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財政Ｇ\31年度\081 公会計\県調査\"/>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AM36" i="10"/>
  <c r="C36"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W34" i="10" l="1"/>
  <c r="BW35" i="10" l="1"/>
  <c r="BW36" i="10" s="1"/>
  <c r="BW37" i="10" s="1"/>
  <c r="BW38" i="10" s="1"/>
  <c r="BW39" i="10" s="1"/>
  <c r="BW40" i="10" s="1"/>
  <c r="BW41" i="10" s="1"/>
  <c r="CO34" i="10"/>
  <c r="CO35" i="10" s="1"/>
  <c r="CO36" i="10" s="1"/>
  <c r="CO37" i="10" s="1"/>
  <c r="CO38" i="10" s="1"/>
</calcChain>
</file>

<file path=xl/sharedStrings.xml><?xml version="1.0" encoding="utf-8"?>
<sst xmlns="http://schemas.openxmlformats.org/spreadsheetml/2006/main" count="1081" uniqueCount="617">
  <si>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</si>
  <si>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</si>
  <si>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</si>
  <si>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</si>
  <si>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</si>
  <si>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</si>
  <si>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</si>
  <si>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</si>
  <si>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</si>
  <si>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</si>
  <si>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</si>
  <si>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</si>
  <si>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</si>
  <si>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</si>
  <si>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</si>
  <si>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</si>
  <si>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</si>
  <si>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</si>
  <si>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</si>
  <si>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</si>
  <si>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</si>
  <si>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</si>
  <si>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</si>
  <si>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</si>
  <si>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</si>
  <si>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</si>
  <si>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</si>
  <si>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</si>
  <si>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</si>
  <si>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</si>
  <si>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</si>
  <si>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</si>
  <si>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</si>
  <si>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</si>
  <si>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</si>
  <si>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</si>
  <si>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</si>
  <si>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</si>
  <si>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</si>
  <si>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</si>
  <si>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</si>
  <si>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</si>
  <si>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</si>
  <si>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</si>
  <si>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</si>
  <si>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</si>
  <si>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</si>
  <si>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</si>
  <si>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</si>
  <si>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</si>
  <si>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</si>
  <si>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</si>
  <si>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</si>
  <si>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</si>
  <si>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</si>
  <si>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</si>
  <si>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</si>
  <si>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</si>
  <si>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</si>
  <si>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</si>
  <si>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</si>
  <si>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</si>
  <si>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</si>
  <si>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</si>
  <si>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</si>
  <si>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</si>
  <si>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</si>
  <si>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</si>
  <si>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</si>
  <si>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</si>
  <si>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</si>
  <si>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</si>
  <si>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</si>
  <si>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</si>
  <si>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</si>
  <si>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</si>
  <si>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</si>
  <si>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</si>
  <si>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</si>
  <si>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</si>
  <si>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</si>
  <si>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</si>
  <si>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</si>
  <si>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</si>
  <si>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</si>
  <si>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</si>
  <si>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</si>
  <si>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</si>
  <si>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</si>
  <si>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</si>
  <si>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</si>
  <si>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磐田市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</si>
  <si>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</si>
  <si>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</si>
  <si>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</si>
  <si>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</si>
  <si>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</si>
  <si>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</si>
  <si>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</si>
  <si>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</si>
  <si>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</si>
  <si>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</si>
  <si>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</si>
  <si>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</si>
  <si>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</si>
  <si>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</si>
  <si>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</si>
  <si>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</si>
  <si>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</si>
  <si>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</si>
  <si>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</si>
  <si>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</si>
  <si>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</si>
  <si>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</si>
  <si>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</si>
  <si>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</si>
  <si>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</si>
  <si>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</si>
  <si>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</si>
  <si>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</si>
  <si>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</si>
  <si>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</si>
  <si>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</si>
  <si>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</si>
  <si>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</si>
  <si>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</si>
  <si>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</si>
  <si>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</si>
  <si>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</si>
  <si>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</si>
  <si>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</si>
  <si>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</si>
  <si>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</si>
  <si>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</si>
  <si>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</si>
  <si>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</si>
  <si>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</si>
  <si>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</si>
  <si>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</si>
  <si>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</si>
  <si>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</si>
  <si>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</si>
  <si>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</si>
  <si>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</si>
  <si>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</si>
  <si>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</si>
  <si>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</si>
  <si>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</si>
  <si>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</si>
  <si>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</si>
  <si>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</si>
  <si>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</si>
  <si>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</si>
  <si>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</si>
  <si>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</si>
  <si>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</si>
  <si>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</si>
  <si>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</si>
  <si>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</si>
  <si>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</si>
  <si>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</si>
  <si>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</si>
  <si>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</si>
  <si>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</si>
  <si>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</si>
  <si>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</si>
  <si>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</si>
  <si>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</si>
  <si>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</si>
  <si>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</si>
  <si>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</si>
  <si>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</si>
  <si>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</si>
  <si>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</si>
  <si>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</si>
  <si>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</si>
  <si>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</si>
  <si>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</si>
  <si>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</si>
  <si>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</si>
  <si>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</si>
  <si>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</si>
  <si>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</si>
  <si>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</si>
  <si>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</si>
  <si>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</si>
  <si>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</si>
  <si>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</si>
  <si>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</si>
  <si>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</si>
  <si>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</si>
  <si>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</si>
  <si>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</si>
  <si>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</si>
  <si>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</si>
  <si>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</si>
  <si>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</si>
  <si>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</si>
  <si>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</si>
  <si>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</si>
  <si>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</si>
  <si>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</si>
  <si>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</si>
  <si>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</si>
  <si>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</si>
  <si>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</si>
  <si>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</si>
  <si>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</si>
  <si>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静岡県磐田市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</si>
  <si>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</si>
  <si>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</si>
  <si>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</si>
  <si>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</si>
  <si>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</si>
  <si>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</si>
  <si>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</si>
  <si>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</si>
  <si>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</si>
  <si>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</si>
  <si>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</si>
  <si>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</si>
  <si>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</si>
  <si>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</si>
  <si>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</si>
  <si>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</si>
  <si>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</si>
  <si>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</si>
  <si>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</si>
  <si>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</si>
  <si>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</si>
  <si>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</si>
  <si>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</si>
  <si>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</si>
  <si>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</si>
  <si>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</si>
  <si>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</si>
  <si>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</si>
  <si>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</si>
  <si>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</si>
  <si>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</si>
  <si>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</si>
  <si>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</si>
  <si>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</si>
  <si>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</si>
  <si>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</si>
  <si>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</si>
  <si>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</si>
  <si>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</si>
  <si>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</si>
  <si>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</si>
  <si>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</si>
  <si>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</si>
  <si>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</si>
  <si>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</si>
  <si>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</si>
  <si>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</si>
  <si>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</si>
  <si>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</si>
  <si>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</si>
  <si>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</si>
  <si>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</si>
  <si>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</si>
  <si>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</si>
  <si>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</si>
  <si>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</si>
  <si>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</si>
  <si>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</si>
  <si>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</si>
  <si>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</si>
  <si>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</si>
  <si>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</si>
  <si>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</si>
  <si>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</si>
  <si>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</si>
  <si>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</si>
  <si>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</si>
  <si>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</si>
  <si>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</si>
  <si>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</si>
  <si>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</si>
  <si>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</si>
  <si>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</si>
  <si>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</si>
  <si>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</si>
  <si>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</si>
  <si>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</si>
  <si>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</si>
  <si>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</si>
  <si>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</si>
  <si>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</si>
  <si>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</si>
  <si>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</si>
  <si>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</si>
  <si>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</si>
  <si>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</si>
  <si>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t>
    <phoneticPr fontId="5"/>
  </si>
  <si>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</si>
  <si>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</si>
  <si>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</si>
  <si>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</si>
  <si>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</si>
  <si>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</si>
  <si>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</si>
  <si>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</si>
  <si>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</si>
  <si>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</si>
  <si>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</si>
  <si>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</si>
  <si>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</si>
  <si>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</si>
  <si>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</si>
  <si>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</si>
  <si>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</si>
  <si>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</si>
  <si>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</si>
  <si>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</si>
  <si>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</si>
  <si>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</si>
  <si>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</si>
  <si>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</si>
  <si>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</si>
  <si>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</si>
  <si>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</si>
  <si>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</si>
  <si>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</si>
  <si>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</si>
  <si>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</si>
  <si>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</si>
  <si>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</si>
  <si>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</si>
  <si>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</si>
  <si>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</si>
  <si>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</si>
  <si>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</si>
  <si>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</si>
  <si>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</si>
  <si>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</si>
  <si>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</si>
  <si>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</si>
  <si>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</si>
  <si>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</si>
  <si>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</si>
  <si>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</si>
  <si>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</si>
  <si>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</si>
  <si>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</si>
  <si>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</si>
  <si>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</si>
  <si>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</si>
  <si>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</si>
  <si>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</si>
  <si>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</si>
  <si>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</si>
  <si>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</si>
  <si>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</si>
  <si>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</si>
  <si>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</si>
  <si>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</si>
  <si>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</si>
  <si>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</si>
  <si>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静岡県磐田市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</si>
  <si>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</si>
  <si>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</si>
  <si>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</si>
  <si>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</si>
  <si>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</si>
  <si>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</si>
  <si>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</si>
  <si>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</si>
  <si>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</si>
  <si>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</si>
  <si>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</si>
  <si>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</si>
  <si>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</si>
  <si>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</si>
  <si>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</si>
  <si>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</si>
  <si>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</si>
  <si>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</si>
  <si>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</si>
  <si>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</si>
  <si>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</si>
  <si>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</si>
  <si>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</si>
  <si>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</si>
  <si>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</si>
  <si>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</si>
  <si>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</si>
  <si>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</si>
  <si>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</si>
  <si>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</si>
  <si>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</si>
  <si>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</si>
  <si>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</si>
  <si>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</si>
  <si>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</si>
  <si>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</si>
  <si>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</si>
  <si>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</si>
  <si>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</si>
  <si>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</si>
  <si>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</si>
  <si>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</si>
  <si>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</si>
  <si>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</si>
  <si>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</si>
  <si>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</si>
  <si>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</si>
  <si>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</si>
  <si>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</si>
  <si>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</si>
  <si>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</si>
  <si>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</si>
  <si>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</si>
  <si>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</si>
  <si>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</si>
  <si>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</si>
  <si>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</si>
  <si>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</si>
  <si>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</si>
  <si>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</si>
  <si>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</si>
  <si>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</si>
  <si>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</si>
  <si>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</si>
  <si>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</si>
  <si>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</si>
  <si>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</si>
  <si>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</si>
  <si>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</si>
  <si>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</si>
  <si>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</si>
  <si>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</si>
  <si>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</si>
  <si>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</si>
  <si>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</si>
  <si>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</si>
  <si>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</si>
  <si>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</si>
  <si>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</si>
  <si>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</si>
  <si>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</si>
  <si>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</si>
  <si>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</si>
  <si>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</si>
  <si>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</si>
  <si>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</si>
  <si>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</si>
  <si>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</si>
  <si>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</si>
  <si>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</si>
  <si>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</si>
  <si>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</si>
  <si>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</si>
  <si>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</si>
  <si>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</si>
  <si>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</si>
  <si>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</si>
  <si>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</si>
  <si>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</si>
  <si>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</si>
  <si>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</si>
  <si>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</si>
  <si>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</si>
  <si>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</si>
  <si>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</si>
  <si>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</si>
  <si>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</si>
  <si>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</si>
  <si>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</si>
  <si>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</si>
  <si>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</si>
  <si>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</si>
  <si>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</si>
  <si>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</si>
  <si>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</si>
  <si>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駐車場事業特別会計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</si>
  <si>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</si>
  <si>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</si>
  <si>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</si>
  <si>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</si>
  <si>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</si>
  <si>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</si>
  <si>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</si>
  <si>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</si>
  <si>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</si>
  <si>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</si>
  <si>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</si>
  <si>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</si>
  <si>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</si>
  <si>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</si>
  <si>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</si>
  <si>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</si>
  <si>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</si>
  <si>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</si>
  <si>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</si>
  <si>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</si>
  <si>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</si>
  <si>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</si>
  <si>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</si>
  <si>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</si>
  <si>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</si>
  <si>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</si>
  <si>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</si>
  <si>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</si>
  <si>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</si>
  <si>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</si>
  <si>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</si>
  <si>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</si>
  <si>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</si>
  <si>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</si>
  <si>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</si>
  <si>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</si>
  <si>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</si>
  <si>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</si>
  <si>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</si>
  <si>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</si>
  <si>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</si>
  <si>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</si>
  <si>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</si>
  <si>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</si>
  <si>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</si>
  <si>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</si>
  <si>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</si>
  <si>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</si>
  <si>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</si>
  <si>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</si>
  <si>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</si>
  <si>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</si>
  <si>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</si>
  <si>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</si>
  <si>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</si>
  <si>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</si>
  <si>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</si>
  <si>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</si>
  <si>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</si>
  <si>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</si>
  <si>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</si>
  <si>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</si>
  <si>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</si>
  <si>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</si>
  <si>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</si>
  <si>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</si>
  <si>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</si>
  <si>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</si>
  <si>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</si>
  <si>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</si>
  <si>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</si>
  <si>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</si>
  <si>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</si>
  <si>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</si>
  <si>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</si>
  <si>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</si>
  <si>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</si>
  <si>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</si>
  <si>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</si>
  <si>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</si>
  <si>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</si>
  <si>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</si>
  <si>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</si>
  <si>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</si>
  <si>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</si>
  <si>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</si>
  <si>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1.04</t>
  </si>
  <si>
    <t>▲ 2.84</t>
  </si>
  <si>
    <t>▲ 8.61</t>
  </si>
  <si>
    <t>一般会計</t>
  </si>
  <si>
    <t>病院事業会計</t>
  </si>
  <si>
    <t>水道事業会計</t>
  </si>
  <si>
    <t>国民健康保険事業特別会計</t>
  </si>
  <si>
    <t>介護保険事業特別会計</t>
  </si>
  <si>
    <t>公共下水道事業特別会計</t>
  </si>
  <si>
    <t>農業集落排水事業特別会計</t>
  </si>
  <si>
    <t>後期高齢者医療事業特別会計</t>
  </si>
  <si>
    <t>その他会計（赤字）</t>
  </si>
  <si>
    <t>その他会計（黒字）</t>
  </si>
  <si>
    <t>-</t>
    <phoneticPr fontId="2"/>
  </si>
  <si>
    <t>-</t>
    <phoneticPr fontId="2"/>
  </si>
  <si>
    <t>-</t>
    <phoneticPr fontId="2"/>
  </si>
  <si>
    <t>養護老人ホームとよおか管理組合</t>
    <rPh sb="0" eb="2">
      <t>ヨウゴ</t>
    </rPh>
    <rPh sb="2" eb="4">
      <t>ロウジン</t>
    </rPh>
    <rPh sb="11" eb="13">
      <t>カンリ</t>
    </rPh>
    <rPh sb="13" eb="15">
      <t>クミアイ</t>
    </rPh>
    <phoneticPr fontId="2"/>
  </si>
  <si>
    <t>-</t>
    <phoneticPr fontId="2"/>
  </si>
  <si>
    <t>太田川原野谷川治水水防組合</t>
    <rPh sb="0" eb="2">
      <t>オオタ</t>
    </rPh>
    <rPh sb="2" eb="3">
      <t>ガワ</t>
    </rPh>
    <rPh sb="3" eb="5">
      <t>ハラノ</t>
    </rPh>
    <rPh sb="5" eb="6">
      <t>タニ</t>
    </rPh>
    <rPh sb="6" eb="7">
      <t>カワ</t>
    </rPh>
    <rPh sb="7" eb="9">
      <t>チスイ</t>
    </rPh>
    <rPh sb="9" eb="11">
      <t>スイボウ</t>
    </rPh>
    <rPh sb="11" eb="13">
      <t>クミアイ</t>
    </rPh>
    <phoneticPr fontId="2"/>
  </si>
  <si>
    <t>-</t>
    <phoneticPr fontId="2"/>
  </si>
  <si>
    <t>浅羽地域湛水防除施設組合</t>
    <rPh sb="0" eb="2">
      <t>アサバ</t>
    </rPh>
    <rPh sb="2" eb="4">
      <t>チイキ</t>
    </rPh>
    <rPh sb="4" eb="5">
      <t>タタ</t>
    </rPh>
    <rPh sb="5" eb="6">
      <t>ミズ</t>
    </rPh>
    <rPh sb="6" eb="8">
      <t>ボウジョ</t>
    </rPh>
    <rPh sb="8" eb="10">
      <t>シセツ</t>
    </rPh>
    <rPh sb="10" eb="12">
      <t>クミアイ</t>
    </rPh>
    <phoneticPr fontId="2"/>
  </si>
  <si>
    <t>中遠広域事務組合</t>
    <rPh sb="0" eb="1">
      <t>チュウ</t>
    </rPh>
    <rPh sb="1" eb="2">
      <t>エン</t>
    </rPh>
    <rPh sb="2" eb="4">
      <t>コウイキ</t>
    </rPh>
    <rPh sb="4" eb="6">
      <t>ジム</t>
    </rPh>
    <rPh sb="6" eb="8">
      <t>クミアイ</t>
    </rPh>
    <phoneticPr fontId="2"/>
  </si>
  <si>
    <t>中東遠看護専門学校組合</t>
    <rPh sb="0" eb="2">
      <t>チュウトウ</t>
    </rPh>
    <rPh sb="3" eb="5">
      <t>カンゴ</t>
    </rPh>
    <rPh sb="5" eb="7">
      <t>センモン</t>
    </rPh>
    <rPh sb="7" eb="9">
      <t>ガッコウ</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</si>
  <si>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</si>
  <si>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</si>
  <si>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</si>
  <si>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磐田市勤労者福祉サービスセンター</t>
    <rPh sb="0" eb="3">
      <t>イワタシ</t>
    </rPh>
    <rPh sb="3" eb="6">
      <t>キンロウシャ</t>
    </rPh>
    <rPh sb="6" eb="8">
      <t>フクシ</t>
    </rPh>
    <phoneticPr fontId="2"/>
  </si>
  <si>
    <t>磐田原総合開発</t>
    <rPh sb="0" eb="2">
      <t>イワタ</t>
    </rPh>
    <rPh sb="2" eb="3">
      <t>ハラ</t>
    </rPh>
    <rPh sb="3" eb="5">
      <t>ソウゴウ</t>
    </rPh>
    <rPh sb="5" eb="7">
      <t>カイハツ</t>
    </rPh>
    <phoneticPr fontId="2"/>
  </si>
  <si>
    <t>磐田市土地開発公社</t>
    <rPh sb="0" eb="3">
      <t>イワタシ</t>
    </rPh>
    <rPh sb="3" eb="5">
      <t>トチ</t>
    </rPh>
    <rPh sb="5" eb="7">
      <t>カイハツ</t>
    </rPh>
    <rPh sb="7" eb="9">
      <t>コウシャ</t>
    </rPh>
    <phoneticPr fontId="2"/>
  </si>
  <si>
    <t>竜洋環境創造</t>
    <rPh sb="0" eb="2">
      <t>リュウヨウ</t>
    </rPh>
    <rPh sb="2" eb="4">
      <t>カンキョウ</t>
    </rPh>
    <rPh sb="4" eb="6">
      <t>ソウゾウ</t>
    </rPh>
    <phoneticPr fontId="2"/>
  </si>
  <si>
    <t>とよおか採れたて元気むら</t>
    <rPh sb="4" eb="5">
      <t>ト</t>
    </rPh>
    <rPh sb="8" eb="10">
      <t>ゲンキ</t>
    </rPh>
    <phoneticPr fontId="2"/>
  </si>
  <si>
    <t>-</t>
    <phoneticPr fontId="2"/>
  </si>
  <si>
    <t>-</t>
    <phoneticPr fontId="2"/>
  </si>
  <si>
    <t>-</t>
    <phoneticPr fontId="2"/>
  </si>
  <si>
    <t>公共施設整備基金</t>
    <phoneticPr fontId="11"/>
  </si>
  <si>
    <t>地域振興基金</t>
    <phoneticPr fontId="11"/>
  </si>
  <si>
    <t>津波対策事業基金</t>
    <phoneticPr fontId="11"/>
  </si>
  <si>
    <t>しっぺいこども福祉基金</t>
    <phoneticPr fontId="11"/>
  </si>
  <si>
    <t>職員退職手当基金</t>
    <phoneticPr fontId="11"/>
  </si>
  <si>
    <t>-</t>
    <phoneticPr fontId="2"/>
  </si>
  <si>
    <t>▲0</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</si>
  <si>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</si>
  <si>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</si>
  <si>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</si>
  <si>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類似団体平均に比べ、将来負担は低く、有形固定資産減価償却率は高くなっていることから、会計的には起債は抑制されているものの施設の老朽化が進んでいることが読み取れる。
公共施設については、施設の実態に合わせて、長寿命化や更新、廃止も含め、適切な管理に努めていく。</t>
    <rPh sb="0" eb="2">
      <t>ルイジ</t>
    </rPh>
    <rPh sb="2" eb="4">
      <t>ダンタイ</t>
    </rPh>
    <rPh sb="4" eb="6">
      <t>ヘイキン</t>
    </rPh>
    <rPh sb="7" eb="8">
      <t>クラ</t>
    </rPh>
    <rPh sb="10" eb="12">
      <t>ショウライ</t>
    </rPh>
    <rPh sb="12" eb="14">
      <t>フタン</t>
    </rPh>
    <rPh sb="15" eb="16">
      <t>ヒク</t>
    </rPh>
    <rPh sb="18" eb="20">
      <t>ユウケイ</t>
    </rPh>
    <rPh sb="20" eb="22">
      <t>コテイ</t>
    </rPh>
    <rPh sb="22" eb="24">
      <t>シサン</t>
    </rPh>
    <rPh sb="24" eb="26">
      <t>ゲンカ</t>
    </rPh>
    <rPh sb="26" eb="28">
      <t>ショウキャク</t>
    </rPh>
    <rPh sb="28" eb="29">
      <t>リツ</t>
    </rPh>
    <rPh sb="30" eb="31">
      <t>タカ</t>
    </rPh>
    <rPh sb="47" eb="49">
      <t>キサイ</t>
    </rPh>
    <rPh sb="50" eb="52">
      <t>ヨクセイ</t>
    </rPh>
    <rPh sb="60" eb="62">
      <t>シセツ</t>
    </rPh>
    <rPh sb="63" eb="66">
      <t>ロウキュウカ</t>
    </rPh>
    <rPh sb="67" eb="68">
      <t>スス</t>
    </rPh>
    <rPh sb="75" eb="76">
      <t>ヨ</t>
    </rPh>
    <rPh sb="77" eb="78">
      <t>ト</t>
    </rPh>
    <rPh sb="82" eb="84">
      <t>コウキョウ</t>
    </rPh>
    <rPh sb="84" eb="86">
      <t>シセツ</t>
    </rPh>
    <rPh sb="92" eb="94">
      <t>シセツ</t>
    </rPh>
    <rPh sb="95" eb="97">
      <t>ジッタイ</t>
    </rPh>
    <rPh sb="98" eb="99">
      <t>ア</t>
    </rPh>
    <rPh sb="103" eb="104">
      <t>チョウ</t>
    </rPh>
    <rPh sb="104" eb="107">
      <t>ジュミョウカ</t>
    </rPh>
    <rPh sb="108" eb="110">
      <t>コウシン</t>
    </rPh>
    <rPh sb="111" eb="113">
      <t>ハイシ</t>
    </rPh>
    <rPh sb="114" eb="115">
      <t>フク</t>
    </rPh>
    <rPh sb="117" eb="119">
      <t>テキセツ</t>
    </rPh>
    <rPh sb="120" eb="122">
      <t>カンリ</t>
    </rPh>
    <rPh sb="123" eb="12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</si>
  <si>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</si>
  <si>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</si>
  <si>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</si>
  <si>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</si>
  <si>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</si>
  <si>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</si>
  <si>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起債残高の減少に加え、今後の大規模事業の実施を踏まえた特定目的基金への積み立てに取り組んできたことから、どちらの数値も改善している傾向にある。大型事業の進捗によって、一時的には増加することも想定されるため、指標の推移を注視していく。</t>
    <rPh sb="0" eb="4">
      <t>キサイザンダカ</t>
    </rPh>
    <rPh sb="5" eb="7">
      <t>ゲンショウ</t>
    </rPh>
    <rPh sb="8" eb="9">
      <t>クワ</t>
    </rPh>
    <rPh sb="11" eb="13">
      <t>コンゴ</t>
    </rPh>
    <rPh sb="14" eb="17">
      <t>ダイキボ</t>
    </rPh>
    <rPh sb="17" eb="19">
      <t>ジギョウ</t>
    </rPh>
    <rPh sb="20" eb="22">
      <t>ジッシ</t>
    </rPh>
    <rPh sb="23" eb="24">
      <t>フ</t>
    </rPh>
    <rPh sb="27" eb="31">
      <t>トクテイモクテキ</t>
    </rPh>
    <rPh sb="31" eb="33">
      <t>キキン</t>
    </rPh>
    <rPh sb="35" eb="36">
      <t>ツ</t>
    </rPh>
    <rPh sb="37" eb="38">
      <t>タ</t>
    </rPh>
    <rPh sb="40" eb="41">
      <t>ト</t>
    </rPh>
    <rPh sb="42" eb="43">
      <t>ク</t>
    </rPh>
    <rPh sb="56" eb="58">
      <t>スウチ</t>
    </rPh>
    <rPh sb="59" eb="61">
      <t>カイゼン</t>
    </rPh>
    <rPh sb="65" eb="67">
      <t>ケイコウ</t>
    </rPh>
    <rPh sb="71" eb="73">
      <t>オオガタ</t>
    </rPh>
    <rPh sb="73" eb="75">
      <t>ジギョウ</t>
    </rPh>
    <rPh sb="76" eb="78">
      <t>シンチョク</t>
    </rPh>
    <rPh sb="83" eb="86">
      <t>イチジテキ</t>
    </rPh>
    <rPh sb="88" eb="90">
      <t>ゾウカ</t>
    </rPh>
    <rPh sb="95" eb="97">
      <t>ソウテイ</t>
    </rPh>
    <rPh sb="103" eb="105">
      <t>シヒョウ</t>
    </rPh>
    <rPh sb="106" eb="108">
      <t>スイイ</t>
    </rPh>
    <rPh sb="109" eb="111">
      <t>チュウシ</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</si>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</sst>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38033</c:v>
                </c:pt>
                <c:pt idx="1">
                  <c:v>44972</c:v>
                </c:pt>
                <c:pt idx="2">
                  <c:v>52496</c:v>
                </c:pt>
                <c:pt idx="3">
                  <c:v>52619</c:v>
                </c:pt>
                <c:pt idx="4">
                  <c:v>51875</c:v>
                </c:pt>
              </c:numCache>
            </c:numRef>
          </c:val>
          <c:smooth val="0"/>
          <c:extLst>
            <c:ext xmlns:c16="http://schemas.microsoft.com/office/drawing/2014/chart" uri="{C3380CC4-5D6E-409C-BE32-E72D297353CC}">
              <c16:uniqueId val="{00000000-F09B-4B67-B02B-79F46BF5A6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35317</c:v>
                </c:pt>
                <c:pt idx="1">
                  <c:v>52371</c:v>
                </c:pt>
                <c:pt idx="2">
                  <c:v>54062</c:v>
                </c:pt>
                <c:pt idx="3">
                  <c:v>36602</c:v>
                </c:pt>
                <c:pt idx="4">
                  <c:v>52253</c:v>
                </c:pt>
              </c:numCache>
            </c:numRef>
          </c:val>
          <c:smooth val="0"/>
          <c:extLst>
            <c:ext xmlns:c16="http://schemas.microsoft.com/office/drawing/2014/chart" uri="{C3380CC4-5D6E-409C-BE32-E72D297353CC}">
              <c16:uniqueId val="{00000001-F09B-4B67-B02B-79F46BF5A661}"/>
            </c:ext>
          </c:extLst>
        </c:ser>
        <c:dLbls>
          <c:showLegendKey val="0"/>
          <c:showVal val="0"/>
          <c:showCatName val="0"/>
          <c:showSerName val="0"/>
          <c:showPercent val="0"/>
          <c:showBubbleSize val="0"/>
        </c:dLbls>
        <c:marker val="1"/>
        <c:smooth val="0"/>
        <c:axId val="41542016"/>
        <c:axId val="41543936"/>
      </c:lineChart>
      <c:catAx>
        <c:axId val="41542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43936"/>
        <c:crosses val="autoZero"/>
        <c:auto val="1"/>
        <c:lblAlgn val="ctr"/>
        <c:lblOffset val="100"/>
        <c:tickLblSkip val="1"/>
        <c:tickMarkSkip val="1"/>
        <c:noMultiLvlLbl val="0"/>
      </c:catAx>
      <c:valAx>
        <c:axId val="415439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4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3.56</c:v>
                </c:pt>
                <c:pt idx="1">
                  <c:v>5.25</c:v>
                </c:pt>
                <c:pt idx="2">
                  <c:v>5.35</c:v>
                </c:pt>
                <c:pt idx="3">
                  <c:v>1.65</c:v>
                </c:pt>
                <c:pt idx="4">
                  <c:v>5.0999999999999996</c:v>
                </c:pt>
              </c:numCache>
            </c:numRef>
          </c:val>
          <c:extLst>
            <c:ext xmlns:c16="http://schemas.microsoft.com/office/drawing/2014/chart" uri="{C3380CC4-5D6E-409C-BE32-E72D297353CC}">
              <c16:uniqueId val="{00000000-E072-4B0C-B786-C78F09C231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22.99</c:v>
                </c:pt>
                <c:pt idx="1">
                  <c:v>22.08</c:v>
                </c:pt>
                <c:pt idx="2">
                  <c:v>21.22</c:v>
                </c:pt>
                <c:pt idx="3">
                  <c:v>19.32</c:v>
                </c:pt>
                <c:pt idx="4">
                  <c:v>18.579999999999998</c:v>
                </c:pt>
              </c:numCache>
            </c:numRef>
          </c:val>
          <c:extLst>
            <c:ext xmlns:c16="http://schemas.microsoft.com/office/drawing/2014/chart" uri="{C3380CC4-5D6E-409C-BE32-E72D297353CC}">
              <c16:uniqueId val="{00000001-E072-4B0C-B786-C78F09C231EC}"/>
            </c:ext>
          </c:extLst>
        </c:ser>
        <c:dLbls>
          <c:showLegendKey val="0"/>
          <c:showVal val="0"/>
          <c:showCatName val="0"/>
          <c:showSerName val="0"/>
          <c:showPercent val="0"/>
          <c:showBubbleSize val="0"/>
        </c:dLbls>
        <c:gapWidth val="250"/>
        <c:overlap val="100"/>
        <c:axId val="42706432"/>
        <c:axId val="42708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1.95</c:v>
                </c:pt>
                <c:pt idx="1">
                  <c:v>-1.04</c:v>
                </c:pt>
                <c:pt idx="2">
                  <c:v>-2.84</c:v>
                </c:pt>
                <c:pt idx="3">
                  <c:v>-8.61</c:v>
                </c:pt>
                <c:pt idx="4">
                  <c:v>1.52</c:v>
                </c:pt>
              </c:numCache>
            </c:numRef>
          </c:val>
          <c:smooth val="0"/>
          <c:extLst>
            <c:ext xmlns:c16="http://schemas.microsoft.com/office/drawing/2014/chart" uri="{C3380CC4-5D6E-409C-BE32-E72D297353CC}">
              <c16:uniqueId val="{00000002-E072-4B0C-B786-C78F09C231EC}"/>
            </c:ext>
          </c:extLst>
        </c:ser>
        <c:dLbls>
          <c:showLegendKey val="0"/>
          <c:showVal val="0"/>
          <c:showCatName val="0"/>
          <c:showSerName val="0"/>
          <c:showPercent val="0"/>
          <c:showBubbleSize val="0"/>
        </c:dLbls>
        <c:marker val="1"/>
        <c:smooth val="0"/>
        <c:axId val="42706432"/>
        <c:axId val="42708352"/>
      </c:lineChart>
      <c:catAx>
        <c:axId val="4270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08352"/>
        <c:crosses val="autoZero"/>
        <c:auto val="1"/>
        <c:lblAlgn val="ctr"/>
        <c:lblOffset val="100"/>
        <c:tickLblSkip val="1"/>
        <c:tickMarkSkip val="1"/>
        <c:noMultiLvlLbl val="0"/>
      </c:catAx>
      <c:valAx>
        <c:axId val="4270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0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DA6-4468-B2C7-DBCC807DFE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A6-4468-B2C7-DBCC807DFE24}"/>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2-2DA6-4468-B2C7-DBCC807DFE2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2DA6-4468-B2C7-DBCC807DFE2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0.26</c:v>
                </c:pt>
                <c:pt idx="2">
                  <c:v>#N/A</c:v>
                </c:pt>
                <c:pt idx="3">
                  <c:v>0.25</c:v>
                </c:pt>
                <c:pt idx="4">
                  <c:v>#N/A</c:v>
                </c:pt>
                <c:pt idx="5">
                  <c:v>0.84</c:v>
                </c:pt>
                <c:pt idx="6">
                  <c:v>#N/A</c:v>
                </c:pt>
                <c:pt idx="7">
                  <c:v>0.46</c:v>
                </c:pt>
                <c:pt idx="8">
                  <c:v>#N/A</c:v>
                </c:pt>
                <c:pt idx="9">
                  <c:v>0.24</c:v>
                </c:pt>
              </c:numCache>
            </c:numRef>
          </c:val>
          <c:extLst>
            <c:ext xmlns:c16="http://schemas.microsoft.com/office/drawing/2014/chart" uri="{C3380CC4-5D6E-409C-BE32-E72D297353CC}">
              <c16:uniqueId val="{00000004-2DA6-4468-B2C7-DBCC807DFE2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0.36</c:v>
                </c:pt>
                <c:pt idx="2">
                  <c:v>#N/A</c:v>
                </c:pt>
                <c:pt idx="3">
                  <c:v>0.51</c:v>
                </c:pt>
                <c:pt idx="4">
                  <c:v>#N/A</c:v>
                </c:pt>
                <c:pt idx="5">
                  <c:v>1.18</c:v>
                </c:pt>
                <c:pt idx="6">
                  <c:v>#N/A</c:v>
                </c:pt>
                <c:pt idx="7">
                  <c:v>1.69</c:v>
                </c:pt>
                <c:pt idx="8">
                  <c:v>#N/A</c:v>
                </c:pt>
                <c:pt idx="9">
                  <c:v>1.24</c:v>
                </c:pt>
              </c:numCache>
            </c:numRef>
          </c:val>
          <c:extLst>
            <c:ext xmlns:c16="http://schemas.microsoft.com/office/drawing/2014/chart" uri="{C3380CC4-5D6E-409C-BE32-E72D297353CC}">
              <c16:uniqueId val="{00000005-2DA6-4468-B2C7-DBCC807DFE2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2.04</c:v>
                </c:pt>
                <c:pt idx="2">
                  <c:v>#N/A</c:v>
                </c:pt>
                <c:pt idx="3">
                  <c:v>2.27</c:v>
                </c:pt>
                <c:pt idx="4">
                  <c:v>#N/A</c:v>
                </c:pt>
                <c:pt idx="5">
                  <c:v>1.43</c:v>
                </c:pt>
                <c:pt idx="6">
                  <c:v>#N/A</c:v>
                </c:pt>
                <c:pt idx="7">
                  <c:v>1.68</c:v>
                </c:pt>
                <c:pt idx="8">
                  <c:v>#N/A</c:v>
                </c:pt>
                <c:pt idx="9">
                  <c:v>2.6</c:v>
                </c:pt>
              </c:numCache>
            </c:numRef>
          </c:val>
          <c:extLst>
            <c:ext xmlns:c16="http://schemas.microsoft.com/office/drawing/2014/chart" uri="{C3380CC4-5D6E-409C-BE32-E72D297353CC}">
              <c16:uniqueId val="{00000006-2DA6-4468-B2C7-DBCC807DFE2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3.32</c:v>
                </c:pt>
                <c:pt idx="2">
                  <c:v>#N/A</c:v>
                </c:pt>
                <c:pt idx="3">
                  <c:v>3.52</c:v>
                </c:pt>
                <c:pt idx="4">
                  <c:v>#N/A</c:v>
                </c:pt>
                <c:pt idx="5">
                  <c:v>3.69</c:v>
                </c:pt>
                <c:pt idx="6">
                  <c:v>#N/A</c:v>
                </c:pt>
                <c:pt idx="7">
                  <c:v>3.98</c:v>
                </c:pt>
                <c:pt idx="8">
                  <c:v>#N/A</c:v>
                </c:pt>
                <c:pt idx="9">
                  <c:v>4.01</c:v>
                </c:pt>
              </c:numCache>
            </c:numRef>
          </c:val>
          <c:extLst>
            <c:ext xmlns:c16="http://schemas.microsoft.com/office/drawing/2014/chart" uri="{C3380CC4-5D6E-409C-BE32-E72D297353CC}">
              <c16:uniqueId val="{00000007-2DA6-4468-B2C7-DBCC807DFE2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6.68</c:v>
                </c:pt>
                <c:pt idx="2">
                  <c:v>#N/A</c:v>
                </c:pt>
                <c:pt idx="3">
                  <c:v>5.98</c:v>
                </c:pt>
                <c:pt idx="4">
                  <c:v>#N/A</c:v>
                </c:pt>
                <c:pt idx="5">
                  <c:v>5.81</c:v>
                </c:pt>
                <c:pt idx="6">
                  <c:v>#N/A</c:v>
                </c:pt>
                <c:pt idx="7">
                  <c:v>4.93</c:v>
                </c:pt>
                <c:pt idx="8">
                  <c:v>#N/A</c:v>
                </c:pt>
                <c:pt idx="9">
                  <c:v>4.5</c:v>
                </c:pt>
              </c:numCache>
            </c:numRef>
          </c:val>
          <c:extLst>
            <c:ext xmlns:c16="http://schemas.microsoft.com/office/drawing/2014/chart" uri="{C3380CC4-5D6E-409C-BE32-E72D297353CC}">
              <c16:uniqueId val="{00000008-2DA6-4468-B2C7-DBCC807DFE2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3.55</c:v>
                </c:pt>
                <c:pt idx="2">
                  <c:v>#N/A</c:v>
                </c:pt>
                <c:pt idx="3">
                  <c:v>5.25</c:v>
                </c:pt>
                <c:pt idx="4">
                  <c:v>#N/A</c:v>
                </c:pt>
                <c:pt idx="5">
                  <c:v>5.34</c:v>
                </c:pt>
                <c:pt idx="6">
                  <c:v>#N/A</c:v>
                </c:pt>
                <c:pt idx="7">
                  <c:v>1.65</c:v>
                </c:pt>
                <c:pt idx="8">
                  <c:v>#N/A</c:v>
                </c:pt>
                <c:pt idx="9">
                  <c:v>5.0999999999999996</c:v>
                </c:pt>
              </c:numCache>
            </c:numRef>
          </c:val>
          <c:extLst>
            <c:ext xmlns:c16="http://schemas.microsoft.com/office/drawing/2014/chart" uri="{C3380CC4-5D6E-409C-BE32-E72D297353CC}">
              <c16:uniqueId val="{00000009-2DA6-4468-B2C7-DBCC807DFE24}"/>
            </c:ext>
          </c:extLst>
        </c:ser>
        <c:dLbls>
          <c:showLegendKey val="0"/>
          <c:showVal val="0"/>
          <c:showCatName val="0"/>
          <c:showSerName val="0"/>
          <c:showPercent val="0"/>
          <c:showBubbleSize val="0"/>
        </c:dLbls>
        <c:gapWidth val="150"/>
        <c:overlap val="100"/>
        <c:axId val="41889152"/>
        <c:axId val="41899136"/>
      </c:barChart>
      <c:catAx>
        <c:axId val="4188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99136"/>
        <c:crosses val="autoZero"/>
        <c:auto val="1"/>
        <c:lblAlgn val="ctr"/>
        <c:lblOffset val="100"/>
        <c:tickLblSkip val="1"/>
        <c:tickMarkSkip val="1"/>
        <c:noMultiLvlLbl val="0"/>
      </c:catAx>
      <c:valAx>
        <c:axId val="4189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89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8102</c:v>
                </c:pt>
                <c:pt idx="5">
                  <c:v>8531</c:v>
                </c:pt>
                <c:pt idx="8">
                  <c:v>8576</c:v>
                </c:pt>
                <c:pt idx="11">
                  <c:v>8597</c:v>
                </c:pt>
                <c:pt idx="14">
                  <c:v>8466</c:v>
                </c:pt>
              </c:numCache>
            </c:numRef>
          </c:val>
          <c:extLst>
            <c:ext xmlns:c16="http://schemas.microsoft.com/office/drawing/2014/chart" uri="{C3380CC4-5D6E-409C-BE32-E72D297353CC}">
              <c16:uniqueId val="{00000000-894F-460E-B2B6-C66321971B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4F-460E-B2B6-C66321971B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325</c:v>
                </c:pt>
                <c:pt idx="3">
                  <c:v>170</c:v>
                </c:pt>
                <c:pt idx="6">
                  <c:v>164</c:v>
                </c:pt>
                <c:pt idx="9">
                  <c:v>167</c:v>
                </c:pt>
                <c:pt idx="12">
                  <c:v>173</c:v>
                </c:pt>
              </c:numCache>
            </c:numRef>
          </c:val>
          <c:extLst>
            <c:ext xmlns:c16="http://schemas.microsoft.com/office/drawing/2014/chart" uri="{C3380CC4-5D6E-409C-BE32-E72D297353CC}">
              <c16:uniqueId val="{00000002-894F-460E-B2B6-C66321971B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165</c:v>
                </c:pt>
                <c:pt idx="3">
                  <c:v>171</c:v>
                </c:pt>
                <c:pt idx="6">
                  <c:v>174</c:v>
                </c:pt>
                <c:pt idx="9">
                  <c:v>174</c:v>
                </c:pt>
                <c:pt idx="12">
                  <c:v>177</c:v>
                </c:pt>
              </c:numCache>
            </c:numRef>
          </c:val>
          <c:extLst>
            <c:ext xmlns:c16="http://schemas.microsoft.com/office/drawing/2014/chart" uri="{C3380CC4-5D6E-409C-BE32-E72D297353CC}">
              <c16:uniqueId val="{00000003-894F-460E-B2B6-C66321971B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2985</c:v>
                </c:pt>
                <c:pt idx="3">
                  <c:v>2978</c:v>
                </c:pt>
                <c:pt idx="6">
                  <c:v>3316</c:v>
                </c:pt>
                <c:pt idx="9">
                  <c:v>3085</c:v>
                </c:pt>
                <c:pt idx="12">
                  <c:v>3258</c:v>
                </c:pt>
              </c:numCache>
            </c:numRef>
          </c:val>
          <c:extLst>
            <c:ext xmlns:c16="http://schemas.microsoft.com/office/drawing/2014/chart" uri="{C3380CC4-5D6E-409C-BE32-E72D297353CC}">
              <c16:uniqueId val="{00000004-894F-460E-B2B6-C66321971B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4F-460E-B2B6-C66321971B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4F-460E-B2B6-C66321971B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7525</c:v>
                </c:pt>
                <c:pt idx="3">
                  <c:v>7366</c:v>
                </c:pt>
                <c:pt idx="6">
                  <c:v>7079</c:v>
                </c:pt>
                <c:pt idx="9">
                  <c:v>6937</c:v>
                </c:pt>
                <c:pt idx="12">
                  <c:v>6671</c:v>
                </c:pt>
              </c:numCache>
            </c:numRef>
          </c:val>
          <c:extLst>
            <c:ext xmlns:c16="http://schemas.microsoft.com/office/drawing/2014/chart" uri="{C3380CC4-5D6E-409C-BE32-E72D297353CC}">
              <c16:uniqueId val="{00000007-894F-460E-B2B6-C66321971B4C}"/>
            </c:ext>
          </c:extLst>
        </c:ser>
        <c:dLbls>
          <c:showLegendKey val="0"/>
          <c:showVal val="0"/>
          <c:showCatName val="0"/>
          <c:showSerName val="0"/>
          <c:showPercent val="0"/>
          <c:showBubbleSize val="0"/>
        </c:dLbls>
        <c:gapWidth val="100"/>
        <c:overlap val="100"/>
        <c:axId val="41466496"/>
        <c:axId val="4147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2898</c:v>
                </c:pt>
                <c:pt idx="2">
                  <c:v>#N/A</c:v>
                </c:pt>
                <c:pt idx="3">
                  <c:v>#N/A</c:v>
                </c:pt>
                <c:pt idx="4">
                  <c:v>2154</c:v>
                </c:pt>
                <c:pt idx="5">
                  <c:v>#N/A</c:v>
                </c:pt>
                <c:pt idx="6">
                  <c:v>#N/A</c:v>
                </c:pt>
                <c:pt idx="7">
                  <c:v>2157</c:v>
                </c:pt>
                <c:pt idx="8">
                  <c:v>#N/A</c:v>
                </c:pt>
                <c:pt idx="9">
                  <c:v>#N/A</c:v>
                </c:pt>
                <c:pt idx="10">
                  <c:v>1766</c:v>
                </c:pt>
                <c:pt idx="11">
                  <c:v>#N/A</c:v>
                </c:pt>
                <c:pt idx="12">
                  <c:v>#N/A</c:v>
                </c:pt>
                <c:pt idx="13">
                  <c:v>1813</c:v>
                </c:pt>
                <c:pt idx="14">
                  <c:v>#N/A</c:v>
                </c:pt>
              </c:numCache>
            </c:numRef>
          </c:val>
          <c:smooth val="0"/>
          <c:extLst>
            <c:ext xmlns:c16="http://schemas.microsoft.com/office/drawing/2014/chart" uri="{C3380CC4-5D6E-409C-BE32-E72D297353CC}">
              <c16:uniqueId val="{00000008-894F-460E-B2B6-C66321971B4C}"/>
            </c:ext>
          </c:extLst>
        </c:ser>
        <c:dLbls>
          <c:showLegendKey val="0"/>
          <c:showVal val="0"/>
          <c:showCatName val="0"/>
          <c:showSerName val="0"/>
          <c:showPercent val="0"/>
          <c:showBubbleSize val="0"/>
        </c:dLbls>
        <c:marker val="1"/>
        <c:smooth val="0"/>
        <c:axId val="41466496"/>
        <c:axId val="41472768"/>
      </c:lineChart>
      <c:catAx>
        <c:axId val="4146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72768"/>
        <c:crosses val="autoZero"/>
        <c:auto val="1"/>
        <c:lblAlgn val="ctr"/>
        <c:lblOffset val="100"/>
        <c:tickLblSkip val="1"/>
        <c:tickMarkSkip val="1"/>
        <c:noMultiLvlLbl val="0"/>
      </c:catAx>
      <c:valAx>
        <c:axId val="4147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6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72551</c:v>
                </c:pt>
                <c:pt idx="5">
                  <c:v>71980</c:v>
                </c:pt>
                <c:pt idx="8">
                  <c:v>72196</c:v>
                </c:pt>
                <c:pt idx="11">
                  <c:v>69738</c:v>
                </c:pt>
                <c:pt idx="14">
                  <c:v>67690</c:v>
                </c:pt>
              </c:numCache>
            </c:numRef>
          </c:val>
          <c:extLst>
            <c:ext xmlns:c16="http://schemas.microsoft.com/office/drawing/2014/chart" uri="{C3380CC4-5D6E-409C-BE32-E72D297353CC}">
              <c16:uniqueId val="{00000000-05FE-44D0-BF11-8251C1F912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11128</c:v>
                </c:pt>
                <c:pt idx="5">
                  <c:v>11174</c:v>
                </c:pt>
                <c:pt idx="8">
                  <c:v>12307</c:v>
                </c:pt>
                <c:pt idx="11">
                  <c:v>11720</c:v>
                </c:pt>
                <c:pt idx="14">
                  <c:v>11357</c:v>
                </c:pt>
              </c:numCache>
            </c:numRef>
          </c:val>
          <c:extLst>
            <c:ext xmlns:c16="http://schemas.microsoft.com/office/drawing/2014/chart" uri="{C3380CC4-5D6E-409C-BE32-E72D297353CC}">
              <c16:uniqueId val="{00000001-05FE-44D0-BF11-8251C1F912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13146</c:v>
                </c:pt>
                <c:pt idx="5">
                  <c:v>11793</c:v>
                </c:pt>
                <c:pt idx="8">
                  <c:v>13184</c:v>
                </c:pt>
                <c:pt idx="11">
                  <c:v>15897</c:v>
                </c:pt>
                <c:pt idx="14">
                  <c:v>15851</c:v>
                </c:pt>
              </c:numCache>
            </c:numRef>
          </c:val>
          <c:extLst>
            <c:ext xmlns:c16="http://schemas.microsoft.com/office/drawing/2014/chart" uri="{C3380CC4-5D6E-409C-BE32-E72D297353CC}">
              <c16:uniqueId val="{00000002-05FE-44D0-BF11-8251C1F912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FE-44D0-BF11-8251C1F912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FE-44D0-BF11-8251C1F912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117</c:v>
                </c:pt>
                <c:pt idx="3">
                  <c:v>117</c:v>
                </c:pt>
                <c:pt idx="6">
                  <c:v>117</c:v>
                </c:pt>
                <c:pt idx="9">
                  <c:v>182</c:v>
                </c:pt>
                <c:pt idx="12">
                  <c:v>177</c:v>
                </c:pt>
              </c:numCache>
            </c:numRef>
          </c:val>
          <c:extLst>
            <c:ext xmlns:c16="http://schemas.microsoft.com/office/drawing/2014/chart" uri="{C3380CC4-5D6E-409C-BE32-E72D297353CC}">
              <c16:uniqueId val="{00000005-05FE-44D0-BF11-8251C1F912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11359</c:v>
                </c:pt>
                <c:pt idx="3">
                  <c:v>10534</c:v>
                </c:pt>
                <c:pt idx="6">
                  <c:v>10097</c:v>
                </c:pt>
                <c:pt idx="9">
                  <c:v>9959</c:v>
                </c:pt>
                <c:pt idx="12">
                  <c:v>9712</c:v>
                </c:pt>
              </c:numCache>
            </c:numRef>
          </c:val>
          <c:extLst>
            <c:ext xmlns:c16="http://schemas.microsoft.com/office/drawing/2014/chart" uri="{C3380CC4-5D6E-409C-BE32-E72D297353CC}">
              <c16:uniqueId val="{00000006-05FE-44D0-BF11-8251C1F912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1182</c:v>
                </c:pt>
                <c:pt idx="3">
                  <c:v>1009</c:v>
                </c:pt>
                <c:pt idx="6">
                  <c:v>873</c:v>
                </c:pt>
                <c:pt idx="9">
                  <c:v>726</c:v>
                </c:pt>
                <c:pt idx="12">
                  <c:v>570</c:v>
                </c:pt>
              </c:numCache>
            </c:numRef>
          </c:val>
          <c:extLst>
            <c:ext xmlns:c16="http://schemas.microsoft.com/office/drawing/2014/chart" uri="{C3380CC4-5D6E-409C-BE32-E72D297353CC}">
              <c16:uniqueId val="{00000007-05FE-44D0-BF11-8251C1F912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38819</c:v>
                </c:pt>
                <c:pt idx="3">
                  <c:v>37295</c:v>
                </c:pt>
                <c:pt idx="6">
                  <c:v>38195</c:v>
                </c:pt>
                <c:pt idx="9">
                  <c:v>35713</c:v>
                </c:pt>
                <c:pt idx="12">
                  <c:v>33607</c:v>
                </c:pt>
              </c:numCache>
            </c:numRef>
          </c:val>
          <c:extLst>
            <c:ext xmlns:c16="http://schemas.microsoft.com/office/drawing/2014/chart" uri="{C3380CC4-5D6E-409C-BE32-E72D297353CC}">
              <c16:uniqueId val="{00000008-05FE-44D0-BF11-8251C1F912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1112</c:v>
                </c:pt>
                <c:pt idx="3">
                  <c:v>997</c:v>
                </c:pt>
                <c:pt idx="6">
                  <c:v>925</c:v>
                </c:pt>
                <c:pt idx="9">
                  <c:v>832</c:v>
                </c:pt>
                <c:pt idx="12">
                  <c:v>958</c:v>
                </c:pt>
              </c:numCache>
            </c:numRef>
          </c:val>
          <c:extLst>
            <c:ext xmlns:c16="http://schemas.microsoft.com/office/drawing/2014/chart" uri="{C3380CC4-5D6E-409C-BE32-E72D297353CC}">
              <c16:uniqueId val="{00000009-05FE-44D0-BF11-8251C1F912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58826</c:v>
                </c:pt>
                <c:pt idx="3">
                  <c:v>56110</c:v>
                </c:pt>
                <c:pt idx="6">
                  <c:v>54774</c:v>
                </c:pt>
                <c:pt idx="9">
                  <c:v>52420</c:v>
                </c:pt>
                <c:pt idx="12">
                  <c:v>51244</c:v>
                </c:pt>
              </c:numCache>
            </c:numRef>
          </c:val>
          <c:extLst>
            <c:ext xmlns:c16="http://schemas.microsoft.com/office/drawing/2014/chart" uri="{C3380CC4-5D6E-409C-BE32-E72D297353CC}">
              <c16:uniqueId val="{0000000A-05FE-44D0-BF11-8251C1F91254}"/>
            </c:ext>
          </c:extLst>
        </c:ser>
        <c:dLbls>
          <c:showLegendKey val="0"/>
          <c:showVal val="0"/>
          <c:showCatName val="0"/>
          <c:showSerName val="0"/>
          <c:showPercent val="0"/>
          <c:showBubbleSize val="0"/>
        </c:dLbls>
        <c:gapWidth val="100"/>
        <c:overlap val="100"/>
        <c:axId val="128490880"/>
        <c:axId val="12850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14590</c:v>
                </c:pt>
                <c:pt idx="2">
                  <c:v>#N/A</c:v>
                </c:pt>
                <c:pt idx="3">
                  <c:v>#N/A</c:v>
                </c:pt>
                <c:pt idx="4">
                  <c:v>11117</c:v>
                </c:pt>
                <c:pt idx="5">
                  <c:v>#N/A</c:v>
                </c:pt>
                <c:pt idx="6">
                  <c:v>#N/A</c:v>
                </c:pt>
                <c:pt idx="7">
                  <c:v>7293</c:v>
                </c:pt>
                <c:pt idx="8">
                  <c:v>#N/A</c:v>
                </c:pt>
                <c:pt idx="9">
                  <c:v>#N/A</c:v>
                </c:pt>
                <c:pt idx="10">
                  <c:v>2477</c:v>
                </c:pt>
                <c:pt idx="11">
                  <c:v>#N/A</c:v>
                </c:pt>
                <c:pt idx="12">
                  <c:v>#N/A</c:v>
                </c:pt>
                <c:pt idx="13">
                  <c:v>1371</c:v>
                </c:pt>
                <c:pt idx="14">
                  <c:v>#N/A</c:v>
                </c:pt>
              </c:numCache>
            </c:numRef>
          </c:val>
          <c:smooth val="0"/>
          <c:extLst>
            <c:ext xmlns:c16="http://schemas.microsoft.com/office/drawing/2014/chart" uri="{C3380CC4-5D6E-409C-BE32-E72D297353CC}">
              <c16:uniqueId val="{0000000B-05FE-44D0-BF11-8251C1F91254}"/>
            </c:ext>
          </c:extLst>
        </c:ser>
        <c:dLbls>
          <c:showLegendKey val="0"/>
          <c:showVal val="0"/>
          <c:showCatName val="0"/>
          <c:showSerName val="0"/>
          <c:showPercent val="0"/>
          <c:showBubbleSize val="0"/>
        </c:dLbls>
        <c:marker val="1"/>
        <c:smooth val="0"/>
        <c:axId val="128490880"/>
        <c:axId val="128501248"/>
      </c:lineChart>
      <c:catAx>
        <c:axId val="12849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501248"/>
        <c:crosses val="autoZero"/>
        <c:auto val="1"/>
        <c:lblAlgn val="ctr"/>
        <c:lblOffset val="100"/>
        <c:tickLblSkip val="1"/>
        <c:tickMarkSkip val="1"/>
        <c:noMultiLvlLbl val="0"/>
      </c:catAx>
      <c:valAx>
        <c:axId val="12850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49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8440</c:v>
                </c:pt>
                <c:pt idx="1">
                  <c:v>7619</c:v>
                </c:pt>
                <c:pt idx="2">
                  <c:v>7211</c:v>
                </c:pt>
              </c:numCache>
            </c:numRef>
          </c:val>
          <c:extLst>
            <c:ext xmlns:c16="http://schemas.microsoft.com/office/drawing/2014/chart" uri="{C3380CC4-5D6E-409C-BE32-E72D297353CC}">
              <c16:uniqueId val="{00000000-B51D-4C39-ABA2-E8E6683F48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c:v>
                </c:pt>
                <c:pt idx="1">
                  <c:v>0</c:v>
                </c:pt>
                <c:pt idx="2">
                  <c:v>0</c:v>
                </c:pt>
              </c:numCache>
            </c:numRef>
          </c:val>
          <c:extLst>
            <c:ext xmlns:c16="http://schemas.microsoft.com/office/drawing/2014/chart" uri="{C3380CC4-5D6E-409C-BE32-E72D297353CC}">
              <c16:uniqueId val="{00000001-B51D-4C39-ABA2-E8E6683F48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5865</c:v>
                </c:pt>
                <c:pt idx="1">
                  <c:v>9249</c:v>
                </c:pt>
                <c:pt idx="2">
                  <c:v>9256</c:v>
                </c:pt>
              </c:numCache>
            </c:numRef>
          </c:val>
          <c:extLst>
            <c:ext xmlns:c16="http://schemas.microsoft.com/office/drawing/2014/chart" uri="{C3380CC4-5D6E-409C-BE32-E72D297353CC}">
              <c16:uniqueId val="{00000002-B51D-4C39-ABA2-E8E6683F48C3}"/>
            </c:ext>
          </c:extLst>
        </c:ser>
        <c:dLbls>
          <c:showLegendKey val="0"/>
          <c:showVal val="0"/>
          <c:showCatName val="0"/>
          <c:showSerName val="0"/>
          <c:showPercent val="0"/>
          <c:showBubbleSize val="0"/>
        </c:dLbls>
        <c:gapWidth val="120"/>
        <c:overlap val="100"/>
        <c:axId val="128570112"/>
        <c:axId val="128571648"/>
      </c:barChart>
      <c:catAx>
        <c:axId val="12857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571648"/>
        <c:crosses val="autoZero"/>
        <c:auto val="1"/>
        <c:lblAlgn val="ctr"/>
        <c:lblOffset val="100"/>
        <c:tickLblSkip val="1"/>
        <c:tickMarkSkip val="1"/>
        <c:noMultiLvlLbl val="0"/>
      </c:catAx>
      <c:valAx>
        <c:axId val="128571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57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{0DAD599F-BE4A-4B96-9DB4-5FA1618E83F1}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68C-4996-AD8F-A2B47A5BAC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{C9DA7299-F025-4695-93E2-507A14B1A117}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8C-4996-AD8F-A2B47A5BAC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{D48788D4-E81A-439B-A853-D8E1B1319D39}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8C-4996-AD8F-A2B47A5BAC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{EDD7CA7A-7EBC-423B-81C7-9D6302A228BF}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8C-4996-AD8F-A2B47A5BAC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{68CE5119-5521-4ABF-937D-0FC52FC1422B}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8C-4996-AD8F-A2B47A5BAC8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{A56E9671-A207-4BDA-8542-98DE57BF45E7}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68C-4996-AD8F-A2B47A5BAC8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{B46B4187-ABC8-4384-8FC8-47E28DA8327D}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68C-4996-AD8F-A2B47A5BAC8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{A8AF94F2-D62B-441F-955F-7C30E23FC46B}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68C-4996-AD8F-A2B47A5BAC8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{6620233A-A8B5-4554-9D10-33A3C9553058}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68C-4996-AD8F-A2B47A5BAC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47.4</c:v>
                </c:pt>
                <c:pt idx="24">
                  <c:v>59.2</c:v>
                </c:pt>
              </c:numCache>
            </c:numRef>
          </c:xVal>
          <c:yVal>
            <c:numRef>
              <c:f>公会計指標分析・財政指標組合せ分析表!$BP$51:$DC$51</c:f>
              <c:numCache>
                <c:formatCode>#,##0.0;"▲ "#,##0.0</c:formatCode>
                <c:ptCount val="40"/>
                <c:pt idx="16">
                  <c:v>22.3</c:v>
                </c:pt>
                <c:pt idx="24">
                  <c:v>7.7</c:v>
                </c:pt>
              </c:numCache>
            </c:numRef>
          </c:yVal>
          <c:smooth val="0"/>
          <c:extLst>
            <c:ext xmlns:c16="http://schemas.microsoft.com/office/drawing/2014/chart" uri="{C3380CC4-5D6E-409C-BE32-E72D297353CC}">
              <c16:uniqueId val="{00000009-968C-4996-AD8F-A2B47A5BAC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{110D08E2-7EFB-4CD6-8B5D-74F726BA6074}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68C-4996-AD8F-A2B47A5BAC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{9467158A-405E-4A03-A653-E5BD2E1C658A}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8C-4996-AD8F-A2B47A5BAC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{4F39838D-3AA8-486A-8AFF-AE11DF180BD3}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8C-4996-AD8F-A2B47A5BAC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{E23C9E54-0505-4770-805E-7E2DC6842B7D}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8C-4996-AD8F-A2B47A5BAC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{6B2FF404-9967-469E-9622-4DD7BCEE9680}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8C-4996-AD8F-A2B47A5BAC8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{363C2C69-E593-45FD-8F08-4E8E9B2E03FA}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68C-4996-AD8F-A2B47A5BAC8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{506B3F28-B1E7-4C26-A01A-26B3F33019D9}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68C-4996-AD8F-A2B47A5BAC8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{6A4BF9AB-7825-415D-8CC5-3A86F005D272}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68C-4996-AD8F-A2B47A5BAC8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{9F7480C9-3AFE-401B-BB23-C19BCD05C176}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68C-4996-AD8F-A2B47A5BAC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49.3</c:v>
                </c:pt>
                <c:pt idx="24">
                  <c:v>57.1</c:v>
                </c:pt>
              </c:numCache>
            </c:numRef>
          </c:xVal>
          <c:yVal>
            <c:numRef>
              <c:f>公会計指標分析・財政指標組合せ分析表!$BP$55:$DC$55</c:f>
              <c:numCache>
                <c:formatCode>#,##0.0;"▲ "#,##0.0</c:formatCode>
                <c:ptCount val="40"/>
                <c:pt idx="16">
                  <c:v>13.7</c:v>
                </c:pt>
                <c:pt idx="24">
                  <c:v>24.1</c:v>
                </c:pt>
              </c:numCache>
            </c:numRef>
          </c:yVal>
          <c:smooth val="0"/>
          <c:extLst>
            <c:ext xmlns:c16="http://schemas.microsoft.com/office/drawing/2014/chart" uri="{C3380CC4-5D6E-409C-BE32-E72D297353CC}">
              <c16:uniqueId val="{00000013-968C-4996-AD8F-A2B47A5BAC87}"/>
            </c:ext>
          </c:extLst>
        </c:ser>
        <c:dLbls>
          <c:showLegendKey val="0"/>
          <c:showVal val="1"/>
          <c:showCatName val="0"/>
          <c:showSerName val="0"/>
          <c:showPercent val="0"/>
          <c:showBubbleSize val="0"/>
        </c:dLbls>
        <c:axId val="97326592"/>
        <c:axId val="97328512"/>
      </c:scatterChart>
      <c:valAx>
        <c:axId val="97326592"/>
        <c:scaling>
          <c:orientation val="minMax"/>
          <c:max val="6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328512"/>
        <c:crosses val="autoZero"/>
        <c:crossBetween val="midCat"/>
      </c:valAx>
      <c:valAx>
        <c:axId val="97328512"/>
        <c:scaling>
          <c:orientation val="minMax"/>
          <c:max val="2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326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{FF43A7EC-6982-4CE5-AFE8-8498ADACEEC0}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040-41AE-915D-4809B32829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{13825191-281B-4DEF-844F-9B7D7D8DA806}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40-41AE-915D-4809B32829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{3CD0EF07-4478-4D93-A926-2F4B19FFB131}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40-41AE-915D-4809B32829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{85487DF0-D4E2-44E2-B126-EFA17955EF46}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40-41AE-915D-4809B32829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{42E19431-D993-45A5-B5B9-7BE7B809CFA4}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40-41AE-915D-4809B32829D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{DA8A43F6-B595-4C8B-A911-C1E29E3698E7}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040-41AE-915D-4809B32829D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{6647A0C4-1BF0-419C-8819-82D1B6A6BDE2}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040-41AE-915D-4809B32829DB}"/>
                </c:ext>
              </c:extLst>
            </c:dLbl>
            <c:dLbl>
              <c:idx val="24"/>
              <c:layout>
                <c:manualLayout>
                  <c:x val="-2.8226128364531897E-2"/>
                  <c:y val="-5.190501860734972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{7CAE7AC1-3955-455A-9910-21C784C9AFE0}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040-41AE-915D-4809B32829D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{B27D642C-9A36-4AAB-B7D1-D0E8FF672ED5}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040-41AE-915D-4809B32829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9.9</c:v>
                </c:pt>
                <c:pt idx="16">
                  <c:v>7.4</c:v>
                </c:pt>
                <c:pt idx="24">
                  <c:v>6.3</c:v>
                </c:pt>
                <c:pt idx="32">
                  <c:v>5.9</c:v>
                </c:pt>
              </c:numCache>
            </c:numRef>
          </c:xVal>
          <c:yVal>
            <c:numRef>
              <c:f>公会計指標分析・財政指標組合せ分析表!$BP$73:$DC$73</c:f>
              <c:numCache>
                <c:formatCode>#,##0.0;"▲ "#,##0.0</c:formatCode>
                <c:ptCount val="40"/>
                <c:pt idx="0">
                  <c:v>45.4</c:v>
                </c:pt>
                <c:pt idx="8">
                  <c:v>35.1</c:v>
                </c:pt>
                <c:pt idx="16">
                  <c:v>22.3</c:v>
                </c:pt>
                <c:pt idx="24">
                  <c:v>7.7</c:v>
                </c:pt>
                <c:pt idx="32">
                  <c:v>4.3</c:v>
                </c:pt>
              </c:numCache>
            </c:numRef>
          </c:yVal>
          <c:smooth val="0"/>
          <c:extLst>
            <c:ext xmlns:c16="http://schemas.microsoft.com/office/drawing/2014/chart" uri="{C3380CC4-5D6E-409C-BE32-E72D297353CC}">
              <c16:uniqueId val="{00000009-8040-41AE-915D-4809B32829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{2B968CD4-5A0D-4D4F-AE37-68C02DE42561}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040-41AE-915D-4809B32829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{332A1D04-6DC0-4502-A734-2B53224AADA0}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40-41AE-915D-4809B32829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{3A804843-EFA3-4889-9099-D3C261DBE5B2}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40-41AE-915D-4809B32829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{EED2DF7A-D7BA-4E70-AF70-06433476DB1F}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40-41AE-915D-4809B32829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{C2D0094E-0396-4207-BBB3-9D09D9AC34EF}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40-41AE-915D-4809B32829D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{115CFA29-AA8C-46D1-8328-CFCE54F8CEAE}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040-41AE-915D-4809B32829DB}"/>
                </c:ext>
              </c:extLst>
            </c:dLbl>
            <c:dLbl>
              <c:idx val="16"/>
              <c:layout>
                <c:manualLayout>
                  <c:x val="-3.471863254578704E-3"/>
                  <c:y val="-1.0511970968013717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{9ED756E1-1B7C-42B6-8102-20988BB4ED69}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040-41AE-915D-4809B32829D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{2F394D61-C4A2-47AA-A5B4-1E5347D31EBE}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040-41AE-915D-4809B32829D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{F20465C6-E455-4041-AEF8-4AA2E27BB07E}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040-41AE-915D-4809B32829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5</c:v>
                </c:pt>
                <c:pt idx="16">
                  <c:v>5.8</c:v>
                </c:pt>
                <c:pt idx="24">
                  <c:v>6</c:v>
                </c:pt>
                <c:pt idx="32">
                  <c:v>5.8</c:v>
                </c:pt>
              </c:numCache>
            </c:numRef>
          </c:xVal>
          <c:yVal>
            <c:numRef>
              <c:f>公会計指標分析・財政指標組合せ分析表!$BP$77:$DC$77</c:f>
              <c:numCache>
                <c:formatCode>#,##0.0;"▲ "#,##0.0</c:formatCode>
                <c:ptCount val="40"/>
                <c:pt idx="0">
                  <c:v>0</c:v>
                </c:pt>
                <c:pt idx="8">
                  <c:v>0</c:v>
                </c:pt>
                <c:pt idx="16">
                  <c:v>13.7</c:v>
                </c:pt>
                <c:pt idx="24">
                  <c:v>24.1</c:v>
                </c:pt>
                <c:pt idx="32">
                  <c:v>20.100000000000001</c:v>
                </c:pt>
              </c:numCache>
            </c:numRef>
          </c:yVal>
          <c:smooth val="0"/>
          <c:extLst>
            <c:ext xmlns:c16="http://schemas.microsoft.com/office/drawing/2014/chart" uri="{C3380CC4-5D6E-409C-BE32-E72D297353CC}">
              <c16:uniqueId val="{00000013-8040-41AE-915D-4809B32829DB}"/>
            </c:ext>
          </c:extLst>
        </c:ser>
        <c:dLbls>
          <c:showLegendKey val="0"/>
          <c:showVal val="1"/>
          <c:showCatName val="0"/>
          <c:showSerName val="0"/>
          <c:showPercent val="0"/>
          <c:showBubbleSize val="0"/>
        </c:dLbls>
        <c:axId val="97580160"/>
        <c:axId val="97582080"/>
      </c:scatterChart>
      <c:valAx>
        <c:axId val="97580160"/>
        <c:scaling>
          <c:orientation val="minMax"/>
          <c:max val="12.7"/>
          <c:min val="4.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582080"/>
        <c:crosses val="autoZero"/>
        <c:crossBetween val="midCat"/>
      </c:valAx>
      <c:valAx>
        <c:axId val="97582080"/>
        <c:scaling>
          <c:orientation val="minMax"/>
          <c:max val="5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580160"/>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臨時財政対策債や合併特例債等の元利償還金が高い水準で推移しているが、近年の全体的な起債抑制の取り組みの成果により、市債全体の起債残高が年々減少していることから、今後も改善する傾向が継続する見込みである。</a:t>
          </a:r>
        </a:p>
        <a:p>
          <a:r>
            <a:rPr kumimoji="1" lang="ja-JP" altLang="en-US" sz="1400">
              <a:latin typeface="ＭＳ ゴシック" pitchFamily="49" charset="-128"/>
              <a:ea typeface="ＭＳ ゴシック" pitchFamily="49" charset="-128"/>
            </a:rPr>
            <a:t>・算入公債費等については、公債費に対する算入割合の高い合併特例債等の償還が順次完了していることから、前年度比減となった。今後も、同様の傾向が続く見込みである。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・一般会計等に係る地方債の現在高については、近年の全体的な起債抑制の取り組みにより減少している。今後予定されている公共施設整備に伴い、一時的には増加が見込まれている。</a:t>
          </a:r>
        </a:p>
        <a:p>
          <a:r>
            <a:rPr kumimoji="1" lang="ja-JP" altLang="en-US" sz="1300">
              <a:latin typeface="ＭＳ ゴシック" pitchFamily="49" charset="-128"/>
              <a:ea typeface="ＭＳ ゴシック" pitchFamily="49" charset="-128"/>
            </a:rPr>
            <a:t>・公営企業債等繰入見込額についても、同様に起債抑制の取り組みによって減少している。今後も減少する傾向が継続することを見込んでいる。</a:t>
          </a:r>
        </a:p>
        <a:p>
          <a:r>
            <a:rPr kumimoji="1" lang="ja-JP" altLang="en-US" sz="1300">
              <a:latin typeface="ＭＳ ゴシック" pitchFamily="49" charset="-128"/>
              <a:ea typeface="ＭＳ ゴシック" pitchFamily="49" charset="-128"/>
            </a:rPr>
            <a:t>・退職手当負担見込額については、「一般部門正規職員</a:t>
          </a:r>
          <a:r>
            <a:rPr kumimoji="1" lang="en-US" altLang="ja-JP" sz="1300">
              <a:latin typeface="ＭＳ ゴシック" pitchFamily="49" charset="-128"/>
              <a:ea typeface="ＭＳ ゴシック" pitchFamily="49" charset="-128"/>
            </a:rPr>
            <a:t>1000</a:t>
          </a:r>
          <a:r>
            <a:rPr kumimoji="1" lang="ja-JP" altLang="en-US" sz="1300">
              <a:latin typeface="ＭＳ ゴシック" pitchFamily="49" charset="-128"/>
              <a:ea typeface="ＭＳ ゴシック" pitchFamily="49" charset="-128"/>
            </a:rPr>
            <a:t>人体制」を維持している中で退職者が増加したことに伴う新規採用の増加により、在職年数の平均が低下したことから減少した。</a:t>
          </a:r>
        </a:p>
        <a:p>
          <a:r>
            <a:rPr kumimoji="1" lang="ja-JP" altLang="en-US" sz="1300">
              <a:latin typeface="ＭＳ ゴシック" pitchFamily="49" charset="-128"/>
              <a:ea typeface="ＭＳ ゴシック" pitchFamily="49" charset="-128"/>
            </a:rPr>
            <a:t>・充当可能基金については、大規模な公共施設整備に充当するため、特定目的基金を取り崩したことから減となった。今後、大規模事業が本格化することから、同様の傾向が継続することが見込まれる。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いわゆる精算補正により生じた財源等を公共施設整備基金に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億円積み立てた一方、ＪＲ新駅の設置や幼稚園再築のためにそれぞれ３億円を取り崩したこと等により、基金全体としては、４億円の減となった。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決算剰余金や寄附金等を財源として、積極的に積立を行っていく予定だが、一方で大規模事業の本格化により、積立以上の取り崩しを予定しており、残高自体は今後大幅に減少していく見込みである。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・地域振興基金：地域の連帯意識及びコミュニティの強化を推進し、もって地域振興を図るための施策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・津波対策事業基金：静岡県第４次地震被害想定の公表を受け、今後想定される津波から市民の生命、身体及び財産を守るための津波対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・しっぺいこども福祉基金：子ども・子育て支援活動及び地域保健福祉活動を推進するための事業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・公共施設整備基金：いわゆる精算補正により生じた財源等を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億円積み立てた一方、ＪＲ新駅の設置や幼稚園再築のためにそれぞれ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３億円を取り崩したこと等により、減となった。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・しっぺいこども福祉基金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こども医療費助成等のために総額４億円を取り崩した一方、寄附金等を財源に５億円を積み立てたことにより、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・公共施設整備基金：小中一体校整備など、今後、大規模事業が、本格化することから、これらに充当するため、残高は、大幅に減少し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・地域振興基金：ＪＲ新駅の設置のため、平成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年度までに全額を取り崩す予定である。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決算剰余金の積み立てを行ったが、収支調整による取り崩し額がこれを上回ったため、減となった。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基金の使途の明確化を図るため、特定目的基金への積み立てを重点的に行う予定であり、残高は今後減少していく見込みであるが、主に決算剰余金の積立等により、一定の残高（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億円を下回らない程度）を確保していく方針である。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170,234
163,054
163.45
65,423,136
63,269,593
1,979,865
38,819,027
51,243,903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有形固定資産減価償却率は類似団体平均と比較して高い傾向にある。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資産のうち、全体に占める割合の多いインフラ資産や学校施設の有形固定資産減価償却率が類似団体平均に比べて高い傾向にあることが影響していると考えられる。大きく変動したのは固定資産台帳の内容修正による影響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64" name="直線コネクタ 63"/>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65"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66" name="直線コネクタ 65"/>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42774</xdr:rowOff>
    </xdr:from>
    <xdr:ext cx="405111" cy="259045"/>
    <xdr:sp macro="" textlink="">
      <xdr:nvSpPr>
        <xdr:cNvPr id="69" name="有形固定資産減価償却率平均値テキスト"/>
        <xdr:cNvSpPr txBox="1"/>
      </xdr:nvSpPr>
      <xdr:spPr>
        <a:xfrm>
          <a:off x="4813300" y="6129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0" name="フローチャート: 判断 69"/>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1" name="フローチャート: 判断 70"/>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108797</xdr:rowOff>
    </xdr:from>
    <xdr:to>
      <xdr:col>15</xdr:col>
      <xdr:colOff>187325</xdr:colOff>
      <xdr:row>33</xdr:row>
      <xdr:rowOff>38947</xdr:rowOff>
    </xdr:to>
    <xdr:sp macro="" textlink="">
      <xdr:nvSpPr>
        <xdr:cNvPr id="72" name="フローチャート: 判断 71"/>
        <xdr:cNvSpPr/>
      </xdr:nvSpPr>
      <xdr:spPr>
        <a:xfrm>
          <a:off x="3238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78" name="楕円 77"/>
        <xdr:cNvSpPr/>
      </xdr:nvSpPr>
      <xdr:spPr>
        <a:xfrm>
          <a:off x="4000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5715</xdr:rowOff>
    </xdr:from>
    <xdr:to>
      <xdr:col>15</xdr:col>
      <xdr:colOff>187325</xdr:colOff>
      <xdr:row>33</xdr:row>
      <xdr:rowOff>107315</xdr:rowOff>
    </xdr:to>
    <xdr:sp macro="" textlink="">
      <xdr:nvSpPr>
        <xdr:cNvPr id="79" name="楕円 78"/>
        <xdr:cNvSpPr/>
      </xdr:nvSpPr>
      <xdr:spPr>
        <a:xfrm>
          <a:off x="3238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33</xdr:row>
      <xdr:rowOff>56515</xdr:rowOff>
    </xdr:to>
    <xdr:cxnSp macro="">
      <xdr:nvCxnSpPr>
        <xdr:cNvPr id="80" name="直線コネクタ 79"/>
        <xdr:cNvCxnSpPr/>
      </xdr:nvCxnSpPr>
      <xdr:spPr>
        <a:xfrm flipV="1">
          <a:off x="3289300" y="6061287"/>
          <a:ext cx="762000" cy="4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92304</xdr:rowOff>
    </xdr:from>
    <xdr:ext cx="405111" cy="259045"/>
    <xdr:sp macro="" textlink="">
      <xdr:nvSpPr>
        <xdr:cNvPr id="81" name="n_1aveValue有形固定資産減価償却率"/>
        <xdr:cNvSpPr txBox="1"/>
      </xdr:nvSpPr>
      <xdr:spPr>
        <a:xfrm>
          <a:off x="38360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55474</xdr:rowOff>
    </xdr:from>
    <xdr:ext cx="405111" cy="259045"/>
    <xdr:sp macro="" textlink="">
      <xdr:nvSpPr>
        <xdr:cNvPr id="82" name="n_2aveValue有形固定資産減価償却率"/>
        <xdr:cNvSpPr txBox="1"/>
      </xdr:nvSpPr>
      <xdr:spPr>
        <a:xfrm>
          <a:off x="3086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42139</xdr:rowOff>
    </xdr:from>
    <xdr:ext cx="405111" cy="259045"/>
    <xdr:sp macro="" textlink="">
      <xdr:nvSpPr>
        <xdr:cNvPr id="83" name="n_1mainValue有形固定資産減価償却率"/>
        <xdr:cNvSpPr txBox="1"/>
      </xdr:nvSpPr>
      <xdr:spPr>
        <a:xfrm>
          <a:off x="38360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98442</xdr:rowOff>
    </xdr:from>
    <xdr:ext cx="405111" cy="259045"/>
    <xdr:sp macro="" textlink="">
      <xdr:nvSpPr>
        <xdr:cNvPr id="84" name="n_2mainValue有形固定資産減価償却率"/>
        <xdr:cNvSpPr txBox="1"/>
      </xdr:nvSpPr>
      <xdr:spPr>
        <a:xfrm>
          <a:off x="30867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予算編成時に前年比の地方債残高が減少するよう、起債額を抑制していることから、債務償還可能年数は改善する傾向となっている。今後も起債残高は減少傾向を見込んでいることから改善傾向が続くもの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13" name="直線コネクタ 112"/>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16" name="債務償還可能年数最大値テキスト"/>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17" name="直線コネクタ 116"/>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149524</xdr:rowOff>
    </xdr:from>
    <xdr:ext cx="340478" cy="259045"/>
    <xdr:sp macro="" textlink="">
      <xdr:nvSpPr>
        <xdr:cNvPr id="118" name="債務償還可能年数平均値テキスト"/>
        <xdr:cNvSpPr txBox="1"/>
      </xdr:nvSpPr>
      <xdr:spPr>
        <a:xfrm>
          <a:off x="14846300" y="5893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19" name="フローチャート: 判断 118"/>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5" name="楕円 124"/>
        <xdr:cNvSpPr/>
      </xdr:nvSpPr>
      <xdr:spPr>
        <a:xfrm>
          <a:off x="14744700" y="61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65563</xdr:rowOff>
    </xdr:from>
    <xdr:ext cx="340478" cy="259045"/>
    <xdr:sp macro="" textlink="">
      <xdr:nvSpPr>
        <xdr:cNvPr id="126" name="債務償還可能年数該当値テキスト"/>
        <xdr:cNvSpPr txBox="1"/>
      </xdr:nvSpPr>
      <xdr:spPr>
        <a:xfrm>
          <a:off x="14846300" y="61520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170,234
163,054
163.45
65,423,136
63,269,593
1,979,865
38,819,027
51,243,903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129557</xdr:rowOff>
    </xdr:from>
    <xdr:ext cx="405111" cy="259045"/>
    <xdr:sp macro="" textlink="">
      <xdr:nvSpPr>
        <xdr:cNvPr id="61" name="【道路】&#10;有形固定資産減価償却率平均値テキスト"/>
        <xdr:cNvSpPr txBox="1"/>
      </xdr:nvSpPr>
      <xdr:spPr>
        <a:xfrm>
          <a:off x="4673600" y="664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64" name="フローチャート: 判断 63"/>
        <xdr:cNvSpPr/>
      </xdr:nvSpPr>
      <xdr:spPr>
        <a:xfrm>
          <a:off x="2857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0" name="楕円 69"/>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71" name="楕円 70"/>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154305</xdr:rowOff>
    </xdr:to>
    <xdr:cxnSp macro="">
      <xdr:nvCxnSpPr>
        <xdr:cNvPr id="72" name="直線コネクタ 71"/>
        <xdr:cNvCxnSpPr/>
      </xdr:nvCxnSpPr>
      <xdr:spPr>
        <a:xfrm flipV="1">
          <a:off x="2908300" y="641604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89552</xdr:rowOff>
    </xdr:from>
    <xdr:ext cx="405111" cy="259045"/>
    <xdr:sp macro="" textlink="">
      <xdr:nvSpPr>
        <xdr:cNvPr id="73" name="n_1aveValue【道路】&#10;有形固定資産減価償却率"/>
        <xdr:cNvSpPr txBox="1"/>
      </xdr:nvSpPr>
      <xdr:spPr>
        <a:xfrm>
          <a:off x="3582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74" name="n_2aveValue【道路】&#10;有形固定資産減価償却率"/>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75" name="n_1mainValue【道路】&#10;有形固定資産減価償却率"/>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76" name="n_2mainValue【道路】&#10;有形固定資産減価償却率"/>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101" name="直線コネクタ 100"/>
        <xdr:cNvCxnSpPr/>
      </xdr:nvCxnSpPr>
      <xdr:spPr>
        <a:xfrm flipV="1">
          <a:off x="10476865" y="6314186"/>
          <a:ext cx="0" cy="84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102" name="【道路】&#10;一人当たり延長最小値テキスト"/>
        <xdr:cNvSpPr txBox="1"/>
      </xdr:nvSpPr>
      <xdr:spPr>
        <a:xfrm>
          <a:off x="10515600" y="71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3" name="直線コネクタ 102"/>
        <xdr:cNvCxnSpPr/>
      </xdr:nvCxnSpPr>
      <xdr:spPr>
        <a:xfrm>
          <a:off x="10388600" y="715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4" name="【道路】&#10;一人当たり延長最大値テキスト"/>
        <xdr:cNvSpPr txBox="1"/>
      </xdr:nvSpPr>
      <xdr:spPr>
        <a:xfrm>
          <a:off x="10515600" y="60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5" name="直線コネクタ 104"/>
        <xdr:cNvCxnSpPr/>
      </xdr:nvCxnSpPr>
      <xdr:spPr>
        <a:xfrm>
          <a:off x="10388600" y="631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42562</xdr:rowOff>
    </xdr:from>
    <xdr:ext cx="469744" cy="259045"/>
    <xdr:sp macro="" textlink="">
      <xdr:nvSpPr>
        <xdr:cNvPr id="106" name="【道路】&#10;一人当たり延長平均値テキスト"/>
        <xdr:cNvSpPr txBox="1"/>
      </xdr:nvSpPr>
      <xdr:spPr>
        <a:xfrm>
          <a:off x="10515600" y="6729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07" name="フローチャート: 判断 106"/>
        <xdr:cNvSpPr/>
      </xdr:nvSpPr>
      <xdr:spPr>
        <a:xfrm>
          <a:off x="10426700" y="675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08" name="フローチャート: 判断 107"/>
        <xdr:cNvSpPr/>
      </xdr:nvSpPr>
      <xdr:spPr>
        <a:xfrm>
          <a:off x="9588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46355</xdr:rowOff>
    </xdr:from>
    <xdr:to>
      <xdr:col>46</xdr:col>
      <xdr:colOff>38100</xdr:colOff>
      <xdr:row>39</xdr:row>
      <xdr:rowOff>147955</xdr:rowOff>
    </xdr:to>
    <xdr:sp macro="" textlink="">
      <xdr:nvSpPr>
        <xdr:cNvPr id="109" name="フローチャート: 判断 108"/>
        <xdr:cNvSpPr/>
      </xdr:nvSpPr>
      <xdr:spPr>
        <a:xfrm>
          <a:off x="8699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84328</xdr:rowOff>
    </xdr:from>
    <xdr:to>
      <xdr:col>50</xdr:col>
      <xdr:colOff>165100</xdr:colOff>
      <xdr:row>38</xdr:row>
      <xdr:rowOff>14478</xdr:rowOff>
    </xdr:to>
    <xdr:sp macro="" textlink="">
      <xdr:nvSpPr>
        <xdr:cNvPr id="115" name="楕円 114"/>
        <xdr:cNvSpPr/>
      </xdr:nvSpPr>
      <xdr:spPr>
        <a:xfrm>
          <a:off x="9588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80518</xdr:rowOff>
    </xdr:from>
    <xdr:to>
      <xdr:col>46</xdr:col>
      <xdr:colOff>38100</xdr:colOff>
      <xdr:row>38</xdr:row>
      <xdr:rowOff>10668</xdr:rowOff>
    </xdr:to>
    <xdr:sp macro="" textlink="">
      <xdr:nvSpPr>
        <xdr:cNvPr id="116" name="楕円 115"/>
        <xdr:cNvSpPr/>
      </xdr:nvSpPr>
      <xdr:spPr>
        <a:xfrm>
          <a:off x="8699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131318</xdr:rowOff>
    </xdr:from>
    <xdr:to>
      <xdr:col>50</xdr:col>
      <xdr:colOff>114300</xdr:colOff>
      <xdr:row>37</xdr:row>
      <xdr:rowOff>135128</xdr:rowOff>
    </xdr:to>
    <xdr:cxnSp macro="">
      <xdr:nvCxnSpPr>
        <xdr:cNvPr id="117" name="直線コネクタ 116"/>
        <xdr:cNvCxnSpPr/>
      </xdr:nvCxnSpPr>
      <xdr:spPr>
        <a:xfrm>
          <a:off x="8750300" y="647496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32</xdr:row>
      <xdr:rowOff>52468</xdr:rowOff>
    </xdr:from>
    <xdr:ext cx="534377" cy="259045"/>
    <xdr:sp macro="" textlink="">
      <xdr:nvSpPr>
        <xdr:cNvPr id="118" name="n_1aveValue【道路】&#10;一人当たり延長"/>
        <xdr:cNvSpPr txBox="1"/>
      </xdr:nvSpPr>
      <xdr:spPr>
        <a:xfrm>
          <a:off x="93594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139082</xdr:rowOff>
    </xdr:from>
    <xdr:ext cx="469744" cy="259045"/>
    <xdr:sp macro="" textlink="">
      <xdr:nvSpPr>
        <xdr:cNvPr id="119" name="n_2aveValue【道路】&#10;一人当たり延長"/>
        <xdr:cNvSpPr txBox="1"/>
      </xdr:nvSpPr>
      <xdr:spPr>
        <a:xfrm>
          <a:off x="8515427" y="68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5605</xdr:rowOff>
    </xdr:from>
    <xdr:ext cx="534377" cy="259045"/>
    <xdr:sp macro="" textlink="">
      <xdr:nvSpPr>
        <xdr:cNvPr id="120" name="n_1mainValue【道路】&#10;一人当たり延長"/>
        <xdr:cNvSpPr txBox="1"/>
      </xdr:nvSpPr>
      <xdr:spPr>
        <a:xfrm>
          <a:off x="9359411" y="65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27195</xdr:rowOff>
    </xdr:from>
    <xdr:ext cx="534377" cy="259045"/>
    <xdr:sp macro="" textlink="">
      <xdr:nvSpPr>
        <xdr:cNvPr id="121" name="n_2mainValue【道路】&#10;一人当たり延長"/>
        <xdr:cNvSpPr txBox="1"/>
      </xdr:nvSpPr>
      <xdr:spPr>
        <a:xfrm>
          <a:off x="8483111" y="61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46" name="直線コネクタ 145"/>
        <xdr:cNvCxnSpPr/>
      </xdr:nvCxnSpPr>
      <xdr:spPr>
        <a:xfrm flipV="1">
          <a:off x="46348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47" name="【橋りょう・トンネル】&#10;有形固定資産減価償却率最小値テキスト"/>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48" name="直線コネクタ 147"/>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49" name="【橋りょう・トンネ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50" name="直線コネクタ 149"/>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51" name="【橋りょう・トンネル】&#10;有形固定資産減価償却率平均値テキスト"/>
        <xdr:cNvSpPr txBox="1"/>
      </xdr:nvSpPr>
      <xdr:spPr>
        <a:xfrm>
          <a:off x="4673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52" name="フローチャート: 判断 151"/>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53" name="フローチャート: 判断 152"/>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29210</xdr:rowOff>
    </xdr:from>
    <xdr:to>
      <xdr:col>15</xdr:col>
      <xdr:colOff>101600</xdr:colOff>
      <xdr:row>58</xdr:row>
      <xdr:rowOff>130810</xdr:rowOff>
    </xdr:to>
    <xdr:sp macro="" textlink="">
      <xdr:nvSpPr>
        <xdr:cNvPr id="154" name="フローチャート: 判断 153"/>
        <xdr:cNvSpPr/>
      </xdr:nvSpPr>
      <xdr:spPr>
        <a:xfrm>
          <a:off x="2857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13970</xdr:rowOff>
    </xdr:from>
    <xdr:to>
      <xdr:col>20</xdr:col>
      <xdr:colOff>38100</xdr:colOff>
      <xdr:row>56</xdr:row>
      <xdr:rowOff>115570</xdr:rowOff>
    </xdr:to>
    <xdr:sp macro="" textlink="">
      <xdr:nvSpPr>
        <xdr:cNvPr id="160" name="楕円 159"/>
        <xdr:cNvSpPr/>
      </xdr:nvSpPr>
      <xdr:spPr>
        <a:xfrm>
          <a:off x="3746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63500</xdr:rowOff>
    </xdr:from>
    <xdr:to>
      <xdr:col>15</xdr:col>
      <xdr:colOff>101600</xdr:colOff>
      <xdr:row>56</xdr:row>
      <xdr:rowOff>165100</xdr:rowOff>
    </xdr:to>
    <xdr:sp macro="" textlink="">
      <xdr:nvSpPr>
        <xdr:cNvPr id="161" name="楕円 160"/>
        <xdr:cNvSpPr/>
      </xdr:nvSpPr>
      <xdr:spPr>
        <a:xfrm>
          <a:off x="2857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64770</xdr:rowOff>
    </xdr:from>
    <xdr:to>
      <xdr:col>19</xdr:col>
      <xdr:colOff>177800</xdr:colOff>
      <xdr:row>56</xdr:row>
      <xdr:rowOff>114300</xdr:rowOff>
    </xdr:to>
    <xdr:cxnSp macro="">
      <xdr:nvCxnSpPr>
        <xdr:cNvPr id="162" name="直線コネクタ 161"/>
        <xdr:cNvCxnSpPr/>
      </xdr:nvCxnSpPr>
      <xdr:spPr>
        <a:xfrm flipV="1">
          <a:off x="2908300" y="9665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19067</xdr:rowOff>
    </xdr:from>
    <xdr:ext cx="405111" cy="259045"/>
    <xdr:sp macro="" textlink="">
      <xdr:nvSpPr>
        <xdr:cNvPr id="163" name="n_1aveValue【橋りょう・トンネル】&#10;有形固定資産減価償却率"/>
        <xdr:cNvSpPr txBox="1"/>
      </xdr:nvSpPr>
      <xdr:spPr>
        <a:xfrm>
          <a:off x="35820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121937</xdr:rowOff>
    </xdr:from>
    <xdr:ext cx="405111" cy="259045"/>
    <xdr:sp macro="" textlink="">
      <xdr:nvSpPr>
        <xdr:cNvPr id="164" name="n_2aveValue【橋りょう・トンネル】&#10;有形固定資産減価償却率"/>
        <xdr:cNvSpPr txBox="1"/>
      </xdr:nvSpPr>
      <xdr:spPr>
        <a:xfrm>
          <a:off x="2705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132097</xdr:rowOff>
    </xdr:from>
    <xdr:ext cx="405111" cy="259045"/>
    <xdr:sp macro="" textlink="">
      <xdr:nvSpPr>
        <xdr:cNvPr id="165" name="n_1mainValue【橋りょう・トンネル】&#10;有形固定資産減価償却率"/>
        <xdr:cNvSpPr txBox="1"/>
      </xdr:nvSpPr>
      <xdr:spPr>
        <a:xfrm>
          <a:off x="35820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10177</xdr:rowOff>
    </xdr:from>
    <xdr:ext cx="405111" cy="259045"/>
    <xdr:sp macro="" textlink="">
      <xdr:nvSpPr>
        <xdr:cNvPr id="166" name="n_2mainValue【橋りょう・トンネル】&#10;有形固定資産減価償却率"/>
        <xdr:cNvSpPr txBox="1"/>
      </xdr:nvSpPr>
      <xdr:spPr>
        <a:xfrm>
          <a:off x="2705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77" name="テキスト ボックス 176"/>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79" name="テキスト ボックス 178"/>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1" name="テキスト ボックス 18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3" name="テキスト ボックス 18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5" name="テキスト ボックス 18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7" name="テキスト ボックス 18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9" name="テキスト ボックス 18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191" name="直線コネクタ 190"/>
        <xdr:cNvCxnSpPr/>
      </xdr:nvCxnSpPr>
      <xdr:spPr>
        <a:xfrm flipV="1">
          <a:off x="10476865" y="9729197"/>
          <a:ext cx="0" cy="139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192" name="【橋りょう・トンネル】&#10;一人当たり有形固定資産（償却資産）額最小値テキスト"/>
        <xdr:cNvSpPr txBox="1"/>
      </xdr:nvSpPr>
      <xdr:spPr>
        <a:xfrm>
          <a:off x="10515600" y="111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193" name="直線コネクタ 192"/>
        <xdr:cNvCxnSpPr/>
      </xdr:nvCxnSpPr>
      <xdr:spPr>
        <a:xfrm>
          <a:off x="10388600" y="111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194" name="【橋りょう・トンネル】&#10;一人当たり有形固定資産（償却資産）額最大値テキスト"/>
        <xdr:cNvSpPr txBox="1"/>
      </xdr:nvSpPr>
      <xdr:spPr>
        <a:xfrm>
          <a:off x="10515600" y="950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195" name="直線コネクタ 194"/>
        <xdr:cNvCxnSpPr/>
      </xdr:nvCxnSpPr>
      <xdr:spPr>
        <a:xfrm>
          <a:off x="10388600" y="97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136301</xdr:rowOff>
    </xdr:from>
    <xdr:ext cx="599010" cy="259045"/>
    <xdr:sp macro="" textlink="">
      <xdr:nvSpPr>
        <xdr:cNvPr id="196" name="【橋りょう・トンネル】&#10;一人当たり有形固定資産（償却資産）額平均値テキスト"/>
        <xdr:cNvSpPr txBox="1"/>
      </xdr:nvSpPr>
      <xdr:spPr>
        <a:xfrm>
          <a:off x="10515600" y="10594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197" name="フローチャート: 判断 196"/>
        <xdr:cNvSpPr/>
      </xdr:nvSpPr>
      <xdr:spPr>
        <a:xfrm>
          <a:off x="10426700" y="106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198" name="フローチャート: 判断 197"/>
        <xdr:cNvSpPr/>
      </xdr:nvSpPr>
      <xdr:spPr>
        <a:xfrm>
          <a:off x="9588500" y="104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122787</xdr:rowOff>
    </xdr:from>
    <xdr:to>
      <xdr:col>46</xdr:col>
      <xdr:colOff>38100</xdr:colOff>
      <xdr:row>64</xdr:row>
      <xdr:rowOff>52937</xdr:rowOff>
    </xdr:to>
    <xdr:sp macro="" textlink="">
      <xdr:nvSpPr>
        <xdr:cNvPr id="199" name="フローチャート: 判断 198"/>
        <xdr:cNvSpPr/>
      </xdr:nvSpPr>
      <xdr:spPr>
        <a:xfrm>
          <a:off x="8699500" y="109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132141</xdr:rowOff>
    </xdr:from>
    <xdr:to>
      <xdr:col>50</xdr:col>
      <xdr:colOff>165100</xdr:colOff>
      <xdr:row>61</xdr:row>
      <xdr:rowOff>62291</xdr:rowOff>
    </xdr:to>
    <xdr:sp macro="" textlink="">
      <xdr:nvSpPr>
        <xdr:cNvPr id="205" name="楕円 204"/>
        <xdr:cNvSpPr/>
      </xdr:nvSpPr>
      <xdr:spPr>
        <a:xfrm>
          <a:off x="9588500" y="1041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138096</xdr:rowOff>
    </xdr:from>
    <xdr:to>
      <xdr:col>46</xdr:col>
      <xdr:colOff>38100</xdr:colOff>
      <xdr:row>61</xdr:row>
      <xdr:rowOff>68246</xdr:rowOff>
    </xdr:to>
    <xdr:sp macro="" textlink="">
      <xdr:nvSpPr>
        <xdr:cNvPr id="206" name="楕円 205"/>
        <xdr:cNvSpPr/>
      </xdr:nvSpPr>
      <xdr:spPr>
        <a:xfrm>
          <a:off x="8699500" y="1042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11491</xdr:rowOff>
    </xdr:from>
    <xdr:to>
      <xdr:col>50</xdr:col>
      <xdr:colOff>114300</xdr:colOff>
      <xdr:row>61</xdr:row>
      <xdr:rowOff>17446</xdr:rowOff>
    </xdr:to>
    <xdr:cxnSp macro="">
      <xdr:nvCxnSpPr>
        <xdr:cNvPr id="207" name="直線コネクタ 206"/>
        <xdr:cNvCxnSpPr/>
      </xdr:nvCxnSpPr>
      <xdr:spPr>
        <a:xfrm flipV="1">
          <a:off x="8750300" y="10469941"/>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125263</xdr:rowOff>
    </xdr:from>
    <xdr:ext cx="599010" cy="259045"/>
    <xdr:sp macro="" textlink="">
      <xdr:nvSpPr>
        <xdr:cNvPr id="208" name="n_1aveValue【橋りょう・トンネル】&#10;一人当たり有形固定資産（償却資産）額"/>
        <xdr:cNvSpPr txBox="1"/>
      </xdr:nvSpPr>
      <xdr:spPr>
        <a:xfrm>
          <a:off x="9327095" y="1058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44064</xdr:rowOff>
    </xdr:from>
    <xdr:ext cx="599010" cy="259045"/>
    <xdr:sp macro="" textlink="">
      <xdr:nvSpPr>
        <xdr:cNvPr id="209" name="n_2aveValue【橋りょう・トンネル】&#10;一人当たり有形固定資産（償却資産）額"/>
        <xdr:cNvSpPr txBox="1"/>
      </xdr:nvSpPr>
      <xdr:spPr>
        <a:xfrm>
          <a:off x="8450795" y="1101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78818</xdr:rowOff>
    </xdr:from>
    <xdr:ext cx="599010" cy="259045"/>
    <xdr:sp macro="" textlink="">
      <xdr:nvSpPr>
        <xdr:cNvPr id="210" name="n_1mainValue【橋りょう・トンネル】&#10;一人当たり有形固定資産（償却資産）額"/>
        <xdr:cNvSpPr txBox="1"/>
      </xdr:nvSpPr>
      <xdr:spPr>
        <a:xfrm>
          <a:off x="9327095" y="1019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84773</xdr:rowOff>
    </xdr:from>
    <xdr:ext cx="599010" cy="259045"/>
    <xdr:sp macro="" textlink="">
      <xdr:nvSpPr>
        <xdr:cNvPr id="211" name="n_2mainValue【橋りょう・トンネル】&#10;一人当たり有形固定資産（償却資産）額"/>
        <xdr:cNvSpPr txBox="1"/>
      </xdr:nvSpPr>
      <xdr:spPr>
        <a:xfrm>
          <a:off x="8450795" y="1020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2" name="テキスト ボックス 23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4" name="テキスト ボックス 23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60961</xdr:rowOff>
    </xdr:from>
    <xdr:to>
      <xdr:col>24</xdr:col>
      <xdr:colOff>62865</xdr:colOff>
      <xdr:row>82</xdr:row>
      <xdr:rowOff>80011</xdr:rowOff>
    </xdr:to>
    <xdr:cxnSp macro="">
      <xdr:nvCxnSpPr>
        <xdr:cNvPr id="236" name="直線コネクタ 235"/>
        <xdr:cNvCxnSpPr/>
      </xdr:nvCxnSpPr>
      <xdr:spPr>
        <a:xfrm flipV="1">
          <a:off x="4634865" y="13262611"/>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83838</xdr:rowOff>
    </xdr:from>
    <xdr:ext cx="405111" cy="259045"/>
    <xdr:sp macro="" textlink="">
      <xdr:nvSpPr>
        <xdr:cNvPr id="237" name="【公営住宅】&#10;有形固定資産減価償却率最小値テキスト"/>
        <xdr:cNvSpPr txBox="1"/>
      </xdr:nvSpPr>
      <xdr:spPr>
        <a:xfrm>
          <a:off x="4673600"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82</xdr:row>
      <xdr:rowOff>80011</xdr:rowOff>
    </xdr:from>
    <xdr:to>
      <xdr:col>24</xdr:col>
      <xdr:colOff>152400</xdr:colOff>
      <xdr:row>82</xdr:row>
      <xdr:rowOff>80011</xdr:rowOff>
    </xdr:to>
    <xdr:cxnSp macro="">
      <xdr:nvCxnSpPr>
        <xdr:cNvPr id="238" name="直線コネクタ 237"/>
        <xdr:cNvCxnSpPr/>
      </xdr:nvCxnSpPr>
      <xdr:spPr>
        <a:xfrm>
          <a:off x="4546600" y="1413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7638</xdr:rowOff>
    </xdr:from>
    <xdr:ext cx="405111" cy="259045"/>
    <xdr:sp macro="" textlink="">
      <xdr:nvSpPr>
        <xdr:cNvPr id="239" name="【公営住宅】&#10;有形固定資産減価償却率最大値テキスト"/>
        <xdr:cNvSpPr txBox="1"/>
      </xdr:nvSpPr>
      <xdr:spPr>
        <a:xfrm>
          <a:off x="4673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60961</xdr:rowOff>
    </xdr:from>
    <xdr:to>
      <xdr:col>24</xdr:col>
      <xdr:colOff>152400</xdr:colOff>
      <xdr:row>77</xdr:row>
      <xdr:rowOff>60961</xdr:rowOff>
    </xdr:to>
    <xdr:cxnSp macro="">
      <xdr:nvCxnSpPr>
        <xdr:cNvPr id="240" name="直線コネクタ 239"/>
        <xdr:cNvCxnSpPr/>
      </xdr:nvCxnSpPr>
      <xdr:spPr>
        <a:xfrm>
          <a:off x="4546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156227</xdr:rowOff>
    </xdr:from>
    <xdr:ext cx="405111" cy="259045"/>
    <xdr:sp macro="" textlink="">
      <xdr:nvSpPr>
        <xdr:cNvPr id="241" name="【公営住宅】&#10;有形固定資産減価償却率平均値テキスト"/>
        <xdr:cNvSpPr txBox="1"/>
      </xdr:nvSpPr>
      <xdr:spPr>
        <a:xfrm>
          <a:off x="4673600" y="1352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6350</xdr:rowOff>
    </xdr:from>
    <xdr:to>
      <xdr:col>24</xdr:col>
      <xdr:colOff>114300</xdr:colOff>
      <xdr:row>79</xdr:row>
      <xdr:rowOff>107950</xdr:rowOff>
    </xdr:to>
    <xdr:sp macro="" textlink="">
      <xdr:nvSpPr>
        <xdr:cNvPr id="242" name="フローチャート: 判断 241"/>
        <xdr:cNvSpPr/>
      </xdr:nvSpPr>
      <xdr:spPr>
        <a:xfrm>
          <a:off x="45847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43" name="フローチャート: 判断 242"/>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147320</xdr:rowOff>
    </xdr:from>
    <xdr:to>
      <xdr:col>15</xdr:col>
      <xdr:colOff>101600</xdr:colOff>
      <xdr:row>80</xdr:row>
      <xdr:rowOff>77470</xdr:rowOff>
    </xdr:to>
    <xdr:sp macro="" textlink="">
      <xdr:nvSpPr>
        <xdr:cNvPr id="244" name="フローチャート: 判断 243"/>
        <xdr:cNvSpPr/>
      </xdr:nvSpPr>
      <xdr:spPr>
        <a:xfrm>
          <a:off x="2857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55880</xdr:rowOff>
    </xdr:from>
    <xdr:to>
      <xdr:col>20</xdr:col>
      <xdr:colOff>38100</xdr:colOff>
      <xdr:row>84</xdr:row>
      <xdr:rowOff>157480</xdr:rowOff>
    </xdr:to>
    <xdr:sp macro="" textlink="">
      <xdr:nvSpPr>
        <xdr:cNvPr id="250" name="楕円 249"/>
        <xdr:cNvSpPr/>
      </xdr:nvSpPr>
      <xdr:spPr>
        <a:xfrm>
          <a:off x="3746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151130</xdr:rowOff>
    </xdr:from>
    <xdr:to>
      <xdr:col>15</xdr:col>
      <xdr:colOff>101600</xdr:colOff>
      <xdr:row>85</xdr:row>
      <xdr:rowOff>81280</xdr:rowOff>
    </xdr:to>
    <xdr:sp macro="" textlink="">
      <xdr:nvSpPr>
        <xdr:cNvPr id="251" name="楕円 250"/>
        <xdr:cNvSpPr/>
      </xdr:nvSpPr>
      <xdr:spPr>
        <a:xfrm>
          <a:off x="2857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106680</xdr:rowOff>
    </xdr:from>
    <xdr:to>
      <xdr:col>19</xdr:col>
      <xdr:colOff>177800</xdr:colOff>
      <xdr:row>85</xdr:row>
      <xdr:rowOff>30480</xdr:rowOff>
    </xdr:to>
    <xdr:cxnSp macro="">
      <xdr:nvCxnSpPr>
        <xdr:cNvPr id="252" name="直線コネクタ 251"/>
        <xdr:cNvCxnSpPr/>
      </xdr:nvCxnSpPr>
      <xdr:spPr>
        <a:xfrm flipV="1">
          <a:off x="2908300" y="145084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53" name="n_1aveValue【公営住宅】&#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93997</xdr:rowOff>
    </xdr:from>
    <xdr:ext cx="405111" cy="259045"/>
    <xdr:sp macro="" textlink="">
      <xdr:nvSpPr>
        <xdr:cNvPr id="254" name="n_2aveValue【公営住宅】&#10;有形固定資産減価償却率"/>
        <xdr:cNvSpPr txBox="1"/>
      </xdr:nvSpPr>
      <xdr:spPr>
        <a:xfrm>
          <a:off x="2705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148607</xdr:rowOff>
    </xdr:from>
    <xdr:ext cx="405111" cy="259045"/>
    <xdr:sp macro="" textlink="">
      <xdr:nvSpPr>
        <xdr:cNvPr id="255" name="n_1mainValue【公営住宅】&#10;有形固定資産減価償却率"/>
        <xdr:cNvSpPr txBox="1"/>
      </xdr:nvSpPr>
      <xdr:spPr>
        <a:xfrm>
          <a:off x="35820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72407</xdr:rowOff>
    </xdr:from>
    <xdr:ext cx="405111" cy="259045"/>
    <xdr:sp macro="" textlink="">
      <xdr:nvSpPr>
        <xdr:cNvPr id="256" name="n_2mainValue【公営住宅】&#10;有形固定資産減価償却率"/>
        <xdr:cNvSpPr txBox="1"/>
      </xdr:nvSpPr>
      <xdr:spPr>
        <a:xfrm>
          <a:off x="27057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80" name="直線コネクタ 279"/>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81" name="【公営住宅】&#10;一人当たり面積最小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82" name="直線コネクタ 281"/>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83" name="【公営住宅】&#10;一人当たり面積最大値テキスト"/>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84" name="直線コネクタ 283"/>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59707</xdr:rowOff>
    </xdr:from>
    <xdr:ext cx="469744" cy="259045"/>
    <xdr:sp macro="" textlink="">
      <xdr:nvSpPr>
        <xdr:cNvPr id="285" name="【公営住宅】&#10;一人当たり面積平均値テキスト"/>
        <xdr:cNvSpPr txBox="1"/>
      </xdr:nvSpPr>
      <xdr:spPr>
        <a:xfrm>
          <a:off x="10515600"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86" name="フローチャート: 判断 285"/>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87" name="フローチャート: 判断 286"/>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69850</xdr:rowOff>
    </xdr:from>
    <xdr:to>
      <xdr:col>46</xdr:col>
      <xdr:colOff>38100</xdr:colOff>
      <xdr:row>83</xdr:row>
      <xdr:rowOff>0</xdr:rowOff>
    </xdr:to>
    <xdr:sp macro="" textlink="">
      <xdr:nvSpPr>
        <xdr:cNvPr id="288" name="フローチャート: 判断 287"/>
        <xdr:cNvSpPr/>
      </xdr:nvSpPr>
      <xdr:spPr>
        <a:xfrm>
          <a:off x="8699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8889</xdr:rowOff>
    </xdr:from>
    <xdr:to>
      <xdr:col>50</xdr:col>
      <xdr:colOff>165100</xdr:colOff>
      <xdr:row>85</xdr:row>
      <xdr:rowOff>110489</xdr:rowOff>
    </xdr:to>
    <xdr:sp macro="" textlink="">
      <xdr:nvSpPr>
        <xdr:cNvPr id="294" name="楕円 293"/>
        <xdr:cNvSpPr/>
      </xdr:nvSpPr>
      <xdr:spPr>
        <a:xfrm>
          <a:off x="9588500" y="145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15239</xdr:rowOff>
    </xdr:from>
    <xdr:to>
      <xdr:col>46</xdr:col>
      <xdr:colOff>38100</xdr:colOff>
      <xdr:row>85</xdr:row>
      <xdr:rowOff>116839</xdr:rowOff>
    </xdr:to>
    <xdr:sp macro="" textlink="">
      <xdr:nvSpPr>
        <xdr:cNvPr id="295" name="楕円 294"/>
        <xdr:cNvSpPr/>
      </xdr:nvSpPr>
      <xdr:spPr>
        <a:xfrm>
          <a:off x="8699500" y="14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59689</xdr:rowOff>
    </xdr:from>
    <xdr:to>
      <xdr:col>50</xdr:col>
      <xdr:colOff>114300</xdr:colOff>
      <xdr:row>85</xdr:row>
      <xdr:rowOff>66039</xdr:rowOff>
    </xdr:to>
    <xdr:cxnSp macro="">
      <xdr:nvCxnSpPr>
        <xdr:cNvPr id="296" name="直線コネクタ 295"/>
        <xdr:cNvCxnSpPr/>
      </xdr:nvCxnSpPr>
      <xdr:spPr>
        <a:xfrm flipV="1">
          <a:off x="8750300" y="1463293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62247</xdr:rowOff>
    </xdr:from>
    <xdr:ext cx="469744" cy="259045"/>
    <xdr:sp macro="" textlink="">
      <xdr:nvSpPr>
        <xdr:cNvPr id="297" name="n_1aveValue【公営住宅】&#10;一人当たり面積"/>
        <xdr:cNvSpPr txBox="1"/>
      </xdr:nvSpPr>
      <xdr:spPr>
        <a:xfrm>
          <a:off x="93917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16527</xdr:rowOff>
    </xdr:from>
    <xdr:ext cx="469744" cy="259045"/>
    <xdr:sp macro="" textlink="">
      <xdr:nvSpPr>
        <xdr:cNvPr id="298" name="n_2aveValue【公営住宅】&#10;一人当たり面積"/>
        <xdr:cNvSpPr txBox="1"/>
      </xdr:nvSpPr>
      <xdr:spPr>
        <a:xfrm>
          <a:off x="8515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101616</xdr:rowOff>
    </xdr:from>
    <xdr:ext cx="469744" cy="259045"/>
    <xdr:sp macro="" textlink="">
      <xdr:nvSpPr>
        <xdr:cNvPr id="299" name="n_1mainValue【公営住宅】&#10;一人当たり面積"/>
        <xdr:cNvSpPr txBox="1"/>
      </xdr:nvSpPr>
      <xdr:spPr>
        <a:xfrm>
          <a:off x="9391727"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107966</xdr:rowOff>
    </xdr:from>
    <xdr:ext cx="469744" cy="259045"/>
    <xdr:sp macro="" textlink="">
      <xdr:nvSpPr>
        <xdr:cNvPr id="300" name="n_2mainValue【公営住宅】&#10;一人当たり面積"/>
        <xdr:cNvSpPr txBox="1"/>
      </xdr:nvSpPr>
      <xdr:spPr>
        <a:xfrm>
          <a:off x="8515427"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8" name="直線コネクタ 32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9" name="テキスト ボックス 32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0" name="直線コネクタ 32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31" name="テキスト ボックス 33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32" name="直線コネクタ 33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3" name="テキスト ボックス 33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4" name="直線コネクタ 33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5" name="テキスト ボックス 33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5334</xdr:rowOff>
    </xdr:from>
    <xdr:to>
      <xdr:col>85</xdr:col>
      <xdr:colOff>126364</xdr:colOff>
      <xdr:row>37</xdr:row>
      <xdr:rowOff>21336</xdr:rowOff>
    </xdr:to>
    <xdr:cxnSp macro="">
      <xdr:nvCxnSpPr>
        <xdr:cNvPr id="339" name="直線コネクタ 338"/>
        <xdr:cNvCxnSpPr/>
      </xdr:nvCxnSpPr>
      <xdr:spPr>
        <a:xfrm flipV="1">
          <a:off x="16318864" y="5834634"/>
          <a:ext cx="0" cy="53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25163</xdr:rowOff>
    </xdr:from>
    <xdr:ext cx="405111" cy="259045"/>
    <xdr:sp macro="" textlink="">
      <xdr:nvSpPr>
        <xdr:cNvPr id="340" name="【認定こども園・幼稚園・保育所】&#10;有形固定資産減価償却率最小値テキスト"/>
        <xdr:cNvSpPr txBox="1"/>
      </xdr:nvSpPr>
      <xdr:spPr>
        <a:xfrm>
          <a:off x="163576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21336</xdr:rowOff>
    </xdr:from>
    <xdr:to>
      <xdr:col>86</xdr:col>
      <xdr:colOff>25400</xdr:colOff>
      <xdr:row>37</xdr:row>
      <xdr:rowOff>21336</xdr:rowOff>
    </xdr:to>
    <xdr:cxnSp macro="">
      <xdr:nvCxnSpPr>
        <xdr:cNvPr id="341" name="直線コネクタ 340"/>
        <xdr:cNvCxnSpPr/>
      </xdr:nvCxnSpPr>
      <xdr:spPr>
        <a:xfrm>
          <a:off x="16230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123461</xdr:rowOff>
    </xdr:from>
    <xdr:ext cx="405111" cy="259045"/>
    <xdr:sp macro="" textlink="">
      <xdr:nvSpPr>
        <xdr:cNvPr id="342" name="【認定こども園・幼稚園・保育所】&#10;有形固定資産減価償却率最大値テキスト"/>
        <xdr:cNvSpPr txBox="1"/>
      </xdr:nvSpPr>
      <xdr:spPr>
        <a:xfrm>
          <a:off x="16357600" y="560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5334</xdr:rowOff>
    </xdr:from>
    <xdr:to>
      <xdr:col>86</xdr:col>
      <xdr:colOff>25400</xdr:colOff>
      <xdr:row>34</xdr:row>
      <xdr:rowOff>5334</xdr:rowOff>
    </xdr:to>
    <xdr:cxnSp macro="">
      <xdr:nvCxnSpPr>
        <xdr:cNvPr id="343" name="直線コネクタ 342"/>
        <xdr:cNvCxnSpPr/>
      </xdr:nvCxnSpPr>
      <xdr:spPr>
        <a:xfrm>
          <a:off x="16230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74693</xdr:rowOff>
    </xdr:from>
    <xdr:ext cx="405111" cy="259045"/>
    <xdr:sp macro="" textlink="">
      <xdr:nvSpPr>
        <xdr:cNvPr id="344" name="【認定こども園・幼稚園・保育所】&#10;有形固定資産減価償却率平均値テキスト"/>
        <xdr:cNvSpPr txBox="1"/>
      </xdr:nvSpPr>
      <xdr:spPr>
        <a:xfrm>
          <a:off x="16357600" y="6075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96266</xdr:rowOff>
    </xdr:from>
    <xdr:to>
      <xdr:col>85</xdr:col>
      <xdr:colOff>177800</xdr:colOff>
      <xdr:row>36</xdr:row>
      <xdr:rowOff>26416</xdr:rowOff>
    </xdr:to>
    <xdr:sp macro="" textlink="">
      <xdr:nvSpPr>
        <xdr:cNvPr id="345" name="フローチャート: 判断 344"/>
        <xdr:cNvSpPr/>
      </xdr:nvSpPr>
      <xdr:spPr>
        <a:xfrm>
          <a:off x="16268700" y="609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346" name="フローチャート: 判断 345"/>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116840</xdr:rowOff>
    </xdr:from>
    <xdr:to>
      <xdr:col>76</xdr:col>
      <xdr:colOff>165100</xdr:colOff>
      <xdr:row>39</xdr:row>
      <xdr:rowOff>46990</xdr:rowOff>
    </xdr:to>
    <xdr:sp macro="" textlink="">
      <xdr:nvSpPr>
        <xdr:cNvPr id="347" name="フローチャート: 判断 346"/>
        <xdr:cNvSpPr/>
      </xdr:nvSpPr>
      <xdr:spPr>
        <a:xfrm>
          <a:off x="1454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164846</xdr:rowOff>
    </xdr:from>
    <xdr:to>
      <xdr:col>81</xdr:col>
      <xdr:colOff>101600</xdr:colOff>
      <xdr:row>37</xdr:row>
      <xdr:rowOff>94996</xdr:rowOff>
    </xdr:to>
    <xdr:sp macro="" textlink="">
      <xdr:nvSpPr>
        <xdr:cNvPr id="353" name="楕円 352"/>
        <xdr:cNvSpPr/>
      </xdr:nvSpPr>
      <xdr:spPr>
        <a:xfrm>
          <a:off x="15430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112268</xdr:rowOff>
    </xdr:from>
    <xdr:to>
      <xdr:col>76</xdr:col>
      <xdr:colOff>165100</xdr:colOff>
      <xdr:row>42</xdr:row>
      <xdr:rowOff>42418</xdr:rowOff>
    </xdr:to>
    <xdr:sp macro="" textlink="">
      <xdr:nvSpPr>
        <xdr:cNvPr id="354" name="楕円 353"/>
        <xdr:cNvSpPr/>
      </xdr:nvSpPr>
      <xdr:spPr>
        <a:xfrm>
          <a:off x="145415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44196</xdr:rowOff>
    </xdr:from>
    <xdr:to>
      <xdr:col>81</xdr:col>
      <xdr:colOff>50800</xdr:colOff>
      <xdr:row>41</xdr:row>
      <xdr:rowOff>163068</xdr:rowOff>
    </xdr:to>
    <xdr:cxnSp macro="">
      <xdr:nvCxnSpPr>
        <xdr:cNvPr id="355" name="直線コネクタ 354"/>
        <xdr:cNvCxnSpPr/>
      </xdr:nvCxnSpPr>
      <xdr:spPr>
        <a:xfrm flipV="1">
          <a:off x="14592300" y="6387846"/>
          <a:ext cx="889000" cy="80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356" name="n_1aveValue【認定こども園・幼稚園・保育所】&#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63517</xdr:rowOff>
    </xdr:from>
    <xdr:ext cx="405111" cy="259045"/>
    <xdr:sp macro="" textlink="">
      <xdr:nvSpPr>
        <xdr:cNvPr id="357" name="n_2aveValue【認定こども園・幼稚園・保育所】&#10;有形固定資産減価償却率"/>
        <xdr:cNvSpPr txBox="1"/>
      </xdr:nvSpPr>
      <xdr:spPr>
        <a:xfrm>
          <a:off x="14389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86123</xdr:rowOff>
    </xdr:from>
    <xdr:ext cx="405111" cy="259045"/>
    <xdr:sp macro="" textlink="">
      <xdr:nvSpPr>
        <xdr:cNvPr id="358" name="n_1mainValue【認定こども園・幼稚園・保育所】&#10;有形固定資産減価償却率"/>
        <xdr:cNvSpPr txBox="1"/>
      </xdr:nvSpPr>
      <xdr:spPr>
        <a:xfrm>
          <a:off x="15266044"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33545</xdr:rowOff>
    </xdr:from>
    <xdr:ext cx="405111" cy="259045"/>
    <xdr:sp macro="" textlink="">
      <xdr:nvSpPr>
        <xdr:cNvPr id="359" name="n_2mainValue【認定こども園・幼稚園・保育所】&#10;有形固定資産減価償却率"/>
        <xdr:cNvSpPr txBox="1"/>
      </xdr:nvSpPr>
      <xdr:spPr>
        <a:xfrm>
          <a:off x="14389744" y="723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70" name="テキスト ボックス 36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71" name="直線コネクタ 3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2" name="テキスト ボックス 3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3" name="直線コネクタ 3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4" name="テキスト ボックス 3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5" name="直線コネクタ 3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6" name="テキスト ボックス 3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7" name="直線コネクタ 3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8" name="テキスト ボックス 3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9" name="直線コネクタ 3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0" name="テキスト ボックス 3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384" name="直線コネクタ 383"/>
        <xdr:cNvCxnSpPr/>
      </xdr:nvCxnSpPr>
      <xdr:spPr>
        <a:xfrm flipV="1">
          <a:off x="221608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385" name="【認定こども園・幼稚園・保育所】&#10;一人当たり面積最小値テキスト"/>
        <xdr:cNvSpPr txBox="1"/>
      </xdr:nvSpPr>
      <xdr:spPr>
        <a:xfrm>
          <a:off x="221996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386" name="直線コネクタ 385"/>
        <xdr:cNvCxnSpPr/>
      </xdr:nvCxnSpPr>
      <xdr:spPr>
        <a:xfrm>
          <a:off x="22072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387"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388" name="直線コネクタ 387"/>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80027</xdr:rowOff>
    </xdr:from>
    <xdr:ext cx="469744" cy="259045"/>
    <xdr:sp macro="" textlink="">
      <xdr:nvSpPr>
        <xdr:cNvPr id="389" name="【認定こども園・幼稚園・保育所】&#10;一人当たり面積平均値テキスト"/>
        <xdr:cNvSpPr txBox="1"/>
      </xdr:nvSpPr>
      <xdr:spPr>
        <a:xfrm>
          <a:off x="22199600" y="659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390" name="フローチャート: 判断 389"/>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391" name="フローチャート: 判断 390"/>
        <xdr:cNvSpPr/>
      </xdr:nvSpPr>
      <xdr:spPr>
        <a:xfrm>
          <a:off x="21272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120650</xdr:rowOff>
    </xdr:from>
    <xdr:to>
      <xdr:col>107</xdr:col>
      <xdr:colOff>101600</xdr:colOff>
      <xdr:row>38</xdr:row>
      <xdr:rowOff>50800</xdr:rowOff>
    </xdr:to>
    <xdr:sp macro="" textlink="">
      <xdr:nvSpPr>
        <xdr:cNvPr id="392" name="フローチャート: 判断 391"/>
        <xdr:cNvSpPr/>
      </xdr:nvSpPr>
      <xdr:spPr>
        <a:xfrm>
          <a:off x="20383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158750</xdr:rowOff>
    </xdr:from>
    <xdr:to>
      <xdr:col>112</xdr:col>
      <xdr:colOff>38100</xdr:colOff>
      <xdr:row>36</xdr:row>
      <xdr:rowOff>88900</xdr:rowOff>
    </xdr:to>
    <xdr:sp macro="" textlink="">
      <xdr:nvSpPr>
        <xdr:cNvPr id="398" name="楕円 397"/>
        <xdr:cNvSpPr/>
      </xdr:nvSpPr>
      <xdr:spPr>
        <a:xfrm>
          <a:off x="21272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158750</xdr:rowOff>
    </xdr:from>
    <xdr:to>
      <xdr:col>107</xdr:col>
      <xdr:colOff>101600</xdr:colOff>
      <xdr:row>36</xdr:row>
      <xdr:rowOff>88900</xdr:rowOff>
    </xdr:to>
    <xdr:sp macro="" textlink="">
      <xdr:nvSpPr>
        <xdr:cNvPr id="399" name="楕円 398"/>
        <xdr:cNvSpPr/>
      </xdr:nvSpPr>
      <xdr:spPr>
        <a:xfrm>
          <a:off x="20383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38100</xdr:rowOff>
    </xdr:from>
    <xdr:to>
      <xdr:col>111</xdr:col>
      <xdr:colOff>177800</xdr:colOff>
      <xdr:row>36</xdr:row>
      <xdr:rowOff>38100</xdr:rowOff>
    </xdr:to>
    <xdr:cxnSp macro="">
      <xdr:nvCxnSpPr>
        <xdr:cNvPr id="400" name="直線コネクタ 399"/>
        <xdr:cNvCxnSpPr/>
      </xdr:nvCxnSpPr>
      <xdr:spPr>
        <a:xfrm>
          <a:off x="20434300" y="621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137177</xdr:rowOff>
    </xdr:from>
    <xdr:ext cx="469744" cy="259045"/>
    <xdr:sp macro="" textlink="">
      <xdr:nvSpPr>
        <xdr:cNvPr id="401" name="n_1aveValue【認定こども園・幼稚園・保育所】&#10;一人当たり面積"/>
        <xdr:cNvSpPr txBox="1"/>
      </xdr:nvSpPr>
      <xdr:spPr>
        <a:xfrm>
          <a:off x="21075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41927</xdr:rowOff>
    </xdr:from>
    <xdr:ext cx="469744" cy="259045"/>
    <xdr:sp macro="" textlink="">
      <xdr:nvSpPr>
        <xdr:cNvPr id="402" name="n_2aveValue【認定こども園・幼稚園・保育所】&#10;一人当たり面積"/>
        <xdr:cNvSpPr txBox="1"/>
      </xdr:nvSpPr>
      <xdr:spPr>
        <a:xfrm>
          <a:off x="20199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105427</xdr:rowOff>
    </xdr:from>
    <xdr:ext cx="469744" cy="259045"/>
    <xdr:sp macro="" textlink="">
      <xdr:nvSpPr>
        <xdr:cNvPr id="403" name="n_1mainValue【認定こども園・幼稚園・保育所】&#10;一人当たり面積"/>
        <xdr:cNvSpPr txBox="1"/>
      </xdr:nvSpPr>
      <xdr:spPr>
        <a:xfrm>
          <a:off x="210757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105427</xdr:rowOff>
    </xdr:from>
    <xdr:ext cx="469744" cy="259045"/>
    <xdr:sp macro="" textlink="">
      <xdr:nvSpPr>
        <xdr:cNvPr id="404" name="n_2mainValue【認定こども園・幼稚園・保育所】&#10;一人当たり面積"/>
        <xdr:cNvSpPr txBox="1"/>
      </xdr:nvSpPr>
      <xdr:spPr>
        <a:xfrm>
          <a:off x="201994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5" name="テキスト ボックス 4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7" name="テキスト ボックス 4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7" name="テキスト ボックス 4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59</xdr:row>
      <xdr:rowOff>155122</xdr:rowOff>
    </xdr:to>
    <xdr:cxnSp macro="">
      <xdr:nvCxnSpPr>
        <xdr:cNvPr id="431" name="直線コネクタ 430"/>
        <xdr:cNvCxnSpPr/>
      </xdr:nvCxnSpPr>
      <xdr:spPr>
        <a:xfrm flipV="1">
          <a:off x="16318864" y="9601200"/>
          <a:ext cx="0" cy="66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158949</xdr:rowOff>
    </xdr:from>
    <xdr:ext cx="405111" cy="259045"/>
    <xdr:sp macro="" textlink="">
      <xdr:nvSpPr>
        <xdr:cNvPr id="432" name="【学校施設】&#10;有形固定資産減価償却率最小値テキスト"/>
        <xdr:cNvSpPr txBox="1"/>
      </xdr:nvSpPr>
      <xdr:spPr>
        <a:xfrm>
          <a:off x="16357600" y="1027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155122</xdr:rowOff>
    </xdr:from>
    <xdr:to>
      <xdr:col>86</xdr:col>
      <xdr:colOff>25400</xdr:colOff>
      <xdr:row>59</xdr:row>
      <xdr:rowOff>155122</xdr:rowOff>
    </xdr:to>
    <xdr:cxnSp macro="">
      <xdr:nvCxnSpPr>
        <xdr:cNvPr id="433" name="直線コネクタ 432"/>
        <xdr:cNvCxnSpPr/>
      </xdr:nvCxnSpPr>
      <xdr:spPr>
        <a:xfrm>
          <a:off x="16230600" y="1027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434" name="【学校施設】&#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35" name="直線コネクタ 434"/>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125203</xdr:rowOff>
    </xdr:from>
    <xdr:ext cx="405111" cy="259045"/>
    <xdr:sp macro="" textlink="">
      <xdr:nvSpPr>
        <xdr:cNvPr id="436" name="【学校施設】&#10;有形固定資産減価償却率平均値テキスト"/>
        <xdr:cNvSpPr txBox="1"/>
      </xdr:nvSpPr>
      <xdr:spPr>
        <a:xfrm>
          <a:off x="16357600" y="989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146776</xdr:rowOff>
    </xdr:from>
    <xdr:to>
      <xdr:col>85</xdr:col>
      <xdr:colOff>177800</xdr:colOff>
      <xdr:row>58</xdr:row>
      <xdr:rowOff>76926</xdr:rowOff>
    </xdr:to>
    <xdr:sp macro="" textlink="">
      <xdr:nvSpPr>
        <xdr:cNvPr id="437" name="フローチャート: 判断 436"/>
        <xdr:cNvSpPr/>
      </xdr:nvSpPr>
      <xdr:spPr>
        <a:xfrm>
          <a:off x="16268700" y="99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145143</xdr:rowOff>
    </xdr:from>
    <xdr:to>
      <xdr:col>81</xdr:col>
      <xdr:colOff>101600</xdr:colOff>
      <xdr:row>59</xdr:row>
      <xdr:rowOff>75293</xdr:rowOff>
    </xdr:to>
    <xdr:sp macro="" textlink="">
      <xdr:nvSpPr>
        <xdr:cNvPr id="438" name="フローチャート: 判断 437"/>
        <xdr:cNvSpPr/>
      </xdr:nvSpPr>
      <xdr:spPr>
        <a:xfrm>
          <a:off x="15430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133713</xdr:rowOff>
    </xdr:from>
    <xdr:to>
      <xdr:col>76</xdr:col>
      <xdr:colOff>165100</xdr:colOff>
      <xdr:row>60</xdr:row>
      <xdr:rowOff>63863</xdr:rowOff>
    </xdr:to>
    <xdr:sp macro="" textlink="">
      <xdr:nvSpPr>
        <xdr:cNvPr id="439" name="フローチャート: 判断 438"/>
        <xdr:cNvSpPr/>
      </xdr:nvSpPr>
      <xdr:spPr>
        <a:xfrm>
          <a:off x="14541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445" name="楕円 444"/>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42273</xdr:rowOff>
    </xdr:from>
    <xdr:to>
      <xdr:col>76</xdr:col>
      <xdr:colOff>165100</xdr:colOff>
      <xdr:row>63</xdr:row>
      <xdr:rowOff>143873</xdr:rowOff>
    </xdr:to>
    <xdr:sp macro="" textlink="">
      <xdr:nvSpPr>
        <xdr:cNvPr id="446" name="楕円 445"/>
        <xdr:cNvSpPr/>
      </xdr:nvSpPr>
      <xdr:spPr>
        <a:xfrm>
          <a:off x="14541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63</xdr:row>
      <xdr:rowOff>93073</xdr:rowOff>
    </xdr:to>
    <xdr:cxnSp macro="">
      <xdr:nvCxnSpPr>
        <xdr:cNvPr id="447" name="直線コネクタ 446"/>
        <xdr:cNvCxnSpPr/>
      </xdr:nvCxnSpPr>
      <xdr:spPr>
        <a:xfrm flipV="1">
          <a:off x="14592300" y="10035540"/>
          <a:ext cx="889000" cy="85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66420</xdr:rowOff>
    </xdr:from>
    <xdr:ext cx="405111" cy="259045"/>
    <xdr:sp macro="" textlink="">
      <xdr:nvSpPr>
        <xdr:cNvPr id="448" name="n_1aveValue【学校施設】&#10;有形固定資産減価償却率"/>
        <xdr:cNvSpPr txBox="1"/>
      </xdr:nvSpPr>
      <xdr:spPr>
        <a:xfrm>
          <a:off x="152660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80390</xdr:rowOff>
    </xdr:from>
    <xdr:ext cx="405111" cy="259045"/>
    <xdr:sp macro="" textlink="">
      <xdr:nvSpPr>
        <xdr:cNvPr id="449" name="n_2aveValue【学校施設】&#10;有形固定資産減価償却率"/>
        <xdr:cNvSpPr txBox="1"/>
      </xdr:nvSpPr>
      <xdr:spPr>
        <a:xfrm>
          <a:off x="14389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450" name="n_1mainValue【学校施設】&#10;有形固定資産減価償却率"/>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135000</xdr:rowOff>
    </xdr:from>
    <xdr:ext cx="405111" cy="259045"/>
    <xdr:sp macro="" textlink="">
      <xdr:nvSpPr>
        <xdr:cNvPr id="451" name="n_2mainValue【学校施設】&#10;有形固定資産減価償却率"/>
        <xdr:cNvSpPr txBox="1"/>
      </xdr:nvSpPr>
      <xdr:spPr>
        <a:xfrm>
          <a:off x="14389744" y="1093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2" name="テキスト ボックス 4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4" name="テキスト ボックス 4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11430</xdr:rowOff>
    </xdr:from>
    <xdr:to>
      <xdr:col>116</xdr:col>
      <xdr:colOff>62864</xdr:colOff>
      <xdr:row>63</xdr:row>
      <xdr:rowOff>99604</xdr:rowOff>
    </xdr:to>
    <xdr:cxnSp macro="">
      <xdr:nvCxnSpPr>
        <xdr:cNvPr id="478" name="直線コネクタ 477"/>
        <xdr:cNvCxnSpPr/>
      </xdr:nvCxnSpPr>
      <xdr:spPr>
        <a:xfrm flipV="1">
          <a:off x="22160864" y="9955530"/>
          <a:ext cx="0" cy="945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103431</xdr:rowOff>
    </xdr:from>
    <xdr:ext cx="469744" cy="259045"/>
    <xdr:sp macro="" textlink="">
      <xdr:nvSpPr>
        <xdr:cNvPr id="479" name="【学校施設】&#10;一人当たり面積最小値テキスト"/>
        <xdr:cNvSpPr txBox="1"/>
      </xdr:nvSpPr>
      <xdr:spPr>
        <a:xfrm>
          <a:off x="22199600" y="1090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99604</xdr:rowOff>
    </xdr:from>
    <xdr:to>
      <xdr:col>116</xdr:col>
      <xdr:colOff>152400</xdr:colOff>
      <xdr:row>63</xdr:row>
      <xdr:rowOff>99604</xdr:rowOff>
    </xdr:to>
    <xdr:cxnSp macro="">
      <xdr:nvCxnSpPr>
        <xdr:cNvPr id="480" name="直線コネクタ 479"/>
        <xdr:cNvCxnSpPr/>
      </xdr:nvCxnSpPr>
      <xdr:spPr>
        <a:xfrm>
          <a:off x="22072600" y="1090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129557</xdr:rowOff>
    </xdr:from>
    <xdr:ext cx="469744" cy="259045"/>
    <xdr:sp macro="" textlink="">
      <xdr:nvSpPr>
        <xdr:cNvPr id="481" name="【学校施設】&#10;一人当たり面積最大値テキスト"/>
        <xdr:cNvSpPr txBox="1"/>
      </xdr:nvSpPr>
      <xdr:spPr>
        <a:xfrm>
          <a:off x="22199600" y="973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11430</xdr:rowOff>
    </xdr:from>
    <xdr:to>
      <xdr:col>116</xdr:col>
      <xdr:colOff>152400</xdr:colOff>
      <xdr:row>58</xdr:row>
      <xdr:rowOff>11430</xdr:rowOff>
    </xdr:to>
    <xdr:cxnSp macro="">
      <xdr:nvCxnSpPr>
        <xdr:cNvPr id="482" name="直線コネクタ 481"/>
        <xdr:cNvCxnSpPr/>
      </xdr:nvCxnSpPr>
      <xdr:spPr>
        <a:xfrm>
          <a:off x="22072600" y="995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53357</xdr:rowOff>
    </xdr:from>
    <xdr:ext cx="469744" cy="259045"/>
    <xdr:sp macro="" textlink="">
      <xdr:nvSpPr>
        <xdr:cNvPr id="483" name="【学校施設】&#10;一人当たり面積平均値テキスト"/>
        <xdr:cNvSpPr txBox="1"/>
      </xdr:nvSpPr>
      <xdr:spPr>
        <a:xfrm>
          <a:off x="22199600" y="1034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74930</xdr:rowOff>
    </xdr:from>
    <xdr:to>
      <xdr:col>116</xdr:col>
      <xdr:colOff>114300</xdr:colOff>
      <xdr:row>61</xdr:row>
      <xdr:rowOff>5080</xdr:rowOff>
    </xdr:to>
    <xdr:sp macro="" textlink="">
      <xdr:nvSpPr>
        <xdr:cNvPr id="484" name="フローチャート: 判断 483"/>
        <xdr:cNvSpPr/>
      </xdr:nvSpPr>
      <xdr:spPr>
        <a:xfrm>
          <a:off x="22110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32476</xdr:rowOff>
    </xdr:from>
    <xdr:to>
      <xdr:col>112</xdr:col>
      <xdr:colOff>38100</xdr:colOff>
      <xdr:row>60</xdr:row>
      <xdr:rowOff>134076</xdr:rowOff>
    </xdr:to>
    <xdr:sp macro="" textlink="">
      <xdr:nvSpPr>
        <xdr:cNvPr id="485" name="フローチャート: 判断 484"/>
        <xdr:cNvSpPr/>
      </xdr:nvSpPr>
      <xdr:spPr>
        <a:xfrm>
          <a:off x="21272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86" name="フローチャート: 判断 485"/>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99423</xdr:rowOff>
    </xdr:from>
    <xdr:to>
      <xdr:col>112</xdr:col>
      <xdr:colOff>38100</xdr:colOff>
      <xdr:row>56</xdr:row>
      <xdr:rowOff>29573</xdr:rowOff>
    </xdr:to>
    <xdr:sp macro="" textlink="">
      <xdr:nvSpPr>
        <xdr:cNvPr id="492" name="楕円 491"/>
        <xdr:cNvSpPr/>
      </xdr:nvSpPr>
      <xdr:spPr>
        <a:xfrm>
          <a:off x="21272500" y="95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97790</xdr:rowOff>
    </xdr:from>
    <xdr:to>
      <xdr:col>107</xdr:col>
      <xdr:colOff>101600</xdr:colOff>
      <xdr:row>56</xdr:row>
      <xdr:rowOff>27940</xdr:rowOff>
    </xdr:to>
    <xdr:sp macro="" textlink="">
      <xdr:nvSpPr>
        <xdr:cNvPr id="493" name="楕円 492"/>
        <xdr:cNvSpPr/>
      </xdr:nvSpPr>
      <xdr:spPr>
        <a:xfrm>
          <a:off x="20383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148590</xdr:rowOff>
    </xdr:from>
    <xdr:to>
      <xdr:col>111</xdr:col>
      <xdr:colOff>177800</xdr:colOff>
      <xdr:row>55</xdr:row>
      <xdr:rowOff>150223</xdr:rowOff>
    </xdr:to>
    <xdr:cxnSp macro="">
      <xdr:nvCxnSpPr>
        <xdr:cNvPr id="494" name="直線コネクタ 493"/>
        <xdr:cNvCxnSpPr/>
      </xdr:nvCxnSpPr>
      <xdr:spPr>
        <a:xfrm>
          <a:off x="20434300" y="957834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125203</xdr:rowOff>
    </xdr:from>
    <xdr:ext cx="469744" cy="259045"/>
    <xdr:sp macro="" textlink="">
      <xdr:nvSpPr>
        <xdr:cNvPr id="495" name="n_1aveValue【学校施設】&#10;一人当たり面積"/>
        <xdr:cNvSpPr txBox="1"/>
      </xdr:nvSpPr>
      <xdr:spPr>
        <a:xfrm>
          <a:off x="21075727" y="1041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496" name="n_2aveValue【学校施設】&#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46100</xdr:rowOff>
    </xdr:from>
    <xdr:ext cx="469744" cy="259045"/>
    <xdr:sp macro="" textlink="">
      <xdr:nvSpPr>
        <xdr:cNvPr id="497" name="n_1mainValue【学校施設】&#10;一人当たり面積"/>
        <xdr:cNvSpPr txBox="1"/>
      </xdr:nvSpPr>
      <xdr:spPr>
        <a:xfrm>
          <a:off x="21075727" y="93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44467</xdr:rowOff>
    </xdr:from>
    <xdr:ext cx="469744" cy="259045"/>
    <xdr:sp macro="" textlink="">
      <xdr:nvSpPr>
        <xdr:cNvPr id="498" name="n_2mainValue【学校施設】&#10;一人当たり面積"/>
        <xdr:cNvSpPr txBox="1"/>
      </xdr:nvSpPr>
      <xdr:spPr>
        <a:xfrm>
          <a:off x="20199427" y="930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9" name="テキスト ボックス 5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0" name="直線コネクタ 50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1" name="テキスト ボックス 51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2" name="直線コネクタ 51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3" name="テキスト ボックス 51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4" name="直線コネクタ 51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5" name="テキスト ボックス 51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6" name="直線コネクタ 51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7" name="テキスト ボックス 51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8" name="直線コネクタ 51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9" name="テキスト ボックス 51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523" name="直線コネクタ 522"/>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524"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525" name="直線コネクタ 524"/>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7" name="直線コネクタ 52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528" name="【児童館】&#10;有形固定資産減価償却率平均値テキスト"/>
        <xdr:cNvSpPr txBox="1"/>
      </xdr:nvSpPr>
      <xdr:spPr>
        <a:xfrm>
          <a:off x="16357600"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529" name="フローチャート: 判断 528"/>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530" name="フローチャート: 判断 529"/>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531" name="フローチャート: 判断 530"/>
        <xdr:cNvSpPr/>
      </xdr:nvSpPr>
      <xdr:spPr>
        <a:xfrm>
          <a:off x="14541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21589</xdr:rowOff>
    </xdr:from>
    <xdr:to>
      <xdr:col>76</xdr:col>
      <xdr:colOff>165100</xdr:colOff>
      <xdr:row>83</xdr:row>
      <xdr:rowOff>123189</xdr:rowOff>
    </xdr:to>
    <xdr:sp macro="" textlink="">
      <xdr:nvSpPr>
        <xdr:cNvPr id="537" name="楕円 536"/>
        <xdr:cNvSpPr/>
      </xdr:nvSpPr>
      <xdr:spPr>
        <a:xfrm>
          <a:off x="14541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113047</xdr:rowOff>
    </xdr:from>
    <xdr:ext cx="405111" cy="259045"/>
    <xdr:sp macro="" textlink="">
      <xdr:nvSpPr>
        <xdr:cNvPr id="538" name="n_1aveValue【児童館】&#10;有形固定資産減価償却率"/>
        <xdr:cNvSpPr txBox="1"/>
      </xdr:nvSpPr>
      <xdr:spPr>
        <a:xfrm>
          <a:off x="15266044" y="1417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8272</xdr:rowOff>
    </xdr:from>
    <xdr:ext cx="405111" cy="259045"/>
    <xdr:sp macro="" textlink="">
      <xdr:nvSpPr>
        <xdr:cNvPr id="539" name="n_2aveValue【児童館】&#10;有形固定資産減価償却率"/>
        <xdr:cNvSpPr txBox="1"/>
      </xdr:nvSpPr>
      <xdr:spPr>
        <a:xfrm>
          <a:off x="14389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540" name="n_2mainValue【児童館】&#10;有形固定資産減価償却率"/>
        <xdr:cNvSpPr txBox="1"/>
      </xdr:nvSpPr>
      <xdr:spPr>
        <a:xfrm>
          <a:off x="14389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564" name="直線コネクタ 563"/>
        <xdr:cNvCxnSpPr/>
      </xdr:nvCxnSpPr>
      <xdr:spPr>
        <a:xfrm flipV="1">
          <a:off x="221608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65"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66" name="直線コネクタ 565"/>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567"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568" name="直線コネクタ 567"/>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69"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70" name="フローチャート: 判断 569"/>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71" name="フローチャート: 判断 570"/>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72" name="フローチャート: 判断 571"/>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120650</xdr:rowOff>
    </xdr:from>
    <xdr:to>
      <xdr:col>107</xdr:col>
      <xdr:colOff>101600</xdr:colOff>
      <xdr:row>84</xdr:row>
      <xdr:rowOff>50800</xdr:rowOff>
    </xdr:to>
    <xdr:sp macro="" textlink="">
      <xdr:nvSpPr>
        <xdr:cNvPr id="578" name="楕円 577"/>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57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80"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581" name="n_2main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2" name="テキスト ボックス 5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94" name="テキスト ボックス 59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04" name="テキスト ボックス 60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6" name="テキスト ボックス 60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105</xdr:row>
      <xdr:rowOff>51707</xdr:rowOff>
    </xdr:to>
    <xdr:cxnSp macro="">
      <xdr:nvCxnSpPr>
        <xdr:cNvPr id="608" name="直線コネクタ 607"/>
        <xdr:cNvCxnSpPr/>
      </xdr:nvCxnSpPr>
      <xdr:spPr>
        <a:xfrm flipV="1">
          <a:off x="16318864" y="17296312"/>
          <a:ext cx="0" cy="75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55534</xdr:rowOff>
    </xdr:from>
    <xdr:ext cx="405111" cy="259045"/>
    <xdr:sp macro="" textlink="">
      <xdr:nvSpPr>
        <xdr:cNvPr id="609" name="【公民館】&#10;有形固定資産減価償却率最小値テキスト"/>
        <xdr:cNvSpPr txBox="1"/>
      </xdr:nvSpPr>
      <xdr:spPr>
        <a:xfrm>
          <a:off x="16357600" y="18057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105</xdr:row>
      <xdr:rowOff>51707</xdr:rowOff>
    </xdr:from>
    <xdr:to>
      <xdr:col>86</xdr:col>
      <xdr:colOff>25400</xdr:colOff>
      <xdr:row>105</xdr:row>
      <xdr:rowOff>51707</xdr:rowOff>
    </xdr:to>
    <xdr:cxnSp macro="">
      <xdr:nvCxnSpPr>
        <xdr:cNvPr id="610" name="直線コネクタ 609"/>
        <xdr:cNvCxnSpPr/>
      </xdr:nvCxnSpPr>
      <xdr:spPr>
        <a:xfrm>
          <a:off x="16230600" y="180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611" name="【公民館】&#10;有形固定資産減価償却率最大値テキスト"/>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612" name="直線コネクタ 611"/>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13" name="【公民館】&#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14" name="フローチャート: 判断 613"/>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xdr:rowOff>
    </xdr:from>
    <xdr:to>
      <xdr:col>81</xdr:col>
      <xdr:colOff>101600</xdr:colOff>
      <xdr:row>103</xdr:row>
      <xdr:rowOff>115570</xdr:rowOff>
    </xdr:to>
    <xdr:sp macro="" textlink="">
      <xdr:nvSpPr>
        <xdr:cNvPr id="615" name="フローチャート: 判断 614"/>
        <xdr:cNvSpPr/>
      </xdr:nvSpPr>
      <xdr:spPr>
        <a:xfrm>
          <a:off x="15430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110308</xdr:rowOff>
    </xdr:from>
    <xdr:to>
      <xdr:col>76</xdr:col>
      <xdr:colOff>165100</xdr:colOff>
      <xdr:row>105</xdr:row>
      <xdr:rowOff>40458</xdr:rowOff>
    </xdr:to>
    <xdr:sp macro="" textlink="">
      <xdr:nvSpPr>
        <xdr:cNvPr id="616" name="フローチャート: 判断 615"/>
        <xdr:cNvSpPr/>
      </xdr:nvSpPr>
      <xdr:spPr>
        <a:xfrm>
          <a:off x="14541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87449</xdr:rowOff>
    </xdr:from>
    <xdr:to>
      <xdr:col>76</xdr:col>
      <xdr:colOff>165100</xdr:colOff>
      <xdr:row>109</xdr:row>
      <xdr:rowOff>17599</xdr:rowOff>
    </xdr:to>
    <xdr:sp macro="" textlink="">
      <xdr:nvSpPr>
        <xdr:cNvPr id="622" name="楕円 621"/>
        <xdr:cNvSpPr/>
      </xdr:nvSpPr>
      <xdr:spPr>
        <a:xfrm>
          <a:off x="14541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132097</xdr:rowOff>
    </xdr:from>
    <xdr:ext cx="405111" cy="259045"/>
    <xdr:sp macro="" textlink="">
      <xdr:nvSpPr>
        <xdr:cNvPr id="623" name="n_1aveValue【公民館】&#10;有形固定資産減価償却率"/>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56985</xdr:rowOff>
    </xdr:from>
    <xdr:ext cx="405111" cy="259045"/>
    <xdr:sp macro="" textlink="">
      <xdr:nvSpPr>
        <xdr:cNvPr id="624" name="n_2aveValue【公民館】&#10;有形固定資産減価償却率"/>
        <xdr:cNvSpPr txBox="1"/>
      </xdr:nvSpPr>
      <xdr:spPr>
        <a:xfrm>
          <a:off x="14389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8726</xdr:rowOff>
    </xdr:from>
    <xdr:ext cx="405111" cy="259045"/>
    <xdr:sp macro="" textlink="">
      <xdr:nvSpPr>
        <xdr:cNvPr id="625" name="n_2mainValue【公民館】&#10;有形固定資産減価償却率"/>
        <xdr:cNvSpPr txBox="1"/>
      </xdr:nvSpPr>
      <xdr:spPr>
        <a:xfrm>
          <a:off x="14389744" y="186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6" name="直線コネクタ 63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7" name="テキスト ボックス 63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8" name="直線コネクタ 63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9" name="テキスト ボックス 63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0" name="直線コネクタ 63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1" name="テキスト ボックス 64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2" name="直線コネクタ 64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3" name="テキスト ボックス 64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647" name="直線コネクタ 646"/>
        <xdr:cNvCxnSpPr/>
      </xdr:nvCxnSpPr>
      <xdr:spPr>
        <a:xfrm flipV="1">
          <a:off x="221608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648"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649" name="直線コネクタ 648"/>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50"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51" name="直線コネクタ 650"/>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1540</xdr:rowOff>
    </xdr:from>
    <xdr:ext cx="469744" cy="259045"/>
    <xdr:sp macro="" textlink="">
      <xdr:nvSpPr>
        <xdr:cNvPr id="652" name="【公民館】&#10;一人当たり面積平均値テキスト"/>
        <xdr:cNvSpPr txBox="1"/>
      </xdr:nvSpPr>
      <xdr:spPr>
        <a:xfrm>
          <a:off x="22199600" y="18003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653" name="フローチャート: 判断 652"/>
        <xdr:cNvSpPr/>
      </xdr:nvSpPr>
      <xdr:spPr>
        <a:xfrm>
          <a:off x="221107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654" name="フローチャート: 判断 653"/>
        <xdr:cNvSpPr/>
      </xdr:nvSpPr>
      <xdr:spPr>
        <a:xfrm>
          <a:off x="21272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55" name="フローチャート: 判断 654"/>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93980</xdr:rowOff>
    </xdr:from>
    <xdr:to>
      <xdr:col>107</xdr:col>
      <xdr:colOff>101600</xdr:colOff>
      <xdr:row>105</xdr:row>
      <xdr:rowOff>24130</xdr:rowOff>
    </xdr:to>
    <xdr:sp macro="" textlink="">
      <xdr:nvSpPr>
        <xdr:cNvPr id="661" name="楕円 660"/>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159529</xdr:rowOff>
    </xdr:from>
    <xdr:ext cx="469744" cy="259045"/>
    <xdr:sp macro="" textlink="">
      <xdr:nvSpPr>
        <xdr:cNvPr id="662" name="n_1aveValue【公民館】&#10;一人当たり面積"/>
        <xdr:cNvSpPr txBox="1"/>
      </xdr:nvSpPr>
      <xdr:spPr>
        <a:xfrm>
          <a:off x="210757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663"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664" name="n_2mainValue【公民館】&#10;一人当たり面積"/>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大きく数値が変動しているものは固定資産台帳の内容修正による影響である。</a:t>
          </a:r>
        </a:p>
        <a:p>
          <a:r>
            <a:rPr kumimoji="1" lang="ja-JP" altLang="en-US" sz="1300">
              <a:latin typeface="ＭＳ Ｐゴシック" panose="020B0600070205080204" pitchFamily="50" charset="-128"/>
              <a:ea typeface="ＭＳ Ｐゴシック" panose="020B0600070205080204" pitchFamily="50" charset="-128"/>
            </a:rPr>
            <a:t>道路や橋梁などのインフラ資産について、有形固定資産減価償却率が類似団体平均や県平均を上回っており、老朽化が進んでおり、更新費用の増加が懸念される。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認定こども園・幼稚園・保育所や学校施設については、固定資産台帳の内容修正によるによる影響で有形固定資産減価償却率が変動している。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なお、児童館及び公民館については廃止や用途変更により、該当施設の保有が無くなったため該当数値がない。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170,234
163,054
163.45
65,423,136
63,269,593
1,979,865
38,819,027
51,243,903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89552</xdr:rowOff>
    </xdr:from>
    <xdr:ext cx="405111" cy="259045"/>
    <xdr:sp macro="" textlink="">
      <xdr:nvSpPr>
        <xdr:cNvPr id="63" name="n_1aveValue【図書館】&#10;有形固定資産減価償却率"/>
        <xdr:cNvSpPr txBox="1"/>
      </xdr:nvSpPr>
      <xdr:spPr>
        <a:xfrm>
          <a:off x="3582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120650</xdr:rowOff>
    </xdr:from>
    <xdr:to>
      <xdr:col>15</xdr:col>
      <xdr:colOff>101600</xdr:colOff>
      <xdr:row>36</xdr:row>
      <xdr:rowOff>50800</xdr:rowOff>
    </xdr:to>
    <xdr:sp macro="" textlink="">
      <xdr:nvSpPr>
        <xdr:cNvPr id="64" name="フローチャート: 判断 63"/>
        <xdr:cNvSpPr/>
      </xdr:nvSpPr>
      <xdr:spPr>
        <a:xfrm>
          <a:off x="2857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67327</xdr:rowOff>
    </xdr:from>
    <xdr:ext cx="405111" cy="259045"/>
    <xdr:sp macro="" textlink="">
      <xdr:nvSpPr>
        <xdr:cNvPr id="65" name="n_2aveValue【図書館】&#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92075</xdr:rowOff>
    </xdr:from>
    <xdr:to>
      <xdr:col>20</xdr:col>
      <xdr:colOff>38100</xdr:colOff>
      <xdr:row>37</xdr:row>
      <xdr:rowOff>22225</xdr:rowOff>
    </xdr:to>
    <xdr:sp macro="" textlink="">
      <xdr:nvSpPr>
        <xdr:cNvPr id="71" name="楕円 70"/>
        <xdr:cNvSpPr/>
      </xdr:nvSpPr>
      <xdr:spPr>
        <a:xfrm>
          <a:off x="3746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xdr:rowOff>
    </xdr:from>
    <xdr:to>
      <xdr:col>15</xdr:col>
      <xdr:colOff>101600</xdr:colOff>
      <xdr:row>37</xdr:row>
      <xdr:rowOff>109855</xdr:rowOff>
    </xdr:to>
    <xdr:sp macro="" textlink="">
      <xdr:nvSpPr>
        <xdr:cNvPr id="72" name="楕円 71"/>
        <xdr:cNvSpPr/>
      </xdr:nvSpPr>
      <xdr:spPr>
        <a:xfrm>
          <a:off x="2857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142875</xdr:rowOff>
    </xdr:from>
    <xdr:to>
      <xdr:col>19</xdr:col>
      <xdr:colOff>177800</xdr:colOff>
      <xdr:row>37</xdr:row>
      <xdr:rowOff>59055</xdr:rowOff>
    </xdr:to>
    <xdr:cxnSp macro="">
      <xdr:nvCxnSpPr>
        <xdr:cNvPr id="73" name="直線コネクタ 72"/>
        <xdr:cNvCxnSpPr/>
      </xdr:nvCxnSpPr>
      <xdr:spPr>
        <a:xfrm flipV="1">
          <a:off x="2908300" y="631507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38752</xdr:rowOff>
    </xdr:from>
    <xdr:ext cx="405111" cy="259045"/>
    <xdr:sp macro="" textlink="">
      <xdr:nvSpPr>
        <xdr:cNvPr id="74" name="n_1mainValue【図書館】&#10;有形固定資産減価償却率"/>
        <xdr:cNvSpPr txBox="1"/>
      </xdr:nvSpPr>
      <xdr:spPr>
        <a:xfrm>
          <a:off x="35820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100982</xdr:rowOff>
    </xdr:from>
    <xdr:ext cx="405111" cy="259045"/>
    <xdr:sp macro="" textlink="">
      <xdr:nvSpPr>
        <xdr:cNvPr id="75" name="n_2mainValue【図書館】&#10;有形固定資産減価償却率"/>
        <xdr:cNvSpPr txBox="1"/>
      </xdr:nvSpPr>
      <xdr:spPr>
        <a:xfrm>
          <a:off x="2705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100" name="直線コネクタ 99"/>
        <xdr:cNvCxnSpPr/>
      </xdr:nvCxnSpPr>
      <xdr:spPr>
        <a:xfrm flipV="1">
          <a:off x="10476865"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101" name="【図書館】&#10;一人当たり面積最小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2" name="直線コネクタ 101"/>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3"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4" name="直線コネクタ 103"/>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05" name="【図書館】&#10;一人当たり面積平均値テキスト"/>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6" name="フローチャート: 判断 10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07" name="フローチャート: 判断 106"/>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118127</xdr:rowOff>
    </xdr:from>
    <xdr:ext cx="469744" cy="259045"/>
    <xdr:sp macro="" textlink="">
      <xdr:nvSpPr>
        <xdr:cNvPr id="108" name="n_1ave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6350</xdr:rowOff>
    </xdr:from>
    <xdr:to>
      <xdr:col>46</xdr:col>
      <xdr:colOff>38100</xdr:colOff>
      <xdr:row>37</xdr:row>
      <xdr:rowOff>107950</xdr:rowOff>
    </xdr:to>
    <xdr:sp macro="" textlink="">
      <xdr:nvSpPr>
        <xdr:cNvPr id="109" name="フローチャート: 判断 108"/>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99077</xdr:rowOff>
    </xdr:from>
    <xdr:ext cx="469744" cy="259045"/>
    <xdr:sp macro="" textlink="">
      <xdr:nvSpPr>
        <xdr:cNvPr id="110" name="n_2aveValue【図書館】&#10;一人当たり面積"/>
        <xdr:cNvSpPr txBox="1"/>
      </xdr:nvSpPr>
      <xdr:spPr>
        <a:xfrm>
          <a:off x="8515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63500</xdr:rowOff>
    </xdr:from>
    <xdr:to>
      <xdr:col>50</xdr:col>
      <xdr:colOff>165100</xdr:colOff>
      <xdr:row>34</xdr:row>
      <xdr:rowOff>165100</xdr:rowOff>
    </xdr:to>
    <xdr:sp macro="" textlink="">
      <xdr:nvSpPr>
        <xdr:cNvPr id="116" name="楕円 115"/>
        <xdr:cNvSpPr/>
      </xdr:nvSpPr>
      <xdr:spPr>
        <a:xfrm>
          <a:off x="9588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63500</xdr:rowOff>
    </xdr:from>
    <xdr:to>
      <xdr:col>46</xdr:col>
      <xdr:colOff>38100</xdr:colOff>
      <xdr:row>34</xdr:row>
      <xdr:rowOff>165100</xdr:rowOff>
    </xdr:to>
    <xdr:sp macro="" textlink="">
      <xdr:nvSpPr>
        <xdr:cNvPr id="117" name="楕円 116"/>
        <xdr:cNvSpPr/>
      </xdr:nvSpPr>
      <xdr:spPr>
        <a:xfrm>
          <a:off x="8699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114300</xdr:rowOff>
    </xdr:from>
    <xdr:to>
      <xdr:col>50</xdr:col>
      <xdr:colOff>114300</xdr:colOff>
      <xdr:row>34</xdr:row>
      <xdr:rowOff>114300</xdr:rowOff>
    </xdr:to>
    <xdr:cxnSp macro="">
      <xdr:nvCxnSpPr>
        <xdr:cNvPr id="118" name="直線コネクタ 117"/>
        <xdr:cNvCxnSpPr/>
      </xdr:nvCxnSpPr>
      <xdr:spPr>
        <a:xfrm>
          <a:off x="8750300" y="594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33</xdr:row>
      <xdr:rowOff>10177</xdr:rowOff>
    </xdr:from>
    <xdr:ext cx="469744" cy="259045"/>
    <xdr:sp macro="" textlink="">
      <xdr:nvSpPr>
        <xdr:cNvPr id="119" name="n_1mainValue【図書館】&#10;一人当たり面積"/>
        <xdr:cNvSpPr txBox="1"/>
      </xdr:nvSpPr>
      <xdr:spPr>
        <a:xfrm>
          <a:off x="93917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10177</xdr:rowOff>
    </xdr:from>
    <xdr:ext cx="469744" cy="259045"/>
    <xdr:sp macro="" textlink="">
      <xdr:nvSpPr>
        <xdr:cNvPr id="120" name="n_2mainValue【図書館】&#10;一人当たり面積"/>
        <xdr:cNvSpPr txBox="1"/>
      </xdr:nvSpPr>
      <xdr:spPr>
        <a:xfrm>
          <a:off x="85154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45" name="直線コネクタ 144"/>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46" name="【体育館・プール】&#10;有形固定資産減価償却率最小値テキスト"/>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7" name="直線コネクタ 146"/>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8"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9" name="直線コネクタ 148"/>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0"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1" name="フローチャート: 判断 150"/>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52" name="フローチャート: 判断 151"/>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132097</xdr:rowOff>
    </xdr:from>
    <xdr:ext cx="405111" cy="259045"/>
    <xdr:sp macro="" textlink="">
      <xdr:nvSpPr>
        <xdr:cNvPr id="153" name="n_1aveValue【体育館・プール】&#10;有形固定資産減価償却率"/>
        <xdr:cNvSpPr txBox="1"/>
      </xdr:nvSpPr>
      <xdr:spPr>
        <a:xfrm>
          <a:off x="3582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55880</xdr:rowOff>
    </xdr:from>
    <xdr:to>
      <xdr:col>15</xdr:col>
      <xdr:colOff>101600</xdr:colOff>
      <xdr:row>60</xdr:row>
      <xdr:rowOff>157480</xdr:rowOff>
    </xdr:to>
    <xdr:sp macro="" textlink="">
      <xdr:nvSpPr>
        <xdr:cNvPr id="154" name="フローチャート: 判断 153"/>
        <xdr:cNvSpPr/>
      </xdr:nvSpPr>
      <xdr:spPr>
        <a:xfrm>
          <a:off x="2857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2557</xdr:rowOff>
    </xdr:from>
    <xdr:ext cx="405111" cy="259045"/>
    <xdr:sp macro="" textlink="">
      <xdr:nvSpPr>
        <xdr:cNvPr id="155" name="n_2aveValue【体育館・プール】&#10;有形固定資産減価償却率"/>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118745</xdr:rowOff>
    </xdr:from>
    <xdr:to>
      <xdr:col>20</xdr:col>
      <xdr:colOff>38100</xdr:colOff>
      <xdr:row>61</xdr:row>
      <xdr:rowOff>48895</xdr:rowOff>
    </xdr:to>
    <xdr:sp macro="" textlink="">
      <xdr:nvSpPr>
        <xdr:cNvPr id="161" name="楕円 160"/>
        <xdr:cNvSpPr/>
      </xdr:nvSpPr>
      <xdr:spPr>
        <a:xfrm>
          <a:off x="3746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99695</xdr:rowOff>
    </xdr:from>
    <xdr:to>
      <xdr:col>15</xdr:col>
      <xdr:colOff>101600</xdr:colOff>
      <xdr:row>61</xdr:row>
      <xdr:rowOff>29845</xdr:rowOff>
    </xdr:to>
    <xdr:sp macro="" textlink="">
      <xdr:nvSpPr>
        <xdr:cNvPr id="162" name="楕円 161"/>
        <xdr:cNvSpPr/>
      </xdr:nvSpPr>
      <xdr:spPr>
        <a:xfrm>
          <a:off x="2857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150495</xdr:rowOff>
    </xdr:from>
    <xdr:to>
      <xdr:col>19</xdr:col>
      <xdr:colOff>177800</xdr:colOff>
      <xdr:row>60</xdr:row>
      <xdr:rowOff>169545</xdr:rowOff>
    </xdr:to>
    <xdr:cxnSp macro="">
      <xdr:nvCxnSpPr>
        <xdr:cNvPr id="163" name="直線コネクタ 162"/>
        <xdr:cNvCxnSpPr/>
      </xdr:nvCxnSpPr>
      <xdr:spPr>
        <a:xfrm>
          <a:off x="2908300" y="104374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40022</xdr:rowOff>
    </xdr:from>
    <xdr:ext cx="405111" cy="259045"/>
    <xdr:sp macro="" textlink="">
      <xdr:nvSpPr>
        <xdr:cNvPr id="164" name="n_1mainValue【体育館・プール】&#10;有形固定資産減価償却率"/>
        <xdr:cNvSpPr txBox="1"/>
      </xdr:nvSpPr>
      <xdr:spPr>
        <a:xfrm>
          <a:off x="35820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20972</xdr:rowOff>
    </xdr:from>
    <xdr:ext cx="405111" cy="259045"/>
    <xdr:sp macro="" textlink="">
      <xdr:nvSpPr>
        <xdr:cNvPr id="165" name="n_2mainValue【体育館・プール】&#10;有形固定資産減価償却率"/>
        <xdr:cNvSpPr txBox="1"/>
      </xdr:nvSpPr>
      <xdr:spPr>
        <a:xfrm>
          <a:off x="2705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6" name="テキスト ボックス 17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93726</xdr:rowOff>
    </xdr:from>
    <xdr:to>
      <xdr:col>54</xdr:col>
      <xdr:colOff>189865</xdr:colOff>
      <xdr:row>63</xdr:row>
      <xdr:rowOff>116586</xdr:rowOff>
    </xdr:to>
    <xdr:cxnSp macro="">
      <xdr:nvCxnSpPr>
        <xdr:cNvPr id="188" name="直線コネクタ 187"/>
        <xdr:cNvCxnSpPr/>
      </xdr:nvCxnSpPr>
      <xdr:spPr>
        <a:xfrm flipV="1">
          <a:off x="10476865" y="986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120413</xdr:rowOff>
    </xdr:from>
    <xdr:ext cx="469744" cy="259045"/>
    <xdr:sp macro="" textlink="">
      <xdr:nvSpPr>
        <xdr:cNvPr id="189" name="【体育館・プール】&#10;一人当たり面積最小値テキスト"/>
        <xdr:cNvSpPr txBox="1"/>
      </xdr:nvSpPr>
      <xdr:spPr>
        <a:xfrm>
          <a:off x="10515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116586</xdr:rowOff>
    </xdr:from>
    <xdr:to>
      <xdr:col>55</xdr:col>
      <xdr:colOff>88900</xdr:colOff>
      <xdr:row>63</xdr:row>
      <xdr:rowOff>116586</xdr:rowOff>
    </xdr:to>
    <xdr:cxnSp macro="">
      <xdr:nvCxnSpPr>
        <xdr:cNvPr id="190" name="直線コネクタ 189"/>
        <xdr:cNvCxnSpPr/>
      </xdr:nvCxnSpPr>
      <xdr:spPr>
        <a:xfrm>
          <a:off x="10388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40403</xdr:rowOff>
    </xdr:from>
    <xdr:ext cx="469744" cy="259045"/>
    <xdr:sp macro="" textlink="">
      <xdr:nvSpPr>
        <xdr:cNvPr id="191" name="【体育館・プール】&#10;一人当たり面積最大値テキスト"/>
        <xdr:cNvSpPr txBox="1"/>
      </xdr:nvSpPr>
      <xdr:spPr>
        <a:xfrm>
          <a:off x="10515600" y="964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93726</xdr:rowOff>
    </xdr:from>
    <xdr:to>
      <xdr:col>55</xdr:col>
      <xdr:colOff>88900</xdr:colOff>
      <xdr:row>57</xdr:row>
      <xdr:rowOff>93726</xdr:rowOff>
    </xdr:to>
    <xdr:cxnSp macro="">
      <xdr:nvCxnSpPr>
        <xdr:cNvPr id="192" name="直線コネクタ 191"/>
        <xdr:cNvCxnSpPr/>
      </xdr:nvCxnSpPr>
      <xdr:spPr>
        <a:xfrm>
          <a:off x="10388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126509</xdr:rowOff>
    </xdr:from>
    <xdr:ext cx="469744" cy="259045"/>
    <xdr:sp macro="" textlink="">
      <xdr:nvSpPr>
        <xdr:cNvPr id="193" name="【体育館・プール】&#10;一人当たり面積平均値テキスト"/>
        <xdr:cNvSpPr txBox="1"/>
      </xdr:nvSpPr>
      <xdr:spPr>
        <a:xfrm>
          <a:off x="10515600" y="1024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148082</xdr:rowOff>
    </xdr:from>
    <xdr:to>
      <xdr:col>55</xdr:col>
      <xdr:colOff>50800</xdr:colOff>
      <xdr:row>60</xdr:row>
      <xdr:rowOff>78232</xdr:rowOff>
    </xdr:to>
    <xdr:sp macro="" textlink="">
      <xdr:nvSpPr>
        <xdr:cNvPr id="194" name="フローチャート: 判断 193"/>
        <xdr:cNvSpPr/>
      </xdr:nvSpPr>
      <xdr:spPr>
        <a:xfrm>
          <a:off x="104267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63500</xdr:rowOff>
    </xdr:from>
    <xdr:to>
      <xdr:col>50</xdr:col>
      <xdr:colOff>165100</xdr:colOff>
      <xdr:row>58</xdr:row>
      <xdr:rowOff>165100</xdr:rowOff>
    </xdr:to>
    <xdr:sp macro="" textlink="">
      <xdr:nvSpPr>
        <xdr:cNvPr id="195" name="フローチャート: 判断 194"/>
        <xdr:cNvSpPr/>
      </xdr:nvSpPr>
      <xdr:spPr>
        <a:xfrm>
          <a:off x="958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156227</xdr:rowOff>
    </xdr:from>
    <xdr:ext cx="469744" cy="259045"/>
    <xdr:sp macro="" textlink="">
      <xdr:nvSpPr>
        <xdr:cNvPr id="196" name="n_1aveValue【体育館・プール】&#10;一人当たり面積"/>
        <xdr:cNvSpPr txBox="1"/>
      </xdr:nvSpPr>
      <xdr:spPr>
        <a:xfrm>
          <a:off x="93917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74930</xdr:rowOff>
    </xdr:from>
    <xdr:to>
      <xdr:col>46</xdr:col>
      <xdr:colOff>38100</xdr:colOff>
      <xdr:row>60</xdr:row>
      <xdr:rowOff>5080</xdr:rowOff>
    </xdr:to>
    <xdr:sp macro="" textlink="">
      <xdr:nvSpPr>
        <xdr:cNvPr id="197" name="フローチャート: 判断 196"/>
        <xdr:cNvSpPr/>
      </xdr:nvSpPr>
      <xdr:spPr>
        <a:xfrm>
          <a:off x="869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21607</xdr:rowOff>
    </xdr:from>
    <xdr:ext cx="469744" cy="259045"/>
    <xdr:sp macro="" textlink="">
      <xdr:nvSpPr>
        <xdr:cNvPr id="198" name="n_2aveValue【体育館・プール】&#10;一人当たり面積"/>
        <xdr:cNvSpPr txBox="1"/>
      </xdr:nvSpPr>
      <xdr:spPr>
        <a:xfrm>
          <a:off x="8515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20066</xdr:rowOff>
    </xdr:from>
    <xdr:to>
      <xdr:col>50</xdr:col>
      <xdr:colOff>165100</xdr:colOff>
      <xdr:row>55</xdr:row>
      <xdr:rowOff>121666</xdr:rowOff>
    </xdr:to>
    <xdr:sp macro="" textlink="">
      <xdr:nvSpPr>
        <xdr:cNvPr id="204" name="楕円 203"/>
        <xdr:cNvSpPr/>
      </xdr:nvSpPr>
      <xdr:spPr>
        <a:xfrm>
          <a:off x="9588500" y="944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17780</xdr:rowOff>
    </xdr:from>
    <xdr:to>
      <xdr:col>46</xdr:col>
      <xdr:colOff>38100</xdr:colOff>
      <xdr:row>62</xdr:row>
      <xdr:rowOff>119380</xdr:rowOff>
    </xdr:to>
    <xdr:sp macro="" textlink="">
      <xdr:nvSpPr>
        <xdr:cNvPr id="205" name="楕円 204"/>
        <xdr:cNvSpPr/>
      </xdr:nvSpPr>
      <xdr:spPr>
        <a:xfrm>
          <a:off x="869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70866</xdr:rowOff>
    </xdr:from>
    <xdr:to>
      <xdr:col>50</xdr:col>
      <xdr:colOff>114300</xdr:colOff>
      <xdr:row>62</xdr:row>
      <xdr:rowOff>68580</xdr:rowOff>
    </xdr:to>
    <xdr:cxnSp macro="">
      <xdr:nvCxnSpPr>
        <xdr:cNvPr id="206" name="直線コネクタ 205"/>
        <xdr:cNvCxnSpPr/>
      </xdr:nvCxnSpPr>
      <xdr:spPr>
        <a:xfrm flipV="1">
          <a:off x="8750300" y="9500616"/>
          <a:ext cx="889000" cy="119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53</xdr:row>
      <xdr:rowOff>138193</xdr:rowOff>
    </xdr:from>
    <xdr:ext cx="469744" cy="259045"/>
    <xdr:sp macro="" textlink="">
      <xdr:nvSpPr>
        <xdr:cNvPr id="207" name="n_1mainValue【体育館・プール】&#10;一人当たり面積"/>
        <xdr:cNvSpPr txBox="1"/>
      </xdr:nvSpPr>
      <xdr:spPr>
        <a:xfrm>
          <a:off x="9391727" y="922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110507</xdr:rowOff>
    </xdr:from>
    <xdr:ext cx="469744" cy="259045"/>
    <xdr:sp macro="" textlink="">
      <xdr:nvSpPr>
        <xdr:cNvPr id="208" name="n_2mainValue【体育館・プール】&#10;一人当たり面積"/>
        <xdr:cNvSpPr txBox="1"/>
      </xdr:nvSpPr>
      <xdr:spPr>
        <a:xfrm>
          <a:off x="8515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9" name="テキスト ボックス 21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0" name="直線コネクタ 21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1" name="テキスト ボックス 22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2" name="直線コネクタ 22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3" name="テキスト ボックス 22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4" name="直線コネクタ 22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5" name="テキスト ボックス 22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6" name="直線コネクタ 22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7" name="テキスト ボックス 22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6096</xdr:rowOff>
    </xdr:from>
    <xdr:to>
      <xdr:col>24</xdr:col>
      <xdr:colOff>62865</xdr:colOff>
      <xdr:row>85</xdr:row>
      <xdr:rowOff>63246</xdr:rowOff>
    </xdr:to>
    <xdr:cxnSp macro="">
      <xdr:nvCxnSpPr>
        <xdr:cNvPr id="231" name="直線コネクタ 230"/>
        <xdr:cNvCxnSpPr/>
      </xdr:nvCxnSpPr>
      <xdr:spPr>
        <a:xfrm flipV="1">
          <a:off x="4634865" y="1372209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67073</xdr:rowOff>
    </xdr:from>
    <xdr:ext cx="405111" cy="259045"/>
    <xdr:sp macro="" textlink="">
      <xdr:nvSpPr>
        <xdr:cNvPr id="232" name="【福祉施設】&#10;有形固定資産減価償却率最小値テキスト"/>
        <xdr:cNvSpPr txBox="1"/>
      </xdr:nvSpPr>
      <xdr:spPr>
        <a:xfrm>
          <a:off x="4673600" y="1464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63246</xdr:rowOff>
    </xdr:from>
    <xdr:to>
      <xdr:col>24</xdr:col>
      <xdr:colOff>152400</xdr:colOff>
      <xdr:row>85</xdr:row>
      <xdr:rowOff>63246</xdr:rowOff>
    </xdr:to>
    <xdr:cxnSp macro="">
      <xdr:nvCxnSpPr>
        <xdr:cNvPr id="233" name="直線コネクタ 232"/>
        <xdr:cNvCxnSpPr/>
      </xdr:nvCxnSpPr>
      <xdr:spPr>
        <a:xfrm>
          <a:off x="4546600" y="1463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124223</xdr:rowOff>
    </xdr:from>
    <xdr:ext cx="405111" cy="259045"/>
    <xdr:sp macro="" textlink="">
      <xdr:nvSpPr>
        <xdr:cNvPr id="234" name="【福祉施設】&#10;有形固定資産減価償却率最大値テキスト"/>
        <xdr:cNvSpPr txBox="1"/>
      </xdr:nvSpPr>
      <xdr:spPr>
        <a:xfrm>
          <a:off x="4673600" y="1349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6096</xdr:rowOff>
    </xdr:from>
    <xdr:to>
      <xdr:col>24</xdr:col>
      <xdr:colOff>152400</xdr:colOff>
      <xdr:row>80</xdr:row>
      <xdr:rowOff>6096</xdr:rowOff>
    </xdr:to>
    <xdr:cxnSp macro="">
      <xdr:nvCxnSpPr>
        <xdr:cNvPr id="235" name="直線コネクタ 234"/>
        <xdr:cNvCxnSpPr/>
      </xdr:nvCxnSpPr>
      <xdr:spPr>
        <a:xfrm>
          <a:off x="4546600" y="1372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4590</xdr:rowOff>
    </xdr:from>
    <xdr:ext cx="405111" cy="259045"/>
    <xdr:sp macro="" textlink="">
      <xdr:nvSpPr>
        <xdr:cNvPr id="236" name="【福祉施設】&#10;有形固定資産減価償却率平均値テキスト"/>
        <xdr:cNvSpPr txBox="1"/>
      </xdr:nvSpPr>
      <xdr:spPr>
        <a:xfrm>
          <a:off x="4673600" y="1423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26163</xdr:rowOff>
    </xdr:from>
    <xdr:to>
      <xdr:col>24</xdr:col>
      <xdr:colOff>114300</xdr:colOff>
      <xdr:row>83</xdr:row>
      <xdr:rowOff>127763</xdr:rowOff>
    </xdr:to>
    <xdr:sp macro="" textlink="">
      <xdr:nvSpPr>
        <xdr:cNvPr id="237" name="フローチャート: 判断 236"/>
        <xdr:cNvSpPr/>
      </xdr:nvSpPr>
      <xdr:spPr>
        <a:xfrm>
          <a:off x="4584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135889</xdr:rowOff>
    </xdr:from>
    <xdr:to>
      <xdr:col>20</xdr:col>
      <xdr:colOff>38100</xdr:colOff>
      <xdr:row>86</xdr:row>
      <xdr:rowOff>66039</xdr:rowOff>
    </xdr:to>
    <xdr:sp macro="" textlink="">
      <xdr:nvSpPr>
        <xdr:cNvPr id="238" name="フローチャート: 判断 237"/>
        <xdr:cNvSpPr/>
      </xdr:nvSpPr>
      <xdr:spPr>
        <a:xfrm>
          <a:off x="3746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86</xdr:row>
      <xdr:rowOff>57166</xdr:rowOff>
    </xdr:from>
    <xdr:ext cx="405111" cy="259045"/>
    <xdr:sp macro="" textlink="">
      <xdr:nvSpPr>
        <xdr:cNvPr id="239" name="n_1aveValue【福祉施設】&#10;有形固定資産減価償却率"/>
        <xdr:cNvSpPr txBox="1"/>
      </xdr:nvSpPr>
      <xdr:spPr>
        <a:xfrm>
          <a:off x="3582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126746</xdr:rowOff>
    </xdr:from>
    <xdr:to>
      <xdr:col>15</xdr:col>
      <xdr:colOff>101600</xdr:colOff>
      <xdr:row>86</xdr:row>
      <xdr:rowOff>56896</xdr:rowOff>
    </xdr:to>
    <xdr:sp macro="" textlink="">
      <xdr:nvSpPr>
        <xdr:cNvPr id="240" name="フローチャート: 判断 239"/>
        <xdr:cNvSpPr/>
      </xdr:nvSpPr>
      <xdr:spPr>
        <a:xfrm>
          <a:off x="2857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86</xdr:row>
      <xdr:rowOff>48023</xdr:rowOff>
    </xdr:from>
    <xdr:ext cx="405111" cy="259045"/>
    <xdr:sp macro="" textlink="">
      <xdr:nvSpPr>
        <xdr:cNvPr id="241" name="n_2aveValue【福祉施設】&#10;有形固定資産減価償却率"/>
        <xdr:cNvSpPr txBox="1"/>
      </xdr:nvSpPr>
      <xdr:spPr>
        <a:xfrm>
          <a:off x="2705744"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142748</xdr:rowOff>
    </xdr:from>
    <xdr:to>
      <xdr:col>20</xdr:col>
      <xdr:colOff>38100</xdr:colOff>
      <xdr:row>79</xdr:row>
      <xdr:rowOff>72898</xdr:rowOff>
    </xdr:to>
    <xdr:sp macro="" textlink="">
      <xdr:nvSpPr>
        <xdr:cNvPr id="247" name="楕円 246"/>
        <xdr:cNvSpPr/>
      </xdr:nvSpPr>
      <xdr:spPr>
        <a:xfrm>
          <a:off x="3746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48" name="楕円 247"/>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22098</xdr:rowOff>
    </xdr:from>
    <xdr:to>
      <xdr:col>19</xdr:col>
      <xdr:colOff>177800</xdr:colOff>
      <xdr:row>81</xdr:row>
      <xdr:rowOff>95250</xdr:rowOff>
    </xdr:to>
    <xdr:cxnSp macro="">
      <xdr:nvCxnSpPr>
        <xdr:cNvPr id="249" name="直線コネクタ 248"/>
        <xdr:cNvCxnSpPr/>
      </xdr:nvCxnSpPr>
      <xdr:spPr>
        <a:xfrm flipV="1">
          <a:off x="2908300" y="13566648"/>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89425</xdr:rowOff>
    </xdr:from>
    <xdr:ext cx="405111" cy="259045"/>
    <xdr:sp macro="" textlink="">
      <xdr:nvSpPr>
        <xdr:cNvPr id="250" name="n_1mainValue【福祉施設】&#10;有形固定資産減価償却率"/>
        <xdr:cNvSpPr txBox="1"/>
      </xdr:nvSpPr>
      <xdr:spPr>
        <a:xfrm>
          <a:off x="3582044"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51" name="n_2main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3" name="テキスト ボックス 27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92529</xdr:rowOff>
    </xdr:from>
    <xdr:to>
      <xdr:col>54</xdr:col>
      <xdr:colOff>189865</xdr:colOff>
      <xdr:row>85</xdr:row>
      <xdr:rowOff>46264</xdr:rowOff>
    </xdr:to>
    <xdr:cxnSp macro="">
      <xdr:nvCxnSpPr>
        <xdr:cNvPr id="277" name="直線コネクタ 276"/>
        <xdr:cNvCxnSpPr/>
      </xdr:nvCxnSpPr>
      <xdr:spPr>
        <a:xfrm flipV="1">
          <a:off x="10476865" y="13465629"/>
          <a:ext cx="0" cy="115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50091</xdr:rowOff>
    </xdr:from>
    <xdr:ext cx="469744" cy="259045"/>
    <xdr:sp macro="" textlink="">
      <xdr:nvSpPr>
        <xdr:cNvPr id="278" name="【福祉施設】&#10;一人当たり面積最小値テキスト"/>
        <xdr:cNvSpPr txBox="1"/>
      </xdr:nvSpPr>
      <xdr:spPr>
        <a:xfrm>
          <a:off x="10515600" y="1462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46264</xdr:rowOff>
    </xdr:from>
    <xdr:to>
      <xdr:col>55</xdr:col>
      <xdr:colOff>88900</xdr:colOff>
      <xdr:row>85</xdr:row>
      <xdr:rowOff>46264</xdr:rowOff>
    </xdr:to>
    <xdr:cxnSp macro="">
      <xdr:nvCxnSpPr>
        <xdr:cNvPr id="279" name="直線コネクタ 278"/>
        <xdr:cNvCxnSpPr/>
      </xdr:nvCxnSpPr>
      <xdr:spPr>
        <a:xfrm>
          <a:off x="10388600" y="1461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39206</xdr:rowOff>
    </xdr:from>
    <xdr:ext cx="469744" cy="259045"/>
    <xdr:sp macro="" textlink="">
      <xdr:nvSpPr>
        <xdr:cNvPr id="280" name="【福祉施設】&#10;一人当たり面積最大値テキスト"/>
        <xdr:cNvSpPr txBox="1"/>
      </xdr:nvSpPr>
      <xdr:spPr>
        <a:xfrm>
          <a:off x="10515600" y="1324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92529</xdr:rowOff>
    </xdr:from>
    <xdr:to>
      <xdr:col>55</xdr:col>
      <xdr:colOff>88900</xdr:colOff>
      <xdr:row>78</xdr:row>
      <xdr:rowOff>92529</xdr:rowOff>
    </xdr:to>
    <xdr:cxnSp macro="">
      <xdr:nvCxnSpPr>
        <xdr:cNvPr id="281" name="直線コネクタ 280"/>
        <xdr:cNvCxnSpPr/>
      </xdr:nvCxnSpPr>
      <xdr:spPr>
        <a:xfrm>
          <a:off x="10388600" y="13465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17434</xdr:rowOff>
    </xdr:from>
    <xdr:ext cx="469744" cy="259045"/>
    <xdr:sp macro="" textlink="">
      <xdr:nvSpPr>
        <xdr:cNvPr id="282" name="【福祉施設】&#10;一人当たり面積平均値テキスト"/>
        <xdr:cNvSpPr txBox="1"/>
      </xdr:nvSpPr>
      <xdr:spPr>
        <a:xfrm>
          <a:off x="10515600" y="13904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39007</xdr:rowOff>
    </xdr:from>
    <xdr:to>
      <xdr:col>55</xdr:col>
      <xdr:colOff>50800</xdr:colOff>
      <xdr:row>81</xdr:row>
      <xdr:rowOff>140607</xdr:rowOff>
    </xdr:to>
    <xdr:sp macro="" textlink="">
      <xdr:nvSpPr>
        <xdr:cNvPr id="283" name="フローチャート: 判断 282"/>
        <xdr:cNvSpPr/>
      </xdr:nvSpPr>
      <xdr:spPr>
        <a:xfrm>
          <a:off x="104267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166914</xdr:rowOff>
    </xdr:from>
    <xdr:to>
      <xdr:col>50</xdr:col>
      <xdr:colOff>165100</xdr:colOff>
      <xdr:row>81</xdr:row>
      <xdr:rowOff>97064</xdr:rowOff>
    </xdr:to>
    <xdr:sp macro="" textlink="">
      <xdr:nvSpPr>
        <xdr:cNvPr id="284" name="フローチャート: 判断 283"/>
        <xdr:cNvSpPr/>
      </xdr:nvSpPr>
      <xdr:spPr>
        <a:xfrm>
          <a:off x="9588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113591</xdr:rowOff>
    </xdr:from>
    <xdr:ext cx="469744" cy="259045"/>
    <xdr:sp macro="" textlink="">
      <xdr:nvSpPr>
        <xdr:cNvPr id="285" name="n_1aveValue【福祉施設】&#10;一人当たり面積"/>
        <xdr:cNvSpPr txBox="1"/>
      </xdr:nvSpPr>
      <xdr:spPr>
        <a:xfrm>
          <a:off x="9391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28121</xdr:rowOff>
    </xdr:from>
    <xdr:to>
      <xdr:col>46</xdr:col>
      <xdr:colOff>38100</xdr:colOff>
      <xdr:row>81</xdr:row>
      <xdr:rowOff>129721</xdr:rowOff>
    </xdr:to>
    <xdr:sp macro="" textlink="">
      <xdr:nvSpPr>
        <xdr:cNvPr id="286" name="フローチャート: 判断 285"/>
        <xdr:cNvSpPr/>
      </xdr:nvSpPr>
      <xdr:spPr>
        <a:xfrm>
          <a:off x="8699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79</xdr:row>
      <xdr:rowOff>146248</xdr:rowOff>
    </xdr:from>
    <xdr:ext cx="469744" cy="259045"/>
    <xdr:sp macro="" textlink="">
      <xdr:nvSpPr>
        <xdr:cNvPr id="287" name="n_2aveValue【福祉施設】&#10;一人当たり面積"/>
        <xdr:cNvSpPr txBox="1"/>
      </xdr:nvSpPr>
      <xdr:spPr>
        <a:xfrm>
          <a:off x="8515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93436</xdr:rowOff>
    </xdr:from>
    <xdr:to>
      <xdr:col>50</xdr:col>
      <xdr:colOff>165100</xdr:colOff>
      <xdr:row>86</xdr:row>
      <xdr:rowOff>23586</xdr:rowOff>
    </xdr:to>
    <xdr:sp macro="" textlink="">
      <xdr:nvSpPr>
        <xdr:cNvPr id="293" name="楕円 292"/>
        <xdr:cNvSpPr/>
      </xdr:nvSpPr>
      <xdr:spPr>
        <a:xfrm>
          <a:off x="958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166914</xdr:rowOff>
    </xdr:from>
    <xdr:to>
      <xdr:col>46</xdr:col>
      <xdr:colOff>38100</xdr:colOff>
      <xdr:row>85</xdr:row>
      <xdr:rowOff>97064</xdr:rowOff>
    </xdr:to>
    <xdr:sp macro="" textlink="">
      <xdr:nvSpPr>
        <xdr:cNvPr id="294" name="楕円 293"/>
        <xdr:cNvSpPr/>
      </xdr:nvSpPr>
      <xdr:spPr>
        <a:xfrm>
          <a:off x="8699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46264</xdr:rowOff>
    </xdr:from>
    <xdr:to>
      <xdr:col>50</xdr:col>
      <xdr:colOff>114300</xdr:colOff>
      <xdr:row>85</xdr:row>
      <xdr:rowOff>144236</xdr:rowOff>
    </xdr:to>
    <xdr:cxnSp macro="">
      <xdr:nvCxnSpPr>
        <xdr:cNvPr id="295" name="直線コネクタ 294"/>
        <xdr:cNvCxnSpPr/>
      </xdr:nvCxnSpPr>
      <xdr:spPr>
        <a:xfrm>
          <a:off x="8750300" y="146195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14713</xdr:rowOff>
    </xdr:from>
    <xdr:ext cx="469744" cy="259045"/>
    <xdr:sp macro="" textlink="">
      <xdr:nvSpPr>
        <xdr:cNvPr id="296" name="n_1mainValue【福祉施設】&#10;一人当たり面積"/>
        <xdr:cNvSpPr txBox="1"/>
      </xdr:nvSpPr>
      <xdr:spPr>
        <a:xfrm>
          <a:off x="9391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88191</xdr:rowOff>
    </xdr:from>
    <xdr:ext cx="469744" cy="259045"/>
    <xdr:sp macro="" textlink="">
      <xdr:nvSpPr>
        <xdr:cNvPr id="297" name="n_2mainValue【福祉施設】&#10;一人当たり面積"/>
        <xdr:cNvSpPr txBox="1"/>
      </xdr:nvSpPr>
      <xdr:spPr>
        <a:xfrm>
          <a:off x="8515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323" name="直線コネクタ 322"/>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4"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5" name="直線コネクタ 324"/>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326" name="【市民会館】&#10;有形固定資産減価償却率最大値テキスト"/>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27" name="直線コネクタ 326"/>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28" name="【市民会館】&#10;有形固定資産減価償却率平均値テキスト"/>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29" name="フローチャート: 判断 328"/>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30" name="フローチャート: 判断 32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31"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32" name="フローチャート: 判断 331"/>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168020</xdr:rowOff>
    </xdr:from>
    <xdr:ext cx="405111" cy="259045"/>
    <xdr:sp macro="" textlink="">
      <xdr:nvSpPr>
        <xdr:cNvPr id="333"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129902</xdr:rowOff>
    </xdr:from>
    <xdr:to>
      <xdr:col>20</xdr:col>
      <xdr:colOff>38100</xdr:colOff>
      <xdr:row>102</xdr:row>
      <xdr:rowOff>60052</xdr:rowOff>
    </xdr:to>
    <xdr:sp macro="" textlink="">
      <xdr:nvSpPr>
        <xdr:cNvPr id="339" name="楕円 338"/>
        <xdr:cNvSpPr/>
      </xdr:nvSpPr>
      <xdr:spPr>
        <a:xfrm>
          <a:off x="3746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154395</xdr:rowOff>
    </xdr:from>
    <xdr:to>
      <xdr:col>15</xdr:col>
      <xdr:colOff>101600</xdr:colOff>
      <xdr:row>106</xdr:row>
      <xdr:rowOff>84545</xdr:rowOff>
    </xdr:to>
    <xdr:sp macro="" textlink="">
      <xdr:nvSpPr>
        <xdr:cNvPr id="340" name="楕円 339"/>
        <xdr:cNvSpPr/>
      </xdr:nvSpPr>
      <xdr:spPr>
        <a:xfrm>
          <a:off x="2857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9252</xdr:rowOff>
    </xdr:from>
    <xdr:to>
      <xdr:col>19</xdr:col>
      <xdr:colOff>177800</xdr:colOff>
      <xdr:row>106</xdr:row>
      <xdr:rowOff>33745</xdr:rowOff>
    </xdr:to>
    <xdr:cxnSp macro="">
      <xdr:nvCxnSpPr>
        <xdr:cNvPr id="341" name="直線コネクタ 340"/>
        <xdr:cNvCxnSpPr/>
      </xdr:nvCxnSpPr>
      <xdr:spPr>
        <a:xfrm flipV="1">
          <a:off x="2908300" y="17497152"/>
          <a:ext cx="889000" cy="7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76579</xdr:rowOff>
    </xdr:from>
    <xdr:ext cx="405111" cy="259045"/>
    <xdr:sp macro="" textlink="">
      <xdr:nvSpPr>
        <xdr:cNvPr id="342" name="n_1mainValue【市民会館】&#10;有形固定資産減価償却率"/>
        <xdr:cNvSpPr txBox="1"/>
      </xdr:nvSpPr>
      <xdr:spPr>
        <a:xfrm>
          <a:off x="35820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75672</xdr:rowOff>
    </xdr:from>
    <xdr:ext cx="405111" cy="259045"/>
    <xdr:sp macro="" textlink="">
      <xdr:nvSpPr>
        <xdr:cNvPr id="343" name="n_2mainValue【市民会館】&#10;有形固定資産減価償却率"/>
        <xdr:cNvSpPr txBox="1"/>
      </xdr:nvSpPr>
      <xdr:spPr>
        <a:xfrm>
          <a:off x="2705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4" name="直線コネクタ 3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5" name="テキスト ボックス 3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6" name="直線コネクタ 3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7" name="テキスト ボックス 3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8" name="直線コネクタ 3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9" name="テキスト ボックス 3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0" name="直線コネクタ 3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1" name="テキスト ボックス 3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2" name="直線コネクタ 3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3" name="テキスト ボックス 3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5" name="テキスト ボックス 3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367" name="直線コネクタ 366"/>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368" name="【市民会館】&#10;一人当たり面積最小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369" name="直線コネクタ 368"/>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70"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71" name="直線コネクタ 370"/>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102888</xdr:rowOff>
    </xdr:from>
    <xdr:ext cx="469744" cy="259045"/>
    <xdr:sp macro="" textlink="">
      <xdr:nvSpPr>
        <xdr:cNvPr id="372" name="【市民会館】&#10;一人当たり面積平均値テキスト"/>
        <xdr:cNvSpPr txBox="1"/>
      </xdr:nvSpPr>
      <xdr:spPr>
        <a:xfrm>
          <a:off x="105156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73" name="フローチャート: 判断 372"/>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74" name="フローチャート: 判断 373"/>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144797</xdr:rowOff>
    </xdr:from>
    <xdr:ext cx="469744" cy="259045"/>
    <xdr:sp macro="" textlink="">
      <xdr:nvSpPr>
        <xdr:cNvPr id="375" name="n_1ave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132080</xdr:rowOff>
    </xdr:from>
    <xdr:to>
      <xdr:col>46</xdr:col>
      <xdr:colOff>38100</xdr:colOff>
      <xdr:row>105</xdr:row>
      <xdr:rowOff>62230</xdr:rowOff>
    </xdr:to>
    <xdr:sp macro="" textlink="">
      <xdr:nvSpPr>
        <xdr:cNvPr id="376" name="フローチャート: 判断 375"/>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78757</xdr:rowOff>
    </xdr:from>
    <xdr:ext cx="469744" cy="259045"/>
    <xdr:sp macro="" textlink="">
      <xdr:nvSpPr>
        <xdr:cNvPr id="377" name="n_2aveValue【市民会館】&#10;一人当たり面積"/>
        <xdr:cNvSpPr txBox="1"/>
      </xdr:nvSpPr>
      <xdr:spPr>
        <a:xfrm>
          <a:off x="8515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383" name="楕円 382"/>
        <xdr:cNvSpPr/>
      </xdr:nvSpPr>
      <xdr:spPr>
        <a:xfrm>
          <a:off x="958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170180</xdr:rowOff>
    </xdr:from>
    <xdr:to>
      <xdr:col>46</xdr:col>
      <xdr:colOff>38100</xdr:colOff>
      <xdr:row>105</xdr:row>
      <xdr:rowOff>100330</xdr:rowOff>
    </xdr:to>
    <xdr:sp macro="" textlink="">
      <xdr:nvSpPr>
        <xdr:cNvPr id="384" name="楕円 383"/>
        <xdr:cNvSpPr/>
      </xdr:nvSpPr>
      <xdr:spPr>
        <a:xfrm>
          <a:off x="8699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49530</xdr:rowOff>
    </xdr:from>
    <xdr:to>
      <xdr:col>50</xdr:col>
      <xdr:colOff>114300</xdr:colOff>
      <xdr:row>105</xdr:row>
      <xdr:rowOff>49530</xdr:rowOff>
    </xdr:to>
    <xdr:cxnSp macro="">
      <xdr:nvCxnSpPr>
        <xdr:cNvPr id="385" name="直線コネクタ 384"/>
        <xdr:cNvCxnSpPr/>
      </xdr:nvCxnSpPr>
      <xdr:spPr>
        <a:xfrm>
          <a:off x="8750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116857</xdr:rowOff>
    </xdr:from>
    <xdr:ext cx="469744" cy="259045"/>
    <xdr:sp macro="" textlink="">
      <xdr:nvSpPr>
        <xdr:cNvPr id="386" name="n_1mainValue【市民会館】&#10;一人当たり面積"/>
        <xdr:cNvSpPr txBox="1"/>
      </xdr:nvSpPr>
      <xdr:spPr>
        <a:xfrm>
          <a:off x="9391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91457</xdr:rowOff>
    </xdr:from>
    <xdr:ext cx="469744" cy="259045"/>
    <xdr:sp macro="" textlink="">
      <xdr:nvSpPr>
        <xdr:cNvPr id="387" name="n_2mainValue【市民会館】&#10;一人当たり面積"/>
        <xdr:cNvSpPr txBox="1"/>
      </xdr:nvSpPr>
      <xdr:spPr>
        <a:xfrm>
          <a:off x="8515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8" name="直線コネクタ 3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9" name="テキスト ボックス 39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0" name="直線コネクタ 3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1" name="テキスト ボックス 4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2" name="直線コネクタ 4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3" name="テキスト ボックス 4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4" name="直線コネクタ 4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5" name="テキスト ボックス 4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6" name="直線コネクタ 4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7" name="テキスト ボックス 4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8" name="直線コネクタ 4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9" name="テキスト ボックス 40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1" name="テキスト ボックス 4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413" name="直線コネクタ 412"/>
        <xdr:cNvCxnSpPr/>
      </xdr:nvCxnSpPr>
      <xdr:spPr>
        <a:xfrm flipV="1">
          <a:off x="16318864"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414" name="【一般廃棄物処理施設】&#10;有形固定資産減価償却率最小値テキスト"/>
        <xdr:cNvSpPr txBox="1"/>
      </xdr:nvSpPr>
      <xdr:spPr>
        <a:xfrm>
          <a:off x="16357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415" name="直線コネクタ 414"/>
        <xdr:cNvCxnSpPr/>
      </xdr:nvCxnSpPr>
      <xdr:spPr>
        <a:xfrm>
          <a:off x="16230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416" name="【一般廃棄物処理施設】&#10;有形固定資産減価償却率最大値テキスト"/>
        <xdr:cNvSpPr txBox="1"/>
      </xdr:nvSpPr>
      <xdr:spPr>
        <a:xfrm>
          <a:off x="16357600"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417" name="直線コネクタ 416"/>
        <xdr:cNvCxnSpPr/>
      </xdr:nvCxnSpPr>
      <xdr:spPr>
        <a:xfrm>
          <a:off x="16230600" y="581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8"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19" name="フローチャート: 判断 418"/>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420" name="フローチャート: 判断 419"/>
        <xdr:cNvSpPr/>
      </xdr:nvSpPr>
      <xdr:spPr>
        <a:xfrm>
          <a:off x="15430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1469</xdr:rowOff>
    </xdr:from>
    <xdr:ext cx="405111" cy="259045"/>
    <xdr:sp macro="" textlink="">
      <xdr:nvSpPr>
        <xdr:cNvPr id="421" name="n_1aveValue【一般廃棄物処理施設】&#10;有形固定資産減価償却率"/>
        <xdr:cNvSpPr txBox="1"/>
      </xdr:nvSpPr>
      <xdr:spPr>
        <a:xfrm>
          <a:off x="15266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4173</xdr:rowOff>
    </xdr:from>
    <xdr:to>
      <xdr:col>76</xdr:col>
      <xdr:colOff>165100</xdr:colOff>
      <xdr:row>37</xdr:row>
      <xdr:rowOff>105773</xdr:rowOff>
    </xdr:to>
    <xdr:sp macro="" textlink="">
      <xdr:nvSpPr>
        <xdr:cNvPr id="422" name="フローチャート: 判断 421"/>
        <xdr:cNvSpPr/>
      </xdr:nvSpPr>
      <xdr:spPr>
        <a:xfrm>
          <a:off x="14541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122300</xdr:rowOff>
    </xdr:from>
    <xdr:ext cx="405111" cy="259045"/>
    <xdr:sp macro="" textlink="">
      <xdr:nvSpPr>
        <xdr:cNvPr id="423" name="n_2aveValue【一般廃棄物処理施設】&#10;有形固定資産減価償却率"/>
        <xdr:cNvSpPr txBox="1"/>
      </xdr:nvSpPr>
      <xdr:spPr>
        <a:xfrm>
          <a:off x="14389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429" name="楕円 428"/>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89081</xdr:rowOff>
    </xdr:from>
    <xdr:to>
      <xdr:col>76</xdr:col>
      <xdr:colOff>165100</xdr:colOff>
      <xdr:row>39</xdr:row>
      <xdr:rowOff>19231</xdr:rowOff>
    </xdr:to>
    <xdr:sp macro="" textlink="">
      <xdr:nvSpPr>
        <xdr:cNvPr id="430" name="楕円 429"/>
        <xdr:cNvSpPr/>
      </xdr:nvSpPr>
      <xdr:spPr>
        <a:xfrm>
          <a:off x="14541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113756</xdr:rowOff>
    </xdr:from>
    <xdr:to>
      <xdr:col>81</xdr:col>
      <xdr:colOff>50800</xdr:colOff>
      <xdr:row>38</xdr:row>
      <xdr:rowOff>139881</xdr:rowOff>
    </xdr:to>
    <xdr:cxnSp macro="">
      <xdr:nvCxnSpPr>
        <xdr:cNvPr id="431" name="直線コネクタ 430"/>
        <xdr:cNvCxnSpPr/>
      </xdr:nvCxnSpPr>
      <xdr:spPr>
        <a:xfrm flipV="1">
          <a:off x="14592300" y="6457406"/>
          <a:ext cx="8890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155683</xdr:rowOff>
    </xdr:from>
    <xdr:ext cx="405111" cy="259045"/>
    <xdr:sp macro="" textlink="">
      <xdr:nvSpPr>
        <xdr:cNvPr id="432" name="n_1mainValue【一般廃棄物処理施設】&#10;有形固定資産減価償却率"/>
        <xdr:cNvSpPr txBox="1"/>
      </xdr:nvSpPr>
      <xdr:spPr>
        <a:xfrm>
          <a:off x="15266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10358</xdr:rowOff>
    </xdr:from>
    <xdr:ext cx="405111" cy="259045"/>
    <xdr:sp macro="" textlink="">
      <xdr:nvSpPr>
        <xdr:cNvPr id="433" name="n_2mainValue【一般廃棄物処理施設】&#10;有形固定資産減価償却率"/>
        <xdr:cNvSpPr txBox="1"/>
      </xdr:nvSpPr>
      <xdr:spPr>
        <a:xfrm>
          <a:off x="14389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44" name="テキスト ボックス 443"/>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446" name="テキスト ボックス 445"/>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48" name="テキスト ボックス 447"/>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50" name="テキスト ボックス 449"/>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2" name="テキスト ボックス 45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4" name="テキスト ボックス 4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xdr:rowOff>
    </xdr:from>
    <xdr:to>
      <xdr:col>116</xdr:col>
      <xdr:colOff>62864</xdr:colOff>
      <xdr:row>41</xdr:row>
      <xdr:rowOff>78120</xdr:rowOff>
    </xdr:to>
    <xdr:cxnSp macro="">
      <xdr:nvCxnSpPr>
        <xdr:cNvPr id="456" name="直線コネクタ 455"/>
        <xdr:cNvCxnSpPr/>
      </xdr:nvCxnSpPr>
      <xdr:spPr>
        <a:xfrm flipV="1">
          <a:off x="22160864" y="5658612"/>
          <a:ext cx="0" cy="144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81947</xdr:rowOff>
    </xdr:from>
    <xdr:ext cx="534377" cy="259045"/>
    <xdr:sp macro="" textlink="">
      <xdr:nvSpPr>
        <xdr:cNvPr id="457" name="【一般廃棄物処理施設】&#10;一人当たり有形固定資産（償却資産）額最小値テキスト"/>
        <xdr:cNvSpPr txBox="1"/>
      </xdr:nvSpPr>
      <xdr:spPr>
        <a:xfrm>
          <a:off x="22199600" y="71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78120</xdr:rowOff>
    </xdr:from>
    <xdr:to>
      <xdr:col>116</xdr:col>
      <xdr:colOff>152400</xdr:colOff>
      <xdr:row>41</xdr:row>
      <xdr:rowOff>78120</xdr:rowOff>
    </xdr:to>
    <xdr:cxnSp macro="">
      <xdr:nvCxnSpPr>
        <xdr:cNvPr id="458" name="直線コネクタ 457"/>
        <xdr:cNvCxnSpPr/>
      </xdr:nvCxnSpPr>
      <xdr:spPr>
        <a:xfrm>
          <a:off x="22072600" y="710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118889</xdr:rowOff>
    </xdr:from>
    <xdr:ext cx="599010" cy="259045"/>
    <xdr:sp macro="" textlink="">
      <xdr:nvSpPr>
        <xdr:cNvPr id="459" name="【一般廃棄物処理施設】&#10;一人当たり有形固定資産（償却資産）額最大値テキスト"/>
        <xdr:cNvSpPr txBox="1"/>
      </xdr:nvSpPr>
      <xdr:spPr>
        <a:xfrm>
          <a:off x="22199600" y="54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xdr:rowOff>
    </xdr:from>
    <xdr:to>
      <xdr:col>116</xdr:col>
      <xdr:colOff>152400</xdr:colOff>
      <xdr:row>33</xdr:row>
      <xdr:rowOff>762</xdr:rowOff>
    </xdr:to>
    <xdr:cxnSp macro="">
      <xdr:nvCxnSpPr>
        <xdr:cNvPr id="460" name="直線コネクタ 459"/>
        <xdr:cNvCxnSpPr/>
      </xdr:nvCxnSpPr>
      <xdr:spPr>
        <a:xfrm>
          <a:off x="22072600" y="565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165425</xdr:rowOff>
    </xdr:from>
    <xdr:ext cx="534377" cy="259045"/>
    <xdr:sp macro="" textlink="">
      <xdr:nvSpPr>
        <xdr:cNvPr id="461" name="【一般廃棄物処理施設】&#10;一人当たり有形固定資産（償却資産）額平均値テキスト"/>
        <xdr:cNvSpPr txBox="1"/>
      </xdr:nvSpPr>
      <xdr:spPr>
        <a:xfrm>
          <a:off x="22199600" y="616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15548</xdr:rowOff>
    </xdr:from>
    <xdr:to>
      <xdr:col>116</xdr:col>
      <xdr:colOff>114300</xdr:colOff>
      <xdr:row>36</xdr:row>
      <xdr:rowOff>117148</xdr:rowOff>
    </xdr:to>
    <xdr:sp macro="" textlink="">
      <xdr:nvSpPr>
        <xdr:cNvPr id="462" name="フローチャート: 判断 461"/>
        <xdr:cNvSpPr/>
      </xdr:nvSpPr>
      <xdr:spPr>
        <a:xfrm>
          <a:off x="22110700" y="61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97203</xdr:rowOff>
    </xdr:from>
    <xdr:to>
      <xdr:col>112</xdr:col>
      <xdr:colOff>38100</xdr:colOff>
      <xdr:row>38</xdr:row>
      <xdr:rowOff>27353</xdr:rowOff>
    </xdr:to>
    <xdr:sp macro="" textlink="">
      <xdr:nvSpPr>
        <xdr:cNvPr id="463" name="フローチャート: 判断 462"/>
        <xdr:cNvSpPr/>
      </xdr:nvSpPr>
      <xdr:spPr>
        <a:xfrm>
          <a:off x="21272500" y="644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18480</xdr:rowOff>
    </xdr:from>
    <xdr:ext cx="534377" cy="259045"/>
    <xdr:sp macro="" textlink="">
      <xdr:nvSpPr>
        <xdr:cNvPr id="464" name="n_1aveValue【一般廃棄物処理施設】&#10;一人当たり有形固定資産（償却資産）額"/>
        <xdr:cNvSpPr txBox="1"/>
      </xdr:nvSpPr>
      <xdr:spPr>
        <a:xfrm>
          <a:off x="21043411" y="653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69771</xdr:rowOff>
    </xdr:from>
    <xdr:to>
      <xdr:col>107</xdr:col>
      <xdr:colOff>101600</xdr:colOff>
      <xdr:row>38</xdr:row>
      <xdr:rowOff>171371</xdr:rowOff>
    </xdr:to>
    <xdr:sp macro="" textlink="">
      <xdr:nvSpPr>
        <xdr:cNvPr id="465" name="フローチャート: 判断 464"/>
        <xdr:cNvSpPr/>
      </xdr:nvSpPr>
      <xdr:spPr>
        <a:xfrm>
          <a:off x="20383500" y="658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162498</xdr:rowOff>
    </xdr:from>
    <xdr:ext cx="534377" cy="259045"/>
    <xdr:sp macro="" textlink="">
      <xdr:nvSpPr>
        <xdr:cNvPr id="466" name="n_2aveValue【一般廃棄物処理施設】&#10;一人当たり有形固定資産（償却資産）額"/>
        <xdr:cNvSpPr txBox="1"/>
      </xdr:nvSpPr>
      <xdr:spPr>
        <a:xfrm>
          <a:off x="20167111" y="667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127607</xdr:rowOff>
    </xdr:from>
    <xdr:to>
      <xdr:col>112</xdr:col>
      <xdr:colOff>38100</xdr:colOff>
      <xdr:row>33</xdr:row>
      <xdr:rowOff>57757</xdr:rowOff>
    </xdr:to>
    <xdr:sp macro="" textlink="">
      <xdr:nvSpPr>
        <xdr:cNvPr id="472" name="楕円 471"/>
        <xdr:cNvSpPr/>
      </xdr:nvSpPr>
      <xdr:spPr>
        <a:xfrm>
          <a:off x="21272500" y="56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145941</xdr:rowOff>
    </xdr:from>
    <xdr:to>
      <xdr:col>107</xdr:col>
      <xdr:colOff>101600</xdr:colOff>
      <xdr:row>34</xdr:row>
      <xdr:rowOff>76091</xdr:rowOff>
    </xdr:to>
    <xdr:sp macro="" textlink="">
      <xdr:nvSpPr>
        <xdr:cNvPr id="473" name="楕円 472"/>
        <xdr:cNvSpPr/>
      </xdr:nvSpPr>
      <xdr:spPr>
        <a:xfrm>
          <a:off x="20383500" y="580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6957</xdr:rowOff>
    </xdr:from>
    <xdr:to>
      <xdr:col>111</xdr:col>
      <xdr:colOff>177800</xdr:colOff>
      <xdr:row>34</xdr:row>
      <xdr:rowOff>25291</xdr:rowOff>
    </xdr:to>
    <xdr:cxnSp macro="">
      <xdr:nvCxnSpPr>
        <xdr:cNvPr id="474" name="直線コネクタ 473"/>
        <xdr:cNvCxnSpPr/>
      </xdr:nvCxnSpPr>
      <xdr:spPr>
        <a:xfrm flipV="1">
          <a:off x="20434300" y="5664807"/>
          <a:ext cx="889000" cy="18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31</xdr:row>
      <xdr:rowOff>74284</xdr:rowOff>
    </xdr:from>
    <xdr:ext cx="599010" cy="259045"/>
    <xdr:sp macro="" textlink="">
      <xdr:nvSpPr>
        <xdr:cNvPr id="475" name="n_1mainValue【一般廃棄物処理施設】&#10;一人当たり有形固定資産（償却資産）額"/>
        <xdr:cNvSpPr txBox="1"/>
      </xdr:nvSpPr>
      <xdr:spPr>
        <a:xfrm>
          <a:off x="21011095" y="538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32</xdr:row>
      <xdr:rowOff>92618</xdr:rowOff>
    </xdr:from>
    <xdr:ext cx="534377" cy="259045"/>
    <xdr:sp macro="" textlink="">
      <xdr:nvSpPr>
        <xdr:cNvPr id="476" name="n_2mainValue【一般廃棄物処理施設】&#10;一人当たり有形固定資産（償却資産）額"/>
        <xdr:cNvSpPr txBox="1"/>
      </xdr:nvSpPr>
      <xdr:spPr>
        <a:xfrm>
          <a:off x="20167111" y="557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3" name="テキスト ボックス 5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4" name="直線コネクタ 50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5" name="テキスト ボックス 50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06" name="直線コネクタ 50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7" name="テキスト ボックス 50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8" name="直線コネクタ 50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09" name="テキスト ボックス 50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10" name="直線コネクタ 50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11" name="テキスト ボックス 51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6096</xdr:rowOff>
    </xdr:from>
    <xdr:to>
      <xdr:col>85</xdr:col>
      <xdr:colOff>126364</xdr:colOff>
      <xdr:row>84</xdr:row>
      <xdr:rowOff>147828</xdr:rowOff>
    </xdr:to>
    <xdr:cxnSp macro="">
      <xdr:nvCxnSpPr>
        <xdr:cNvPr id="515" name="直線コネクタ 514"/>
        <xdr:cNvCxnSpPr/>
      </xdr:nvCxnSpPr>
      <xdr:spPr>
        <a:xfrm flipV="1">
          <a:off x="16318864" y="13550646"/>
          <a:ext cx="0" cy="998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151655</xdr:rowOff>
    </xdr:from>
    <xdr:ext cx="405111" cy="259045"/>
    <xdr:sp macro="" textlink="">
      <xdr:nvSpPr>
        <xdr:cNvPr id="516" name="【消防施設】&#10;有形固定資産減価償却率最小値テキスト"/>
        <xdr:cNvSpPr txBox="1"/>
      </xdr:nvSpPr>
      <xdr:spPr>
        <a:xfrm>
          <a:off x="16357600" y="1455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147828</xdr:rowOff>
    </xdr:from>
    <xdr:to>
      <xdr:col>86</xdr:col>
      <xdr:colOff>25400</xdr:colOff>
      <xdr:row>84</xdr:row>
      <xdr:rowOff>147828</xdr:rowOff>
    </xdr:to>
    <xdr:cxnSp macro="">
      <xdr:nvCxnSpPr>
        <xdr:cNvPr id="517" name="直線コネクタ 516"/>
        <xdr:cNvCxnSpPr/>
      </xdr:nvCxnSpPr>
      <xdr:spPr>
        <a:xfrm>
          <a:off x="16230600" y="1454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124223</xdr:rowOff>
    </xdr:from>
    <xdr:ext cx="405111" cy="259045"/>
    <xdr:sp macro="" textlink="">
      <xdr:nvSpPr>
        <xdr:cNvPr id="518" name="【消防施設】&#10;有形固定資産減価償却率最大値テキスト"/>
        <xdr:cNvSpPr txBox="1"/>
      </xdr:nvSpPr>
      <xdr:spPr>
        <a:xfrm>
          <a:off x="16357600" y="13325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6096</xdr:rowOff>
    </xdr:from>
    <xdr:to>
      <xdr:col>86</xdr:col>
      <xdr:colOff>25400</xdr:colOff>
      <xdr:row>79</xdr:row>
      <xdr:rowOff>6096</xdr:rowOff>
    </xdr:to>
    <xdr:cxnSp macro="">
      <xdr:nvCxnSpPr>
        <xdr:cNvPr id="519" name="直線コネクタ 518"/>
        <xdr:cNvCxnSpPr/>
      </xdr:nvCxnSpPr>
      <xdr:spPr>
        <a:xfrm>
          <a:off x="16230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29735</xdr:rowOff>
    </xdr:from>
    <xdr:ext cx="405111" cy="259045"/>
    <xdr:sp macro="" textlink="">
      <xdr:nvSpPr>
        <xdr:cNvPr id="520" name="【消防施設】&#10;有形固定資産減価償却率平均値テキスト"/>
        <xdr:cNvSpPr txBox="1"/>
      </xdr:nvSpPr>
      <xdr:spPr>
        <a:xfrm>
          <a:off x="16357600" y="137457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51308</xdr:rowOff>
    </xdr:from>
    <xdr:to>
      <xdr:col>85</xdr:col>
      <xdr:colOff>177800</xdr:colOff>
      <xdr:row>80</xdr:row>
      <xdr:rowOff>152908</xdr:rowOff>
    </xdr:to>
    <xdr:sp macro="" textlink="">
      <xdr:nvSpPr>
        <xdr:cNvPr id="521" name="フローチャート: 判断 520"/>
        <xdr:cNvSpPr/>
      </xdr:nvSpPr>
      <xdr:spPr>
        <a:xfrm>
          <a:off x="162687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110744</xdr:rowOff>
    </xdr:from>
    <xdr:to>
      <xdr:col>81</xdr:col>
      <xdr:colOff>101600</xdr:colOff>
      <xdr:row>81</xdr:row>
      <xdr:rowOff>40894</xdr:rowOff>
    </xdr:to>
    <xdr:sp macro="" textlink="">
      <xdr:nvSpPr>
        <xdr:cNvPr id="522" name="フローチャート: 判断 521"/>
        <xdr:cNvSpPr/>
      </xdr:nvSpPr>
      <xdr:spPr>
        <a:xfrm>
          <a:off x="15430500" y="138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57421</xdr:rowOff>
    </xdr:from>
    <xdr:ext cx="405111" cy="259045"/>
    <xdr:sp macro="" textlink="">
      <xdr:nvSpPr>
        <xdr:cNvPr id="523" name="n_1aveValue【消防施設】&#10;有形固定資産減価償却率"/>
        <xdr:cNvSpPr txBox="1"/>
      </xdr:nvSpPr>
      <xdr:spPr>
        <a:xfrm>
          <a:off x="152660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69596</xdr:rowOff>
    </xdr:from>
    <xdr:to>
      <xdr:col>76</xdr:col>
      <xdr:colOff>165100</xdr:colOff>
      <xdr:row>82</xdr:row>
      <xdr:rowOff>171196</xdr:rowOff>
    </xdr:to>
    <xdr:sp macro="" textlink="">
      <xdr:nvSpPr>
        <xdr:cNvPr id="524" name="フローチャート: 判断 523"/>
        <xdr:cNvSpPr/>
      </xdr:nvSpPr>
      <xdr:spPr>
        <a:xfrm>
          <a:off x="14541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16273</xdr:rowOff>
    </xdr:from>
    <xdr:ext cx="405111" cy="259045"/>
    <xdr:sp macro="" textlink="">
      <xdr:nvSpPr>
        <xdr:cNvPr id="525" name="n_2aveValue【消防施設】&#10;有形固定資産減価償却率"/>
        <xdr:cNvSpPr txBox="1"/>
      </xdr:nvSpPr>
      <xdr:spPr>
        <a:xfrm>
          <a:off x="14389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138176</xdr:rowOff>
    </xdr:from>
    <xdr:to>
      <xdr:col>81</xdr:col>
      <xdr:colOff>101600</xdr:colOff>
      <xdr:row>81</xdr:row>
      <xdr:rowOff>68326</xdr:rowOff>
    </xdr:to>
    <xdr:sp macro="" textlink="">
      <xdr:nvSpPr>
        <xdr:cNvPr id="531" name="楕円 530"/>
        <xdr:cNvSpPr/>
      </xdr:nvSpPr>
      <xdr:spPr>
        <a:xfrm>
          <a:off x="15430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78739</xdr:rowOff>
    </xdr:from>
    <xdr:to>
      <xdr:col>76</xdr:col>
      <xdr:colOff>165100</xdr:colOff>
      <xdr:row>86</xdr:row>
      <xdr:rowOff>8889</xdr:rowOff>
    </xdr:to>
    <xdr:sp macro="" textlink="">
      <xdr:nvSpPr>
        <xdr:cNvPr id="532" name="楕円 531"/>
        <xdr:cNvSpPr/>
      </xdr:nvSpPr>
      <xdr:spPr>
        <a:xfrm>
          <a:off x="1454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17526</xdr:rowOff>
    </xdr:from>
    <xdr:to>
      <xdr:col>81</xdr:col>
      <xdr:colOff>50800</xdr:colOff>
      <xdr:row>85</xdr:row>
      <xdr:rowOff>129539</xdr:rowOff>
    </xdr:to>
    <xdr:cxnSp macro="">
      <xdr:nvCxnSpPr>
        <xdr:cNvPr id="533" name="直線コネクタ 532"/>
        <xdr:cNvCxnSpPr/>
      </xdr:nvCxnSpPr>
      <xdr:spPr>
        <a:xfrm flipV="1">
          <a:off x="14592300" y="13904976"/>
          <a:ext cx="889000" cy="79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59453</xdr:rowOff>
    </xdr:from>
    <xdr:ext cx="405111" cy="259045"/>
    <xdr:sp macro="" textlink="">
      <xdr:nvSpPr>
        <xdr:cNvPr id="534" name="n_1mainValue【消防施設】&#10;有形固定資産減価償却率"/>
        <xdr:cNvSpPr txBox="1"/>
      </xdr:nvSpPr>
      <xdr:spPr>
        <a:xfrm>
          <a:off x="152660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xdr:rowOff>
    </xdr:from>
    <xdr:ext cx="405111" cy="259045"/>
    <xdr:sp macro="" textlink="">
      <xdr:nvSpPr>
        <xdr:cNvPr id="535" name="n_2mainValue【消防施設】&#10;有形固定資産減価償却率"/>
        <xdr:cNvSpPr txBox="1"/>
      </xdr:nvSpPr>
      <xdr:spPr>
        <a:xfrm>
          <a:off x="14389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6" name="直線コネクタ 5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7" name="テキスト ボックス 5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8" name="直線コネクタ 5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9" name="テキスト ボックス 5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0" name="直線コネクタ 5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1" name="テキスト ボックス 5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2" name="直線コネクタ 5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3" name="テキスト ボックス 5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557" name="直線コネクタ 556"/>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558" name="【消防施設】&#10;一人当たり面積最小値テキスト"/>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559" name="直線コネクタ 558"/>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560" name="【消防施設】&#10;一人当たり面積最大値テキスト"/>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561" name="直線コネクタ 560"/>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562" name="【消防施設】&#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563" name="フローチャート: 判断 562"/>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564" name="フローチャート: 判断 563"/>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100855</xdr:rowOff>
    </xdr:from>
    <xdr:ext cx="469744" cy="259045"/>
    <xdr:sp macro="" textlink="">
      <xdr:nvSpPr>
        <xdr:cNvPr id="565"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566" name="フローチャート: 判断 565"/>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125747</xdr:rowOff>
    </xdr:from>
    <xdr:ext cx="469744" cy="259045"/>
    <xdr:sp macro="" textlink="">
      <xdr:nvSpPr>
        <xdr:cNvPr id="567" name="n_2aveValue【消防施設】&#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573" name="楕円 572"/>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163322</xdr:rowOff>
    </xdr:from>
    <xdr:to>
      <xdr:col>107</xdr:col>
      <xdr:colOff>101600</xdr:colOff>
      <xdr:row>84</xdr:row>
      <xdr:rowOff>93472</xdr:rowOff>
    </xdr:to>
    <xdr:sp macro="" textlink="">
      <xdr:nvSpPr>
        <xdr:cNvPr id="574" name="楕円 573"/>
        <xdr:cNvSpPr/>
      </xdr:nvSpPr>
      <xdr:spPr>
        <a:xfrm>
          <a:off x="20383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42672</xdr:rowOff>
    </xdr:to>
    <xdr:cxnSp macro="">
      <xdr:nvCxnSpPr>
        <xdr:cNvPr id="575" name="直線コネクタ 574"/>
        <xdr:cNvCxnSpPr/>
      </xdr:nvCxnSpPr>
      <xdr:spPr>
        <a:xfrm flipV="1">
          <a:off x="20434300" y="1443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576" name="n_1main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577" name="n_2mainValue【消防施設】&#10;一人当たり面積"/>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8" name="直線コネクタ 5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9" name="テキスト ボックス 58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0" name="直線コネクタ 5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1" name="テキスト ボックス 5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2" name="直線コネクタ 5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3" name="テキスト ボックス 5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4" name="直線コネクタ 5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5" name="テキスト ボックス 5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6" name="直線コネクタ 5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7" name="テキスト ボックス 59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601" name="直線コネクタ 600"/>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602" name="【庁舎】&#10;有形固定資産減価償却率最小値テキスト"/>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603" name="直線コネクタ 602"/>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604" name="【庁舎】&#10;有形固定資産減価償却率最大値テキスト"/>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605" name="直線コネクタ 604"/>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606" name="【庁舎】&#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07" name="フローチャート: 判断 606"/>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608" name="フローチャート: 判断 607"/>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17797</xdr:rowOff>
    </xdr:from>
    <xdr:ext cx="405111" cy="259045"/>
    <xdr:sp macro="" textlink="">
      <xdr:nvSpPr>
        <xdr:cNvPr id="609" name="n_1aveValue【庁舎】&#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120650</xdr:rowOff>
    </xdr:from>
    <xdr:to>
      <xdr:col>76</xdr:col>
      <xdr:colOff>165100</xdr:colOff>
      <xdr:row>103</xdr:row>
      <xdr:rowOff>50800</xdr:rowOff>
    </xdr:to>
    <xdr:sp macro="" textlink="">
      <xdr:nvSpPr>
        <xdr:cNvPr id="610" name="フローチャート: 判断 609"/>
        <xdr:cNvSpPr/>
      </xdr:nvSpPr>
      <xdr:spPr>
        <a:xfrm>
          <a:off x="14541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67327</xdr:rowOff>
    </xdr:from>
    <xdr:ext cx="405111" cy="259045"/>
    <xdr:sp macro="" textlink="">
      <xdr:nvSpPr>
        <xdr:cNvPr id="611" name="n_2aveValue【庁舎】&#10;有形固定資産減価償却率"/>
        <xdr:cNvSpPr txBox="1"/>
      </xdr:nvSpPr>
      <xdr:spPr>
        <a:xfrm>
          <a:off x="14389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40639</xdr:rowOff>
    </xdr:from>
    <xdr:to>
      <xdr:col>81</xdr:col>
      <xdr:colOff>101600</xdr:colOff>
      <xdr:row>103</xdr:row>
      <xdr:rowOff>142239</xdr:rowOff>
    </xdr:to>
    <xdr:sp macro="" textlink="">
      <xdr:nvSpPr>
        <xdr:cNvPr id="617" name="楕円 616"/>
        <xdr:cNvSpPr/>
      </xdr:nvSpPr>
      <xdr:spPr>
        <a:xfrm>
          <a:off x="15430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618" name="楕円 617"/>
        <xdr:cNvSpPr/>
      </xdr:nvSpPr>
      <xdr:spPr>
        <a:xfrm>
          <a:off x="14541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91439</xdr:rowOff>
    </xdr:from>
    <xdr:to>
      <xdr:col>81</xdr:col>
      <xdr:colOff>50800</xdr:colOff>
      <xdr:row>104</xdr:row>
      <xdr:rowOff>59055</xdr:rowOff>
    </xdr:to>
    <xdr:cxnSp macro="">
      <xdr:nvCxnSpPr>
        <xdr:cNvPr id="619" name="直線コネクタ 618"/>
        <xdr:cNvCxnSpPr/>
      </xdr:nvCxnSpPr>
      <xdr:spPr>
        <a:xfrm flipV="1">
          <a:off x="14592300" y="17750789"/>
          <a:ext cx="889000" cy="13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133366</xdr:rowOff>
    </xdr:from>
    <xdr:ext cx="405111" cy="259045"/>
    <xdr:sp macro="" textlink="">
      <xdr:nvSpPr>
        <xdr:cNvPr id="620" name="n_1mainValue【庁舎】&#10;有形固定資産減価償却率"/>
        <xdr:cNvSpPr txBox="1"/>
      </xdr:nvSpPr>
      <xdr:spPr>
        <a:xfrm>
          <a:off x="152660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100982</xdr:rowOff>
    </xdr:from>
    <xdr:ext cx="405111" cy="259045"/>
    <xdr:sp macro="" textlink="">
      <xdr:nvSpPr>
        <xdr:cNvPr id="621" name="n_2mainValue【庁舎】&#10;有形固定資産減価償却率"/>
        <xdr:cNvSpPr txBox="1"/>
      </xdr:nvSpPr>
      <xdr:spPr>
        <a:xfrm>
          <a:off x="14389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2" name="テキスト ボックス 6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633" name="直線コネクタ 63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4" name="テキスト ボックス 63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5" name="直線コネクタ 63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6" name="テキスト ボックス 63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7" name="直線コネクタ 63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8" name="テキスト ボックス 63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9" name="直線コネクタ 63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0" name="テキスト ボックス 63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94487</xdr:rowOff>
    </xdr:from>
    <xdr:to>
      <xdr:col>116</xdr:col>
      <xdr:colOff>62864</xdr:colOff>
      <xdr:row>108</xdr:row>
      <xdr:rowOff>67056</xdr:rowOff>
    </xdr:to>
    <xdr:cxnSp macro="">
      <xdr:nvCxnSpPr>
        <xdr:cNvPr id="644" name="直線コネクタ 643"/>
        <xdr:cNvCxnSpPr/>
      </xdr:nvCxnSpPr>
      <xdr:spPr>
        <a:xfrm flipV="1">
          <a:off x="22160864" y="17239487"/>
          <a:ext cx="0" cy="134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45" name="【庁舎】&#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46" name="直線コネクタ 645"/>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41164</xdr:rowOff>
    </xdr:from>
    <xdr:ext cx="469744" cy="259045"/>
    <xdr:sp macro="" textlink="">
      <xdr:nvSpPr>
        <xdr:cNvPr id="647" name="【庁舎】&#10;一人当たり面積最大値テキスト"/>
        <xdr:cNvSpPr txBox="1"/>
      </xdr:nvSpPr>
      <xdr:spPr>
        <a:xfrm>
          <a:off x="22199600" y="1701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94487</xdr:rowOff>
    </xdr:from>
    <xdr:to>
      <xdr:col>116</xdr:col>
      <xdr:colOff>152400</xdr:colOff>
      <xdr:row>100</xdr:row>
      <xdr:rowOff>94487</xdr:rowOff>
    </xdr:to>
    <xdr:cxnSp macro="">
      <xdr:nvCxnSpPr>
        <xdr:cNvPr id="648" name="直線コネクタ 647"/>
        <xdr:cNvCxnSpPr/>
      </xdr:nvCxnSpPr>
      <xdr:spPr>
        <a:xfrm>
          <a:off x="22072600" y="172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31259</xdr:rowOff>
    </xdr:from>
    <xdr:ext cx="469744" cy="259045"/>
    <xdr:sp macro="" textlink="">
      <xdr:nvSpPr>
        <xdr:cNvPr id="649" name="【庁舎】&#10;一人当たり面積平均値テキスト"/>
        <xdr:cNvSpPr txBox="1"/>
      </xdr:nvSpPr>
      <xdr:spPr>
        <a:xfrm>
          <a:off x="2219960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650" name="フローチャート: 判断 649"/>
        <xdr:cNvSpPr/>
      </xdr:nvSpPr>
      <xdr:spPr>
        <a:xfrm>
          <a:off x="22110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651" name="フローチャート: 判断 650"/>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118127</xdr:rowOff>
    </xdr:from>
    <xdr:ext cx="469744" cy="259045"/>
    <xdr:sp macro="" textlink="">
      <xdr:nvSpPr>
        <xdr:cNvPr id="652" name="n_1aveValue【庁舎】&#10;一人当たり面積"/>
        <xdr:cNvSpPr txBox="1"/>
      </xdr:nvSpPr>
      <xdr:spPr>
        <a:xfrm>
          <a:off x="210757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13970</xdr:rowOff>
    </xdr:from>
    <xdr:to>
      <xdr:col>107</xdr:col>
      <xdr:colOff>101600</xdr:colOff>
      <xdr:row>107</xdr:row>
      <xdr:rowOff>115570</xdr:rowOff>
    </xdr:to>
    <xdr:sp macro="" textlink="">
      <xdr:nvSpPr>
        <xdr:cNvPr id="653" name="フローチャート: 判断 652"/>
        <xdr:cNvSpPr/>
      </xdr:nvSpPr>
      <xdr:spPr>
        <a:xfrm>
          <a:off x="20383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132097</xdr:rowOff>
    </xdr:from>
    <xdr:ext cx="469744" cy="259045"/>
    <xdr:sp macro="" textlink="">
      <xdr:nvSpPr>
        <xdr:cNvPr id="654" name="n_2aveValue【庁舎】&#10;一人当たり面積"/>
        <xdr:cNvSpPr txBox="1"/>
      </xdr:nvSpPr>
      <xdr:spPr>
        <a:xfrm>
          <a:off x="20199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50546</xdr:rowOff>
    </xdr:from>
    <xdr:to>
      <xdr:col>112</xdr:col>
      <xdr:colOff>38100</xdr:colOff>
      <xdr:row>103</xdr:row>
      <xdr:rowOff>152146</xdr:rowOff>
    </xdr:to>
    <xdr:sp macro="" textlink="">
      <xdr:nvSpPr>
        <xdr:cNvPr id="660" name="楕円 659"/>
        <xdr:cNvSpPr/>
      </xdr:nvSpPr>
      <xdr:spPr>
        <a:xfrm>
          <a:off x="21272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80263</xdr:rowOff>
    </xdr:from>
    <xdr:to>
      <xdr:col>107</xdr:col>
      <xdr:colOff>101600</xdr:colOff>
      <xdr:row>109</xdr:row>
      <xdr:rowOff>10413</xdr:rowOff>
    </xdr:to>
    <xdr:sp macro="" textlink="">
      <xdr:nvSpPr>
        <xdr:cNvPr id="661" name="楕円 660"/>
        <xdr:cNvSpPr/>
      </xdr:nvSpPr>
      <xdr:spPr>
        <a:xfrm>
          <a:off x="20383500" y="18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101346</xdr:rowOff>
    </xdr:from>
    <xdr:to>
      <xdr:col>111</xdr:col>
      <xdr:colOff>177800</xdr:colOff>
      <xdr:row>108</xdr:row>
      <xdr:rowOff>131063</xdr:rowOff>
    </xdr:to>
    <xdr:cxnSp macro="">
      <xdr:nvCxnSpPr>
        <xdr:cNvPr id="662" name="直線コネクタ 661"/>
        <xdr:cNvCxnSpPr/>
      </xdr:nvCxnSpPr>
      <xdr:spPr>
        <a:xfrm flipV="1">
          <a:off x="20434300" y="17760696"/>
          <a:ext cx="889000" cy="88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168673</xdr:rowOff>
    </xdr:from>
    <xdr:ext cx="469744" cy="259045"/>
    <xdr:sp macro="" textlink="">
      <xdr:nvSpPr>
        <xdr:cNvPr id="663" name="n_1mainValue【庁舎】&#10;一人当たり面積"/>
        <xdr:cNvSpPr txBox="1"/>
      </xdr:nvSpPr>
      <xdr:spPr>
        <a:xfrm>
          <a:off x="210757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1540</xdr:rowOff>
    </xdr:from>
    <xdr:ext cx="469744" cy="259045"/>
    <xdr:sp macro="" textlink="">
      <xdr:nvSpPr>
        <xdr:cNvPr id="664" name="n_2mainValue【庁舎】&#10;一人当たり面積"/>
        <xdr:cNvSpPr txBox="1"/>
      </xdr:nvSpPr>
      <xdr:spPr>
        <a:xfrm>
          <a:off x="20199427" y="1868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大きく数値が変動しているものは固定資産台帳の内容修正による影響である。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一般廃棄物処理施設については、焼却場の建て替えを行っており、旧施設解体前のため規模が大きくなっているが、平成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年度に施設を解体するため一人当たり有形固定資産額は減少する予定である。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の傾向として、本市は５市町村の合併団体であるため、施設の規模としては類似団体や県平均に比べて大きいものが多いため、更新費用についても大きくなることが想定されることから、公共施設等総合管理計画などにより規模の適正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170,234
163,054
163.45
65,423,136
63,269,593
1,979,865
38,819,027
51,243,903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及び県平均をわずかに上回ったものの、産業構造が輸送機器を中心とした製造業に偏っていることから、リーマンショックやその後の円高基調による企業の海外移転等により法人市民税等が低迷し、近年は横ばいの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現在は、企業業績に改善傾向が見られ、平成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年度単年度では、数値が改善しているが、引き続き、既存産業の活性化や創業・新産業の創出などに取り組むことで歳入確保に取り組むほか、行財政改革による財政基盤の強化に努める。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41728</xdr:rowOff>
    </xdr:to>
    <xdr:cxnSp macro="">
      <xdr:nvCxnSpPr>
        <xdr:cNvPr id="71" name="直線コネクタ 70"/>
        <xdr:cNvCxnSpPr/>
      </xdr:nvCxnSpPr>
      <xdr:spPr>
        <a:xfrm>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24493</xdr:rowOff>
    </xdr:to>
    <xdr:cxnSp macro="">
      <xdr:nvCxnSpPr>
        <xdr:cNvPr id="74" name="直線コネクタ 73"/>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24493</xdr:rowOff>
    </xdr:to>
    <xdr:cxnSp macro="">
      <xdr:nvCxnSpPr>
        <xdr:cNvPr id="77" name="直線コネクタ 76"/>
        <xdr:cNvCxnSpPr/>
      </xdr:nvCxnSpPr>
      <xdr:spPr>
        <a:xfrm>
          <a:off x="2336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24493</xdr:rowOff>
    </xdr:to>
    <xdr:cxnSp macro="">
      <xdr:nvCxnSpPr>
        <xdr:cNvPr id="80" name="直線コネクタ 79"/>
        <xdr:cNvCxnSpPr/>
      </xdr:nvCxnSpPr>
      <xdr:spPr>
        <a:xfrm>
          <a:off x="1447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109765</xdr:rowOff>
    </xdr:from>
    <xdr:to>
      <xdr:col>11</xdr:col>
      <xdr:colOff>82550</xdr:colOff>
      <xdr:row>40</xdr:row>
      <xdr:rowOff>39915</xdr:rowOff>
    </xdr:to>
    <xdr:sp macro="" textlink="">
      <xdr:nvSpPr>
        <xdr:cNvPr id="81" name="フローチャート: 判断 80"/>
        <xdr:cNvSpPr/>
      </xdr:nvSpPr>
      <xdr:spPr>
        <a:xfrm>
          <a:off x="2286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82" name="テキスト ボックス 81"/>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83" name="フローチャート: 判断 82"/>
        <xdr:cNvSpPr/>
      </xdr:nvSpPr>
      <xdr:spPr>
        <a:xfrm>
          <a:off x="1397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84" name="テキスト ボックス 83"/>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4" name="楕円 93"/>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5" name="テキスト ボックス 94"/>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60070</xdr:rowOff>
    </xdr:from>
    <xdr:ext cx="762000" cy="259045"/>
    <xdr:sp macro="" textlink="">
      <xdr:nvSpPr>
        <xdr:cNvPr id="97" name="テキスト ボックス 96"/>
        <xdr:cNvSpPr txBox="1"/>
      </xdr:nvSpPr>
      <xdr:spPr>
        <a:xfrm>
          <a:off x="1955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60070</xdr:rowOff>
    </xdr:from>
    <xdr:ext cx="762000" cy="259045"/>
    <xdr:sp macro="" textlink="">
      <xdr:nvSpPr>
        <xdr:cNvPr id="99" name="テキスト ボックス 98"/>
        <xdr:cNvSpPr txBox="1"/>
      </xdr:nvSpPr>
      <xdr:spPr>
        <a:xfrm>
          <a:off x="1066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歳入では、企業業績の改善による法人市民税の増や地方消費税交付金の増があった一方で、歳出では、公債費が減となっていることなどから、前年度比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しかしながら、</a:t>
          </a:r>
          <a:r>
            <a:rPr kumimoji="1" lang="ja-JP" altLang="en-US" sz="1300">
              <a:latin typeface="ＭＳ Ｐゴシック" panose="020B0600070205080204" pitchFamily="50" charset="-128"/>
              <a:ea typeface="ＭＳ Ｐゴシック" panose="020B0600070205080204" pitchFamily="50" charset="-128"/>
            </a:rPr>
            <a:t>今後も扶助費の増加は避けられない見通しであり、合併算定替による普通交付税の減額が見込まれていることから、本市の中期財政見通しの目標値である平成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％以下の達成に向け、経常経費の削減等行財政改革に取り組んでいく。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63</xdr:row>
      <xdr:rowOff>170604</xdr:rowOff>
    </xdr:to>
    <xdr:cxnSp macro="">
      <xdr:nvCxnSpPr>
        <xdr:cNvPr id="134" name="直線コネクタ 133"/>
        <xdr:cNvCxnSpPr/>
      </xdr:nvCxnSpPr>
      <xdr:spPr>
        <a:xfrm flipV="1">
          <a:off x="4114800" y="1081108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105427</xdr:rowOff>
    </xdr:from>
    <xdr:ext cx="762000" cy="259045"/>
    <xdr:sp macro="" textlink="">
      <xdr:nvSpPr>
        <xdr:cNvPr id="135" name="財政構造の弾力性平均値テキスト"/>
        <xdr:cNvSpPr txBox="1"/>
      </xdr:nvSpPr>
      <xdr:spPr>
        <a:xfrm>
          <a:off x="5041900" y="1107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170604</xdr:rowOff>
    </xdr:to>
    <xdr:cxnSp macro="">
      <xdr:nvCxnSpPr>
        <xdr:cNvPr id="137" name="直線コネクタ 136"/>
        <xdr:cNvCxnSpPr/>
      </xdr:nvCxnSpPr>
      <xdr:spPr>
        <a:xfrm>
          <a:off x="3225800" y="1083521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39" name="テキスト ボックス 138"/>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33867</xdr:rowOff>
    </xdr:from>
    <xdr:to>
      <xdr:col>15</xdr:col>
      <xdr:colOff>82550</xdr:colOff>
      <xdr:row>63</xdr:row>
      <xdr:rowOff>170604</xdr:rowOff>
    </xdr:to>
    <xdr:cxnSp macro="">
      <xdr:nvCxnSpPr>
        <xdr:cNvPr id="140" name="直線コネクタ 139"/>
        <xdr:cNvCxnSpPr/>
      </xdr:nvCxnSpPr>
      <xdr:spPr>
        <a:xfrm flipV="1">
          <a:off x="2336800" y="1083521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41" name="フローチャート: 判断 140"/>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42" name="テキスト ボックス 141"/>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149013</xdr:rowOff>
    </xdr:from>
    <xdr:to>
      <xdr:col>11</xdr:col>
      <xdr:colOff>31750</xdr:colOff>
      <xdr:row>63</xdr:row>
      <xdr:rowOff>170604</xdr:rowOff>
    </xdr:to>
    <xdr:cxnSp macro="">
      <xdr:nvCxnSpPr>
        <xdr:cNvPr id="143" name="直線コネクタ 142"/>
        <xdr:cNvCxnSpPr/>
      </xdr:nvCxnSpPr>
      <xdr:spPr>
        <a:xfrm>
          <a:off x="1447800" y="10778913"/>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4" name="フローチャート: 判断 143"/>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5" name="テキスト ボックス 144"/>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108796</xdr:rowOff>
    </xdr:from>
    <xdr:to>
      <xdr:col>7</xdr:col>
      <xdr:colOff>31750</xdr:colOff>
      <xdr:row>62</xdr:row>
      <xdr:rowOff>38946</xdr:rowOff>
    </xdr:to>
    <xdr:sp macro="" textlink="">
      <xdr:nvSpPr>
        <xdr:cNvPr id="146" name="フローチャート: 判断 145"/>
        <xdr:cNvSpPr/>
      </xdr:nvSpPr>
      <xdr:spPr>
        <a:xfrm>
          <a:off x="1397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49123</xdr:rowOff>
    </xdr:from>
    <xdr:ext cx="762000" cy="259045"/>
    <xdr:sp macro="" textlink="">
      <xdr:nvSpPr>
        <xdr:cNvPr id="147" name="テキスト ボックス 146"/>
        <xdr:cNvSpPr txBox="1"/>
      </xdr:nvSpPr>
      <xdr:spPr>
        <a:xfrm>
          <a:off x="1066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3" name="楕円 152"/>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146914</xdr:rowOff>
    </xdr:from>
    <xdr:ext cx="762000" cy="259045"/>
    <xdr:sp macro="" textlink="">
      <xdr:nvSpPr>
        <xdr:cNvPr id="154" name="財政構造の弾力性該当値テキスト"/>
        <xdr:cNvSpPr txBox="1"/>
      </xdr:nvSpPr>
      <xdr:spPr>
        <a:xfrm>
          <a:off x="50419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5" name="楕円 154"/>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60131</xdr:rowOff>
    </xdr:from>
    <xdr:ext cx="736600" cy="259045"/>
    <xdr:sp macro="" textlink="">
      <xdr:nvSpPr>
        <xdr:cNvPr id="156" name="テキスト ボックス 155"/>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7" name="楕円 156"/>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58" name="テキスト ボックス 157"/>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119804</xdr:rowOff>
    </xdr:from>
    <xdr:to>
      <xdr:col>11</xdr:col>
      <xdr:colOff>82550</xdr:colOff>
      <xdr:row>64</xdr:row>
      <xdr:rowOff>49954</xdr:rowOff>
    </xdr:to>
    <xdr:sp macro="" textlink="">
      <xdr:nvSpPr>
        <xdr:cNvPr id="159" name="楕円 158"/>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60" name="テキスト ボックス 159"/>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61" name="楕円 160"/>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13140</xdr:rowOff>
    </xdr:from>
    <xdr:ext cx="762000" cy="259045"/>
    <xdr:sp macro="" textlink="">
      <xdr:nvSpPr>
        <xdr:cNvPr id="162" name="テキスト ボックス 161"/>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職員平均年齢の低下等による人件費の減はあるものの、ふるさと納税事務経費（物件費）の増などがあり、全体としては、横ばいとなっている。</a:t>
          </a:r>
        </a:p>
        <a:p>
          <a:r>
            <a:rPr kumimoji="1" lang="ja-JP" altLang="en-US" sz="1300">
              <a:latin typeface="ＭＳ Ｐゴシック" panose="020B0600070205080204" pitchFamily="50" charset="-128"/>
              <a:ea typeface="ＭＳ Ｐゴシック" panose="020B0600070205080204" pitchFamily="50" charset="-128"/>
            </a:rPr>
            <a:t>　人件費については、第２次定員適正化計画の目標である「一般部門正規職員</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体制」を維持しつつ、業務の民間委託化によるコスト削減等にも取り組む。また、維持補修費については、公共施設の老朽化が進む中、将来的な負担を軽減するため、総量や規模の適正化に向けた長寿命化や配置の見直しを見据えながら、効果的・効率的に投資を行う。</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108846</xdr:rowOff>
    </xdr:from>
    <xdr:to>
      <xdr:col>23</xdr:col>
      <xdr:colOff>133350</xdr:colOff>
      <xdr:row>85</xdr:row>
      <xdr:rowOff>118642</xdr:rowOff>
    </xdr:to>
    <xdr:cxnSp macro="">
      <xdr:nvCxnSpPr>
        <xdr:cNvPr id="195" name="直線コネクタ 194"/>
        <xdr:cNvCxnSpPr/>
      </xdr:nvCxnSpPr>
      <xdr:spPr>
        <a:xfrm>
          <a:off x="4114800" y="1468209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34251</xdr:rowOff>
    </xdr:from>
    <xdr:ext cx="762000" cy="259045"/>
    <xdr:sp macro="" textlink="">
      <xdr:nvSpPr>
        <xdr:cNvPr id="196" name="人件費・物件費等の状況平均値テキスト"/>
        <xdr:cNvSpPr txBox="1"/>
      </xdr:nvSpPr>
      <xdr:spPr>
        <a:xfrm>
          <a:off x="5041900" y="14436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108846</xdr:rowOff>
    </xdr:from>
    <xdr:to>
      <xdr:col>19</xdr:col>
      <xdr:colOff>133350</xdr:colOff>
      <xdr:row>85</xdr:row>
      <xdr:rowOff>151048</xdr:rowOff>
    </xdr:to>
    <xdr:cxnSp macro="">
      <xdr:nvCxnSpPr>
        <xdr:cNvPr id="198" name="直線コネクタ 197"/>
        <xdr:cNvCxnSpPr/>
      </xdr:nvCxnSpPr>
      <xdr:spPr>
        <a:xfrm flipV="1">
          <a:off x="3225800" y="14682096"/>
          <a:ext cx="889000" cy="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110510</xdr:rowOff>
    </xdr:from>
    <xdr:ext cx="736600" cy="259045"/>
    <xdr:sp macro="" textlink="">
      <xdr:nvSpPr>
        <xdr:cNvPr id="200" name="テキスト ボックス 199"/>
        <xdr:cNvSpPr txBox="1"/>
      </xdr:nvSpPr>
      <xdr:spPr>
        <a:xfrm>
          <a:off x="3733800" y="1434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136522</xdr:rowOff>
    </xdr:from>
    <xdr:to>
      <xdr:col>15</xdr:col>
      <xdr:colOff>82550</xdr:colOff>
      <xdr:row>85</xdr:row>
      <xdr:rowOff>151048</xdr:rowOff>
    </xdr:to>
    <xdr:cxnSp macro="">
      <xdr:nvCxnSpPr>
        <xdr:cNvPr id="201" name="直線コネクタ 200"/>
        <xdr:cNvCxnSpPr/>
      </xdr:nvCxnSpPr>
      <xdr:spPr>
        <a:xfrm>
          <a:off x="2336800" y="14709772"/>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121369</xdr:rowOff>
    </xdr:from>
    <xdr:to>
      <xdr:col>15</xdr:col>
      <xdr:colOff>133350</xdr:colOff>
      <xdr:row>85</xdr:row>
      <xdr:rowOff>51519</xdr:rowOff>
    </xdr:to>
    <xdr:sp macro="" textlink="">
      <xdr:nvSpPr>
        <xdr:cNvPr id="202" name="フローチャート: 判断 201"/>
        <xdr:cNvSpPr/>
      </xdr:nvSpPr>
      <xdr:spPr>
        <a:xfrm>
          <a:off x="3175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61696</xdr:rowOff>
    </xdr:from>
    <xdr:ext cx="762000" cy="259045"/>
    <xdr:sp macro="" textlink="">
      <xdr:nvSpPr>
        <xdr:cNvPr id="203" name="テキスト ボックス 202"/>
        <xdr:cNvSpPr txBox="1"/>
      </xdr:nvSpPr>
      <xdr:spPr>
        <a:xfrm>
          <a:off x="2844800" y="14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44876</xdr:rowOff>
    </xdr:from>
    <xdr:to>
      <xdr:col>11</xdr:col>
      <xdr:colOff>31750</xdr:colOff>
      <xdr:row>85</xdr:row>
      <xdr:rowOff>136522</xdr:rowOff>
    </xdr:to>
    <xdr:cxnSp macro="">
      <xdr:nvCxnSpPr>
        <xdr:cNvPr id="204" name="直線コネクタ 203"/>
        <xdr:cNvCxnSpPr/>
      </xdr:nvCxnSpPr>
      <xdr:spPr>
        <a:xfrm>
          <a:off x="1447800" y="14618126"/>
          <a:ext cx="889000" cy="9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107494</xdr:rowOff>
    </xdr:from>
    <xdr:to>
      <xdr:col>11</xdr:col>
      <xdr:colOff>82550</xdr:colOff>
      <xdr:row>85</xdr:row>
      <xdr:rowOff>37644</xdr:rowOff>
    </xdr:to>
    <xdr:sp macro="" textlink="">
      <xdr:nvSpPr>
        <xdr:cNvPr id="205" name="フローチャート: 判断 204"/>
        <xdr:cNvSpPr/>
      </xdr:nvSpPr>
      <xdr:spPr>
        <a:xfrm>
          <a:off x="2286000" y="1450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47821</xdr:rowOff>
    </xdr:from>
    <xdr:ext cx="762000" cy="259045"/>
    <xdr:sp macro="" textlink="">
      <xdr:nvSpPr>
        <xdr:cNvPr id="206" name="テキスト ボックス 205"/>
        <xdr:cNvSpPr txBox="1"/>
      </xdr:nvSpPr>
      <xdr:spPr>
        <a:xfrm>
          <a:off x="1955800" y="1427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32908</xdr:rowOff>
    </xdr:from>
    <xdr:to>
      <xdr:col>7</xdr:col>
      <xdr:colOff>31750</xdr:colOff>
      <xdr:row>84</xdr:row>
      <xdr:rowOff>134508</xdr:rowOff>
    </xdr:to>
    <xdr:sp macro="" textlink="">
      <xdr:nvSpPr>
        <xdr:cNvPr id="207" name="フローチャート: 判断 206"/>
        <xdr:cNvSpPr/>
      </xdr:nvSpPr>
      <xdr:spPr>
        <a:xfrm>
          <a:off x="1397000" y="1443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144685</xdr:rowOff>
    </xdr:from>
    <xdr:ext cx="762000" cy="259045"/>
    <xdr:sp macro="" textlink="">
      <xdr:nvSpPr>
        <xdr:cNvPr id="208" name="テキスト ボックス 207"/>
        <xdr:cNvSpPr txBox="1"/>
      </xdr:nvSpPr>
      <xdr:spPr>
        <a:xfrm>
          <a:off x="1066800" y="1420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67842</xdr:rowOff>
    </xdr:from>
    <xdr:to>
      <xdr:col>23</xdr:col>
      <xdr:colOff>184150</xdr:colOff>
      <xdr:row>85</xdr:row>
      <xdr:rowOff>169442</xdr:rowOff>
    </xdr:to>
    <xdr:sp macro="" textlink="">
      <xdr:nvSpPr>
        <xdr:cNvPr id="214" name="楕円 213"/>
        <xdr:cNvSpPr/>
      </xdr:nvSpPr>
      <xdr:spPr>
        <a:xfrm>
          <a:off x="4902200" y="14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39919</xdr:rowOff>
    </xdr:from>
    <xdr:ext cx="762000" cy="259045"/>
    <xdr:sp macro="" textlink="">
      <xdr:nvSpPr>
        <xdr:cNvPr id="215" name="人件費・物件費等の状況該当値テキスト"/>
        <xdr:cNvSpPr txBox="1"/>
      </xdr:nvSpPr>
      <xdr:spPr>
        <a:xfrm>
          <a:off x="5041900" y="14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58046</xdr:rowOff>
    </xdr:from>
    <xdr:to>
      <xdr:col>19</xdr:col>
      <xdr:colOff>184150</xdr:colOff>
      <xdr:row>85</xdr:row>
      <xdr:rowOff>159646</xdr:rowOff>
    </xdr:to>
    <xdr:sp macro="" textlink="">
      <xdr:nvSpPr>
        <xdr:cNvPr id="216" name="楕円 215"/>
        <xdr:cNvSpPr/>
      </xdr:nvSpPr>
      <xdr:spPr>
        <a:xfrm>
          <a:off x="4064000" y="1463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144423</xdr:rowOff>
    </xdr:from>
    <xdr:ext cx="736600" cy="259045"/>
    <xdr:sp macro="" textlink="">
      <xdr:nvSpPr>
        <xdr:cNvPr id="217" name="テキスト ボックス 216"/>
        <xdr:cNvSpPr txBox="1"/>
      </xdr:nvSpPr>
      <xdr:spPr>
        <a:xfrm>
          <a:off x="3733800" y="1471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100248</xdr:rowOff>
    </xdr:from>
    <xdr:to>
      <xdr:col>15</xdr:col>
      <xdr:colOff>133350</xdr:colOff>
      <xdr:row>86</xdr:row>
      <xdr:rowOff>30398</xdr:rowOff>
    </xdr:to>
    <xdr:sp macro="" textlink="">
      <xdr:nvSpPr>
        <xdr:cNvPr id="218" name="楕円 217"/>
        <xdr:cNvSpPr/>
      </xdr:nvSpPr>
      <xdr:spPr>
        <a:xfrm>
          <a:off x="3175000" y="146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15175</xdr:rowOff>
    </xdr:from>
    <xdr:ext cx="762000" cy="259045"/>
    <xdr:sp macro="" textlink="">
      <xdr:nvSpPr>
        <xdr:cNvPr id="219" name="テキスト ボックス 218"/>
        <xdr:cNvSpPr txBox="1"/>
      </xdr:nvSpPr>
      <xdr:spPr>
        <a:xfrm>
          <a:off x="2844800" y="1475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85722</xdr:rowOff>
    </xdr:from>
    <xdr:to>
      <xdr:col>11</xdr:col>
      <xdr:colOff>82550</xdr:colOff>
      <xdr:row>86</xdr:row>
      <xdr:rowOff>15872</xdr:rowOff>
    </xdr:to>
    <xdr:sp macro="" textlink="">
      <xdr:nvSpPr>
        <xdr:cNvPr id="220" name="楕円 219"/>
        <xdr:cNvSpPr/>
      </xdr:nvSpPr>
      <xdr:spPr>
        <a:xfrm>
          <a:off x="2286000" y="146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649</xdr:rowOff>
    </xdr:from>
    <xdr:ext cx="762000" cy="259045"/>
    <xdr:sp macro="" textlink="">
      <xdr:nvSpPr>
        <xdr:cNvPr id="221" name="テキスト ボックス 220"/>
        <xdr:cNvSpPr txBox="1"/>
      </xdr:nvSpPr>
      <xdr:spPr>
        <a:xfrm>
          <a:off x="1955800" y="1474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165526</xdr:rowOff>
    </xdr:from>
    <xdr:to>
      <xdr:col>7</xdr:col>
      <xdr:colOff>31750</xdr:colOff>
      <xdr:row>85</xdr:row>
      <xdr:rowOff>95676</xdr:rowOff>
    </xdr:to>
    <xdr:sp macro="" textlink="">
      <xdr:nvSpPr>
        <xdr:cNvPr id="222" name="楕円 221"/>
        <xdr:cNvSpPr/>
      </xdr:nvSpPr>
      <xdr:spPr>
        <a:xfrm>
          <a:off x="1397000" y="145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80453</xdr:rowOff>
    </xdr:from>
    <xdr:ext cx="762000" cy="259045"/>
    <xdr:sp macro="" textlink="">
      <xdr:nvSpPr>
        <xdr:cNvPr id="223" name="テキスト ボックス 222"/>
        <xdr:cNvSpPr txBox="1"/>
      </xdr:nvSpPr>
      <xdr:spPr>
        <a:xfrm>
          <a:off x="1066800" y="1465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給与改定については、人事院勧告に基づき、国家公務員の改定に準じて実施している。平成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年度に引き続き増額改定となった。</a:t>
          </a:r>
        </a:p>
        <a:p>
          <a:r>
            <a:rPr kumimoji="1" lang="ja-JP" altLang="en-US" sz="1300">
              <a:latin typeface="ＭＳ Ｐゴシック" panose="020B0600070205080204" pitchFamily="50" charset="-128"/>
              <a:ea typeface="ＭＳ Ｐゴシック" panose="020B0600070205080204" pitchFamily="50" charset="-128"/>
            </a:rPr>
            <a:t>　従来から、人件費管理及び昇給・昇格管理は適正に行っており、この結果として、ラスパイレス指数は全国平均より低く、類似団体内でも低い水準となっている。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7" name="直線コネクタ 256"/>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8"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84</xdr:row>
      <xdr:rowOff>162984</xdr:rowOff>
    </xdr:to>
    <xdr:cxnSp macro="">
      <xdr:nvCxnSpPr>
        <xdr:cNvPr id="260" name="直線コネクタ 259"/>
        <xdr:cNvCxnSpPr/>
      </xdr:nvCxnSpPr>
      <xdr:spPr>
        <a:xfrm>
          <a:off x="15290800" y="1450445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84</xdr:row>
      <xdr:rowOff>102659</xdr:rowOff>
    </xdr:to>
    <xdr:cxnSp macro="">
      <xdr:nvCxnSpPr>
        <xdr:cNvPr id="263" name="直線コネクタ 262"/>
        <xdr:cNvCxnSpPr/>
      </xdr:nvCxnSpPr>
      <xdr:spPr>
        <a:xfrm>
          <a:off x="14401800" y="143838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4" name="フローチャート: 判断 263"/>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65" name="テキスト ボックス 264"/>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153459</xdr:rowOff>
    </xdr:from>
    <xdr:to>
      <xdr:col>68</xdr:col>
      <xdr:colOff>152400</xdr:colOff>
      <xdr:row>84</xdr:row>
      <xdr:rowOff>122766</xdr:rowOff>
    </xdr:to>
    <xdr:cxnSp macro="">
      <xdr:nvCxnSpPr>
        <xdr:cNvPr id="266" name="直線コネクタ 265"/>
        <xdr:cNvCxnSpPr/>
      </xdr:nvCxnSpPr>
      <xdr:spPr>
        <a:xfrm flipV="1">
          <a:off x="13512800" y="1438380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7" name="フローチャート: 判断 266"/>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68" name="テキスト ボックス 267"/>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9" name="フローチャート: 判断 268"/>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70" name="テキスト ボックス 269"/>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6" name="楕円 275"/>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7"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8" name="楕円 277"/>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9" name="テキスト ボックス 278"/>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80" name="楕円 279"/>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81" name="テキスト ボックス 280"/>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102659</xdr:rowOff>
    </xdr:from>
    <xdr:to>
      <xdr:col>68</xdr:col>
      <xdr:colOff>203200</xdr:colOff>
      <xdr:row>84</xdr:row>
      <xdr:rowOff>32809</xdr:rowOff>
    </xdr:to>
    <xdr:sp macro="" textlink="">
      <xdr:nvSpPr>
        <xdr:cNvPr id="282" name="楕円 281"/>
        <xdr:cNvSpPr/>
      </xdr:nvSpPr>
      <xdr:spPr>
        <a:xfrm>
          <a:off x="14351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42986</xdr:rowOff>
    </xdr:from>
    <xdr:ext cx="762000" cy="259045"/>
    <xdr:sp macro="" textlink="">
      <xdr:nvSpPr>
        <xdr:cNvPr id="283" name="テキスト ボックス 282"/>
        <xdr:cNvSpPr txBox="1"/>
      </xdr:nvSpPr>
      <xdr:spPr>
        <a:xfrm>
          <a:off x="14020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5" name="テキスト ボックス 284"/>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 </a:t>
          </a:r>
          <a:r>
            <a:rPr kumimoji="1" lang="ja-JP" altLang="en-US" sz="1300">
              <a:latin typeface="ＭＳ Ｐゴシック" panose="020B0600070205080204" pitchFamily="50" charset="-128"/>
              <a:ea typeface="ＭＳ Ｐゴシック" panose="020B0600070205080204" pitchFamily="50" charset="-128"/>
            </a:rPr>
            <a:t>年４月の５市町村合併以降、行財政改革大綱及び平成</a:t>
          </a:r>
          <a:r>
            <a:rPr kumimoji="1" lang="en-US" altLang="ja-JP" sz="1300">
              <a:latin typeface="ＭＳ Ｐゴシック" panose="020B0600070205080204" pitchFamily="50" charset="-128"/>
              <a:ea typeface="ＭＳ Ｐゴシック" panose="020B0600070205080204" pitchFamily="50" charset="-128"/>
            </a:rPr>
            <a:t>27 </a:t>
          </a:r>
          <a:r>
            <a:rPr kumimoji="1" lang="ja-JP" altLang="en-US" sz="1300">
              <a:latin typeface="ＭＳ Ｐゴシック" panose="020B0600070205080204" pitchFamily="50" charset="-128"/>
              <a:ea typeface="ＭＳ Ｐゴシック" panose="020B0600070205080204" pitchFamily="50" charset="-128"/>
            </a:rPr>
            <a:t>年度までの第２次定員適正化計画に基づき、人件費の抑制及び徹底的なスリム化を図り、消防及び病院を除く「一般部門正規職員数</a:t>
          </a:r>
          <a:r>
            <a:rPr kumimoji="1" lang="en-US" altLang="ja-JP" sz="1300">
              <a:latin typeface="ＭＳ Ｐゴシック" panose="020B0600070205080204" pitchFamily="50" charset="-128"/>
              <a:ea typeface="ＭＳ Ｐゴシック" panose="020B0600070205080204" pitchFamily="50" charset="-128"/>
            </a:rPr>
            <a:t>1,000 </a:t>
          </a:r>
          <a:r>
            <a:rPr kumimoji="1" lang="ja-JP" altLang="en-US" sz="1300">
              <a:latin typeface="ＭＳ Ｐゴシック" panose="020B0600070205080204" pitchFamily="50" charset="-128"/>
              <a:ea typeface="ＭＳ Ｐゴシック" panose="020B0600070205080204" pitchFamily="50" charset="-128"/>
            </a:rPr>
            <a:t>人体制」を実現した（Ｈ</a:t>
          </a:r>
          <a:r>
            <a:rPr kumimoji="1" lang="en-US" altLang="ja-JP" sz="1300">
              <a:latin typeface="ＭＳ Ｐゴシック" panose="020B0600070205080204" pitchFamily="50" charset="-128"/>
              <a:ea typeface="ＭＳ Ｐゴシック" panose="020B0600070205080204" pitchFamily="50" charset="-128"/>
            </a:rPr>
            <a:t>17.4.1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1,265</a:t>
          </a:r>
          <a:r>
            <a:rPr kumimoji="1" lang="ja-JP" altLang="en-US" sz="1300">
              <a:latin typeface="ＭＳ Ｐゴシック" panose="020B0600070205080204" pitchFamily="50" charset="-128"/>
              <a:ea typeface="ＭＳ Ｐゴシック" panose="020B0600070205080204" pitchFamily="50" charset="-128"/>
            </a:rPr>
            <a:t>人⇒Ｈ</a:t>
          </a:r>
          <a:r>
            <a:rPr kumimoji="1" lang="en-US" altLang="ja-JP" sz="1300">
              <a:latin typeface="ＭＳ Ｐゴシック" panose="020B0600070205080204" pitchFamily="50" charset="-128"/>
              <a:ea typeface="ＭＳ Ｐゴシック" panose="020B0600070205080204" pitchFamily="50" charset="-128"/>
            </a:rPr>
            <a:t>27.4.1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人）。</a:t>
          </a: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年度までの「磐田市職員配置方針」に基づき、正規職員の一定の上限となる指標を</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人と設定し、強化すべき部門と更なるスリム化を目指す部門を明確にしながら、職員体制のさらなる充実を図っていく。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110279</xdr:rowOff>
    </xdr:from>
    <xdr:to>
      <xdr:col>81</xdr:col>
      <xdr:colOff>44450</xdr:colOff>
      <xdr:row>63</xdr:row>
      <xdr:rowOff>114300</xdr:rowOff>
    </xdr:to>
    <xdr:cxnSp macro="">
      <xdr:nvCxnSpPr>
        <xdr:cNvPr id="320" name="直線コネクタ 319"/>
        <xdr:cNvCxnSpPr/>
      </xdr:nvCxnSpPr>
      <xdr:spPr>
        <a:xfrm>
          <a:off x="16179800" y="1091162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152206</xdr:rowOff>
    </xdr:from>
    <xdr:ext cx="762000" cy="259045"/>
    <xdr:sp macro="" textlink="">
      <xdr:nvSpPr>
        <xdr:cNvPr id="321" name="定員管理の状況平均値テキスト"/>
        <xdr:cNvSpPr txBox="1"/>
      </xdr:nvSpPr>
      <xdr:spPr>
        <a:xfrm>
          <a:off x="17106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110279</xdr:rowOff>
    </xdr:from>
    <xdr:to>
      <xdr:col>77</xdr:col>
      <xdr:colOff>44450</xdr:colOff>
      <xdr:row>63</xdr:row>
      <xdr:rowOff>126365</xdr:rowOff>
    </xdr:to>
    <xdr:cxnSp macro="">
      <xdr:nvCxnSpPr>
        <xdr:cNvPr id="323" name="直線コネクタ 322"/>
        <xdr:cNvCxnSpPr/>
      </xdr:nvCxnSpPr>
      <xdr:spPr>
        <a:xfrm flipV="1">
          <a:off x="15290800" y="1091162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91033</xdr:rowOff>
    </xdr:from>
    <xdr:ext cx="736600" cy="259045"/>
    <xdr:sp macro="" textlink="">
      <xdr:nvSpPr>
        <xdr:cNvPr id="325" name="テキスト ボックス 324"/>
        <xdr:cNvSpPr txBox="1"/>
      </xdr:nvSpPr>
      <xdr:spPr>
        <a:xfrm>
          <a:off x="15798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126365</xdr:rowOff>
    </xdr:from>
    <xdr:to>
      <xdr:col>72</xdr:col>
      <xdr:colOff>203200</xdr:colOff>
      <xdr:row>63</xdr:row>
      <xdr:rowOff>150495</xdr:rowOff>
    </xdr:to>
    <xdr:cxnSp macro="">
      <xdr:nvCxnSpPr>
        <xdr:cNvPr id="326" name="直線コネクタ 325"/>
        <xdr:cNvCxnSpPr/>
      </xdr:nvCxnSpPr>
      <xdr:spPr>
        <a:xfrm flipV="1">
          <a:off x="14401800" y="109277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135890</xdr:rowOff>
    </xdr:from>
    <xdr:to>
      <xdr:col>73</xdr:col>
      <xdr:colOff>44450</xdr:colOff>
      <xdr:row>64</xdr:row>
      <xdr:rowOff>66040</xdr:rowOff>
    </xdr:to>
    <xdr:sp macro="" textlink="">
      <xdr:nvSpPr>
        <xdr:cNvPr id="327" name="フローチャート: 判断 326"/>
        <xdr:cNvSpPr/>
      </xdr:nvSpPr>
      <xdr:spPr>
        <a:xfrm>
          <a:off x="15240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50817</xdr:rowOff>
    </xdr:from>
    <xdr:ext cx="762000" cy="259045"/>
    <xdr:sp macro="" textlink="">
      <xdr:nvSpPr>
        <xdr:cNvPr id="328" name="テキスト ボックス 327"/>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150495</xdr:rowOff>
    </xdr:from>
    <xdr:to>
      <xdr:col>68</xdr:col>
      <xdr:colOff>152400</xdr:colOff>
      <xdr:row>64</xdr:row>
      <xdr:rowOff>23283</xdr:rowOff>
    </xdr:to>
    <xdr:cxnSp macro="">
      <xdr:nvCxnSpPr>
        <xdr:cNvPr id="329" name="直線コネクタ 328"/>
        <xdr:cNvCxnSpPr/>
      </xdr:nvCxnSpPr>
      <xdr:spPr>
        <a:xfrm flipV="1">
          <a:off x="13512800" y="1095184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98213</xdr:rowOff>
    </xdr:from>
    <xdr:to>
      <xdr:col>68</xdr:col>
      <xdr:colOff>203200</xdr:colOff>
      <xdr:row>63</xdr:row>
      <xdr:rowOff>28363</xdr:rowOff>
    </xdr:to>
    <xdr:sp macro="" textlink="">
      <xdr:nvSpPr>
        <xdr:cNvPr id="330" name="フローチャート: 判断 329"/>
        <xdr:cNvSpPr/>
      </xdr:nvSpPr>
      <xdr:spPr>
        <a:xfrm>
          <a:off x="14351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38540</xdr:rowOff>
    </xdr:from>
    <xdr:ext cx="762000" cy="259045"/>
    <xdr:sp macro="" textlink="">
      <xdr:nvSpPr>
        <xdr:cNvPr id="331" name="テキスト ボックス 330"/>
        <xdr:cNvSpPr txBox="1"/>
      </xdr:nvSpPr>
      <xdr:spPr>
        <a:xfrm>
          <a:off x="14020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2" name="フローチャート: 判断 331"/>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3" name="テキスト ボックス 332"/>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63500</xdr:rowOff>
    </xdr:from>
    <xdr:to>
      <xdr:col>81</xdr:col>
      <xdr:colOff>95250</xdr:colOff>
      <xdr:row>63</xdr:row>
      <xdr:rowOff>165100</xdr:rowOff>
    </xdr:to>
    <xdr:sp macro="" textlink="">
      <xdr:nvSpPr>
        <xdr:cNvPr id="339" name="楕円 338"/>
        <xdr:cNvSpPr/>
      </xdr:nvSpPr>
      <xdr:spPr>
        <a:xfrm>
          <a:off x="16967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80027</xdr:rowOff>
    </xdr:from>
    <xdr:ext cx="762000" cy="259045"/>
    <xdr:sp macro="" textlink="">
      <xdr:nvSpPr>
        <xdr:cNvPr id="340" name="定員管理の状況該当値テキスト"/>
        <xdr:cNvSpPr txBox="1"/>
      </xdr:nvSpPr>
      <xdr:spPr>
        <a:xfrm>
          <a:off x="17106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59479</xdr:rowOff>
    </xdr:from>
    <xdr:to>
      <xdr:col>77</xdr:col>
      <xdr:colOff>95250</xdr:colOff>
      <xdr:row>63</xdr:row>
      <xdr:rowOff>161079</xdr:rowOff>
    </xdr:to>
    <xdr:sp macro="" textlink="">
      <xdr:nvSpPr>
        <xdr:cNvPr id="341" name="楕円 340"/>
        <xdr:cNvSpPr/>
      </xdr:nvSpPr>
      <xdr:spPr>
        <a:xfrm>
          <a:off x="16129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171256</xdr:rowOff>
    </xdr:from>
    <xdr:ext cx="736600" cy="259045"/>
    <xdr:sp macro="" textlink="">
      <xdr:nvSpPr>
        <xdr:cNvPr id="342" name="テキスト ボックス 341"/>
        <xdr:cNvSpPr txBox="1"/>
      </xdr:nvSpPr>
      <xdr:spPr>
        <a:xfrm>
          <a:off x="15798800" y="1062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75565</xdr:rowOff>
    </xdr:from>
    <xdr:to>
      <xdr:col>73</xdr:col>
      <xdr:colOff>44450</xdr:colOff>
      <xdr:row>64</xdr:row>
      <xdr:rowOff>5715</xdr:rowOff>
    </xdr:to>
    <xdr:sp macro="" textlink="">
      <xdr:nvSpPr>
        <xdr:cNvPr id="343" name="楕円 342"/>
        <xdr:cNvSpPr/>
      </xdr:nvSpPr>
      <xdr:spPr>
        <a:xfrm>
          <a:off x="15240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15892</xdr:rowOff>
    </xdr:from>
    <xdr:ext cx="762000" cy="259045"/>
    <xdr:sp macro="" textlink="">
      <xdr:nvSpPr>
        <xdr:cNvPr id="344" name="テキスト ボックス 343"/>
        <xdr:cNvSpPr txBox="1"/>
      </xdr:nvSpPr>
      <xdr:spPr>
        <a:xfrm>
          <a:off x="14909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99695</xdr:rowOff>
    </xdr:from>
    <xdr:to>
      <xdr:col>68</xdr:col>
      <xdr:colOff>203200</xdr:colOff>
      <xdr:row>64</xdr:row>
      <xdr:rowOff>29845</xdr:rowOff>
    </xdr:to>
    <xdr:sp macro="" textlink="">
      <xdr:nvSpPr>
        <xdr:cNvPr id="345" name="楕円 344"/>
        <xdr:cNvSpPr/>
      </xdr:nvSpPr>
      <xdr:spPr>
        <a:xfrm>
          <a:off x="14351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14622</xdr:rowOff>
    </xdr:from>
    <xdr:ext cx="762000" cy="259045"/>
    <xdr:sp macro="" textlink="">
      <xdr:nvSpPr>
        <xdr:cNvPr id="346" name="テキスト ボックス 345"/>
        <xdr:cNvSpPr txBox="1"/>
      </xdr:nvSpPr>
      <xdr:spPr>
        <a:xfrm>
          <a:off x="14020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143933</xdr:rowOff>
    </xdr:from>
    <xdr:to>
      <xdr:col>64</xdr:col>
      <xdr:colOff>152400</xdr:colOff>
      <xdr:row>64</xdr:row>
      <xdr:rowOff>74083</xdr:rowOff>
    </xdr:to>
    <xdr:sp macro="" textlink="">
      <xdr:nvSpPr>
        <xdr:cNvPr id="347" name="楕円 346"/>
        <xdr:cNvSpPr/>
      </xdr:nvSpPr>
      <xdr:spPr>
        <a:xfrm>
          <a:off x="13462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58860</xdr:rowOff>
    </xdr:from>
    <xdr:ext cx="762000" cy="259045"/>
    <xdr:sp macro="" textlink="">
      <xdr:nvSpPr>
        <xdr:cNvPr id="348" name="テキスト ボックス 347"/>
        <xdr:cNvSpPr txBox="1"/>
      </xdr:nvSpPr>
      <xdr:spPr>
        <a:xfrm>
          <a:off x="13131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準元利償還金が増となったものの、近年の全体的な起債抑制の取り組みの成果により、元利償還金が減となり、数値が改善した。</a:t>
          </a:r>
        </a:p>
        <a:p>
          <a:r>
            <a:rPr kumimoji="1" lang="ja-JP" altLang="en-US" sz="1300">
              <a:latin typeface="ＭＳ Ｐゴシック" panose="020B0600070205080204" pitchFamily="50" charset="-128"/>
              <a:ea typeface="ＭＳ Ｐゴシック" panose="020B0600070205080204" pitchFamily="50" charset="-128"/>
            </a:rPr>
            <a:t>　今後についても、大規模事業の本格化が控えているところではあるが、中期財政見通しの目標値である平成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年度末の全会計の地方債残高</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億以下の達成に向けた健全な財政運営を行っていくことで、比率の抑制に努めていく。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7" name="直線コネクタ 376"/>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80"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81" name="直線コネクタ 380"/>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39</xdr:row>
      <xdr:rowOff>846</xdr:rowOff>
    </xdr:to>
    <xdr:cxnSp macro="">
      <xdr:nvCxnSpPr>
        <xdr:cNvPr id="382" name="直線コネクタ 381"/>
        <xdr:cNvCxnSpPr/>
      </xdr:nvCxnSpPr>
      <xdr:spPr>
        <a:xfrm flipV="1">
          <a:off x="16179800" y="66552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97807</xdr:rowOff>
    </xdr:from>
    <xdr:ext cx="762000" cy="259045"/>
    <xdr:sp macro="" textlink="">
      <xdr:nvSpPr>
        <xdr:cNvPr id="383" name="公債費負担の状況平均値テキスト"/>
        <xdr:cNvSpPr txBox="1"/>
      </xdr:nvSpPr>
      <xdr:spPr>
        <a:xfrm>
          <a:off x="17106900" y="644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4" name="フローチャート: 判断 383"/>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89323</xdr:rowOff>
    </xdr:to>
    <xdr:cxnSp macro="">
      <xdr:nvCxnSpPr>
        <xdr:cNvPr id="385" name="直線コネクタ 384"/>
        <xdr:cNvCxnSpPr/>
      </xdr:nvCxnSpPr>
      <xdr:spPr>
        <a:xfrm flipV="1">
          <a:off x="15290800" y="66873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6" name="フローチャート: 判断 385"/>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387" name="テキスト ボックス 386"/>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40</xdr:row>
      <xdr:rowOff>118956</xdr:rowOff>
    </xdr:to>
    <xdr:cxnSp macro="">
      <xdr:nvCxnSpPr>
        <xdr:cNvPr id="388" name="直線コネクタ 387"/>
        <xdr:cNvCxnSpPr/>
      </xdr:nvCxnSpPr>
      <xdr:spPr>
        <a:xfrm flipV="1">
          <a:off x="14401800" y="677587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81280</xdr:rowOff>
    </xdr:from>
    <xdr:to>
      <xdr:col>73</xdr:col>
      <xdr:colOff>44450</xdr:colOff>
      <xdr:row>39</xdr:row>
      <xdr:rowOff>11430</xdr:rowOff>
    </xdr:to>
    <xdr:sp macro="" textlink="">
      <xdr:nvSpPr>
        <xdr:cNvPr id="389" name="フローチャート: 判断 388"/>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390" name="テキスト ボックス 389"/>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41</xdr:row>
      <xdr:rowOff>124460</xdr:rowOff>
    </xdr:to>
    <xdr:cxnSp macro="">
      <xdr:nvCxnSpPr>
        <xdr:cNvPr id="391" name="直線コネクタ 390"/>
        <xdr:cNvCxnSpPr/>
      </xdr:nvCxnSpPr>
      <xdr:spPr>
        <a:xfrm flipV="1">
          <a:off x="13512800" y="697695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16933</xdr:rowOff>
    </xdr:from>
    <xdr:to>
      <xdr:col>68</xdr:col>
      <xdr:colOff>203200</xdr:colOff>
      <xdr:row>38</xdr:row>
      <xdr:rowOff>118533</xdr:rowOff>
    </xdr:to>
    <xdr:sp macro="" textlink="">
      <xdr:nvSpPr>
        <xdr:cNvPr id="392" name="フローチャート: 判断 391"/>
        <xdr:cNvSpPr/>
      </xdr:nvSpPr>
      <xdr:spPr>
        <a:xfrm>
          <a:off x="14351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393" name="テキスト ボックス 392"/>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4" name="フローチャート: 判断 393"/>
        <xdr:cNvSpPr/>
      </xdr:nvSpPr>
      <xdr:spPr>
        <a:xfrm>
          <a:off x="13462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395" name="テキスト ボックス 394"/>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401" name="楕円 400"/>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61400</xdr:rowOff>
    </xdr:from>
    <xdr:ext cx="762000" cy="259045"/>
    <xdr:sp macro="" textlink="">
      <xdr:nvSpPr>
        <xdr:cNvPr id="402" name="公債費負担の状況該当値テキスト"/>
        <xdr:cNvSpPr txBox="1"/>
      </xdr:nvSpPr>
      <xdr:spPr>
        <a:xfrm>
          <a:off x="17106900" y="65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3" name="楕円 402"/>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36423</xdr:rowOff>
    </xdr:from>
    <xdr:ext cx="736600" cy="259045"/>
    <xdr:sp macro="" textlink="">
      <xdr:nvSpPr>
        <xdr:cNvPr id="404" name="テキスト ボックス 403"/>
        <xdr:cNvSpPr txBox="1"/>
      </xdr:nvSpPr>
      <xdr:spPr>
        <a:xfrm>
          <a:off x="15798800" y="672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5" name="楕円 404"/>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124900</xdr:rowOff>
    </xdr:from>
    <xdr:ext cx="762000" cy="259045"/>
    <xdr:sp macro="" textlink="">
      <xdr:nvSpPr>
        <xdr:cNvPr id="406" name="テキスト ボックス 405"/>
        <xdr:cNvSpPr txBox="1"/>
      </xdr:nvSpPr>
      <xdr:spPr>
        <a:xfrm>
          <a:off x="149098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7" name="楕円 406"/>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154533</xdr:rowOff>
    </xdr:from>
    <xdr:ext cx="762000" cy="259045"/>
    <xdr:sp macro="" textlink="">
      <xdr:nvSpPr>
        <xdr:cNvPr id="408" name="テキスト ボックス 407"/>
        <xdr:cNvSpPr txBox="1"/>
      </xdr:nvSpPr>
      <xdr:spPr>
        <a:xfrm>
          <a:off x="14020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9" name="楕円 408"/>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10" name="テキスト ボックス 409"/>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起債の抑制により、一般会計等の地方債現在高が減少するとともに、一般会計以外の地方債の元金償還に充てる一般会計繰入見込み額も減少したことで数値が改善している。</a:t>
          </a:r>
        </a:p>
        <a:p>
          <a:r>
            <a:rPr kumimoji="1" lang="ja-JP" altLang="en-US" sz="1300">
              <a:latin typeface="ＭＳ Ｐゴシック" panose="020B0600070205080204" pitchFamily="50" charset="-128"/>
              <a:ea typeface="ＭＳ Ｐゴシック" panose="020B0600070205080204" pitchFamily="50" charset="-128"/>
            </a:rPr>
            <a:t>　今後は、インフラを含めた大規模な公共施設整備が本格化していくため、一般会計の起債は増加することが予想されているが、中期財政見通しの目標値である平成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年度末の全会計の地方債残高</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億以下の達成に向け、健全な財政運営に努めていく。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39" name="直線コネクタ 438"/>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40"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41" name="直線コネクタ 440"/>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4953</xdr:rowOff>
    </xdr:from>
    <xdr:to>
      <xdr:col>81</xdr:col>
      <xdr:colOff>44450</xdr:colOff>
      <xdr:row>14</xdr:row>
      <xdr:rowOff>32300</xdr:rowOff>
    </xdr:to>
    <xdr:cxnSp macro="">
      <xdr:nvCxnSpPr>
        <xdr:cNvPr id="444" name="直線コネクタ 443"/>
        <xdr:cNvCxnSpPr/>
      </xdr:nvCxnSpPr>
      <xdr:spPr>
        <a:xfrm flipV="1">
          <a:off x="16179800" y="2405253"/>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53315</xdr:rowOff>
    </xdr:from>
    <xdr:ext cx="762000" cy="259045"/>
    <xdr:sp macro="" textlink="">
      <xdr:nvSpPr>
        <xdr:cNvPr id="445" name="将来負担の状況平均値テキスト"/>
        <xdr:cNvSpPr txBox="1"/>
      </xdr:nvSpPr>
      <xdr:spPr>
        <a:xfrm>
          <a:off x="17106900" y="2453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6" name="フローチャート: 判断 445"/>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32300</xdr:rowOff>
    </xdr:from>
    <xdr:to>
      <xdr:col>77</xdr:col>
      <xdr:colOff>44450</xdr:colOff>
      <xdr:row>14</xdr:row>
      <xdr:rowOff>149733</xdr:rowOff>
    </xdr:to>
    <xdr:cxnSp macro="">
      <xdr:nvCxnSpPr>
        <xdr:cNvPr id="447" name="直線コネクタ 446"/>
        <xdr:cNvCxnSpPr/>
      </xdr:nvCxnSpPr>
      <xdr:spPr>
        <a:xfrm flipV="1">
          <a:off x="15290800" y="2432600"/>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48" name="フローチャート: 判断 447"/>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28338</xdr:rowOff>
    </xdr:from>
    <xdr:ext cx="736600" cy="259045"/>
    <xdr:sp macro="" textlink="">
      <xdr:nvSpPr>
        <xdr:cNvPr id="449" name="テキスト ボックス 448"/>
        <xdr:cNvSpPr txBox="1"/>
      </xdr:nvSpPr>
      <xdr:spPr>
        <a:xfrm>
          <a:off x="15798800" y="260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149733</xdr:rowOff>
    </xdr:from>
    <xdr:to>
      <xdr:col>72</xdr:col>
      <xdr:colOff>203200</xdr:colOff>
      <xdr:row>15</xdr:row>
      <xdr:rowOff>81238</xdr:rowOff>
    </xdr:to>
    <xdr:cxnSp macro="">
      <xdr:nvCxnSpPr>
        <xdr:cNvPr id="450" name="直線コネクタ 449"/>
        <xdr:cNvCxnSpPr/>
      </xdr:nvCxnSpPr>
      <xdr:spPr>
        <a:xfrm flipV="1">
          <a:off x="14401800" y="2550033"/>
          <a:ext cx="8890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29760</xdr:rowOff>
    </xdr:from>
    <xdr:to>
      <xdr:col>73</xdr:col>
      <xdr:colOff>44450</xdr:colOff>
      <xdr:row>14</xdr:row>
      <xdr:rowOff>131360</xdr:rowOff>
    </xdr:to>
    <xdr:sp macro="" textlink="">
      <xdr:nvSpPr>
        <xdr:cNvPr id="451" name="フローチャート: 判断 450"/>
        <xdr:cNvSpPr/>
      </xdr:nvSpPr>
      <xdr:spPr>
        <a:xfrm>
          <a:off x="15240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52" name="テキスト ボックス 451"/>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81238</xdr:rowOff>
    </xdr:from>
    <xdr:to>
      <xdr:col>68</xdr:col>
      <xdr:colOff>152400</xdr:colOff>
      <xdr:row>15</xdr:row>
      <xdr:rowOff>164084</xdr:rowOff>
    </xdr:to>
    <xdr:cxnSp macro="">
      <xdr:nvCxnSpPr>
        <xdr:cNvPr id="453" name="直線コネクタ 452"/>
        <xdr:cNvCxnSpPr/>
      </xdr:nvCxnSpPr>
      <xdr:spPr>
        <a:xfrm flipV="1">
          <a:off x="13512800" y="2652988"/>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4" name="フローチャート: 判断 45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5" name="テキスト ボックス 45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6" name="フローチャート: 判断 45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7" name="テキスト ボックス 45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125603</xdr:rowOff>
    </xdr:from>
    <xdr:to>
      <xdr:col>81</xdr:col>
      <xdr:colOff>95250</xdr:colOff>
      <xdr:row>14</xdr:row>
      <xdr:rowOff>55753</xdr:rowOff>
    </xdr:to>
    <xdr:sp macro="" textlink="">
      <xdr:nvSpPr>
        <xdr:cNvPr id="463" name="楕円 462"/>
        <xdr:cNvSpPr/>
      </xdr:nvSpPr>
      <xdr:spPr>
        <a:xfrm>
          <a:off x="16967200" y="23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46880</xdr:rowOff>
    </xdr:from>
    <xdr:ext cx="762000" cy="259045"/>
    <xdr:sp macro="" textlink="">
      <xdr:nvSpPr>
        <xdr:cNvPr id="464" name="将来負担の状況該当値テキスト"/>
        <xdr:cNvSpPr txBox="1"/>
      </xdr:nvSpPr>
      <xdr:spPr>
        <a:xfrm>
          <a:off x="17106900" y="22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152950</xdr:rowOff>
    </xdr:from>
    <xdr:to>
      <xdr:col>77</xdr:col>
      <xdr:colOff>95250</xdr:colOff>
      <xdr:row>14</xdr:row>
      <xdr:rowOff>83100</xdr:rowOff>
    </xdr:to>
    <xdr:sp macro="" textlink="">
      <xdr:nvSpPr>
        <xdr:cNvPr id="465" name="楕円 464"/>
        <xdr:cNvSpPr/>
      </xdr:nvSpPr>
      <xdr:spPr>
        <a:xfrm>
          <a:off x="16129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93277</xdr:rowOff>
    </xdr:from>
    <xdr:ext cx="736600" cy="259045"/>
    <xdr:sp macro="" textlink="">
      <xdr:nvSpPr>
        <xdr:cNvPr id="466" name="テキスト ボックス 465"/>
        <xdr:cNvSpPr txBox="1"/>
      </xdr:nvSpPr>
      <xdr:spPr>
        <a:xfrm>
          <a:off x="15798800" y="21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98933</xdr:rowOff>
    </xdr:from>
    <xdr:to>
      <xdr:col>73</xdr:col>
      <xdr:colOff>44450</xdr:colOff>
      <xdr:row>15</xdr:row>
      <xdr:rowOff>29083</xdr:rowOff>
    </xdr:to>
    <xdr:sp macro="" textlink="">
      <xdr:nvSpPr>
        <xdr:cNvPr id="467" name="楕円 466"/>
        <xdr:cNvSpPr/>
      </xdr:nvSpPr>
      <xdr:spPr>
        <a:xfrm>
          <a:off x="15240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13860</xdr:rowOff>
    </xdr:from>
    <xdr:ext cx="762000" cy="259045"/>
    <xdr:sp macro="" textlink="">
      <xdr:nvSpPr>
        <xdr:cNvPr id="468" name="テキスト ボックス 467"/>
        <xdr:cNvSpPr txBox="1"/>
      </xdr:nvSpPr>
      <xdr:spPr>
        <a:xfrm>
          <a:off x="14909800" y="258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30438</xdr:rowOff>
    </xdr:from>
    <xdr:to>
      <xdr:col>68</xdr:col>
      <xdr:colOff>203200</xdr:colOff>
      <xdr:row>15</xdr:row>
      <xdr:rowOff>132038</xdr:rowOff>
    </xdr:to>
    <xdr:sp macro="" textlink="">
      <xdr:nvSpPr>
        <xdr:cNvPr id="469" name="楕円 468"/>
        <xdr:cNvSpPr/>
      </xdr:nvSpPr>
      <xdr:spPr>
        <a:xfrm>
          <a:off x="14351000" y="26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116815</xdr:rowOff>
    </xdr:from>
    <xdr:ext cx="762000" cy="259045"/>
    <xdr:sp macro="" textlink="">
      <xdr:nvSpPr>
        <xdr:cNvPr id="470" name="テキスト ボックス 469"/>
        <xdr:cNvSpPr txBox="1"/>
      </xdr:nvSpPr>
      <xdr:spPr>
        <a:xfrm>
          <a:off x="14020800" y="268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113284</xdr:rowOff>
    </xdr:from>
    <xdr:to>
      <xdr:col>64</xdr:col>
      <xdr:colOff>152400</xdr:colOff>
      <xdr:row>16</xdr:row>
      <xdr:rowOff>43434</xdr:rowOff>
    </xdr:to>
    <xdr:sp macro="" textlink="">
      <xdr:nvSpPr>
        <xdr:cNvPr id="471" name="楕円 470"/>
        <xdr:cNvSpPr/>
      </xdr:nvSpPr>
      <xdr:spPr>
        <a:xfrm>
          <a:off x="13462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28211</xdr:rowOff>
    </xdr:from>
    <xdr:ext cx="762000" cy="259045"/>
    <xdr:sp macro="" textlink="">
      <xdr:nvSpPr>
        <xdr:cNvPr id="472" name="テキスト ボックス 471"/>
        <xdr:cNvSpPr txBox="1"/>
      </xdr:nvSpPr>
      <xdr:spPr>
        <a:xfrm>
          <a:off x="13131800" y="277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170,234
163,054
163.45
65,423,136
63,269,593
1,979,865
38,819,027
51,243,903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第２次定員適正化計画に基づき、消防及び病院を除く「一般部門正規職員数</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人体制」を実現しており、人件費の抑制に努めているところである。今後も適正な人員管理を継続しつつ、職員体制の充実を図っていく。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75293</xdr:rowOff>
    </xdr:from>
    <xdr:to>
      <xdr:col>24</xdr:col>
      <xdr:colOff>25400</xdr:colOff>
      <xdr:row>35</xdr:row>
      <xdr:rowOff>118836</xdr:rowOff>
    </xdr:to>
    <xdr:cxnSp macro="">
      <xdr:nvCxnSpPr>
        <xdr:cNvPr id="68" name="直線コネクタ 67"/>
        <xdr:cNvCxnSpPr/>
      </xdr:nvCxnSpPr>
      <xdr:spPr>
        <a:xfrm flipV="1">
          <a:off x="3987800" y="60760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159855</xdr:rowOff>
    </xdr:from>
    <xdr:ext cx="762000" cy="259045"/>
    <xdr:sp macro="" textlink="">
      <xdr:nvSpPr>
        <xdr:cNvPr id="69" name="人件費平均値テキスト"/>
        <xdr:cNvSpPr txBox="1"/>
      </xdr:nvSpPr>
      <xdr:spPr>
        <a:xfrm>
          <a:off x="4914900" y="616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64407</xdr:rowOff>
    </xdr:from>
    <xdr:to>
      <xdr:col>19</xdr:col>
      <xdr:colOff>187325</xdr:colOff>
      <xdr:row>35</xdr:row>
      <xdr:rowOff>118836</xdr:rowOff>
    </xdr:to>
    <xdr:cxnSp macro="">
      <xdr:nvCxnSpPr>
        <xdr:cNvPr id="71" name="直線コネクタ 70"/>
        <xdr:cNvCxnSpPr/>
      </xdr:nvCxnSpPr>
      <xdr:spPr>
        <a:xfrm>
          <a:off x="3098800" y="6065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135363</xdr:rowOff>
    </xdr:from>
    <xdr:ext cx="736600" cy="259045"/>
    <xdr:sp macro="" textlink="">
      <xdr:nvSpPr>
        <xdr:cNvPr id="73" name="テキスト ボックス 72"/>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64407</xdr:rowOff>
    </xdr:from>
    <xdr:to>
      <xdr:col>15</xdr:col>
      <xdr:colOff>98425</xdr:colOff>
      <xdr:row>36</xdr:row>
      <xdr:rowOff>1814</xdr:rowOff>
    </xdr:to>
    <xdr:cxnSp macro="">
      <xdr:nvCxnSpPr>
        <xdr:cNvPr id="74" name="直線コネクタ 73"/>
        <xdr:cNvCxnSpPr/>
      </xdr:nvCxnSpPr>
      <xdr:spPr>
        <a:xfrm flipV="1">
          <a:off x="2209800" y="6065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100693</xdr:rowOff>
    </xdr:from>
    <xdr:to>
      <xdr:col>15</xdr:col>
      <xdr:colOff>149225</xdr:colOff>
      <xdr:row>36</xdr:row>
      <xdr:rowOff>30843</xdr:rowOff>
    </xdr:to>
    <xdr:sp macro="" textlink="">
      <xdr:nvSpPr>
        <xdr:cNvPr id="75" name="フローチャート: 判断 74"/>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15620</xdr:rowOff>
    </xdr:from>
    <xdr:ext cx="762000" cy="259045"/>
    <xdr:sp macro="" textlink="">
      <xdr:nvSpPr>
        <xdr:cNvPr id="76" name="テキスト ボックス 75"/>
        <xdr:cNvSpPr txBox="1"/>
      </xdr:nvSpPr>
      <xdr:spPr>
        <a:xfrm>
          <a:off x="2717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1814</xdr:rowOff>
    </xdr:from>
    <xdr:to>
      <xdr:col>11</xdr:col>
      <xdr:colOff>9525</xdr:colOff>
      <xdr:row>36</xdr:row>
      <xdr:rowOff>45357</xdr:rowOff>
    </xdr:to>
    <xdr:cxnSp macro="">
      <xdr:nvCxnSpPr>
        <xdr:cNvPr id="77" name="直線コネクタ 76"/>
        <xdr:cNvCxnSpPr/>
      </xdr:nvCxnSpPr>
      <xdr:spPr>
        <a:xfrm flipV="1">
          <a:off x="1320800" y="617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130628</xdr:rowOff>
    </xdr:from>
    <xdr:to>
      <xdr:col>11</xdr:col>
      <xdr:colOff>60325</xdr:colOff>
      <xdr:row>35</xdr:row>
      <xdr:rowOff>60778</xdr:rowOff>
    </xdr:to>
    <xdr:sp macro="" textlink="">
      <xdr:nvSpPr>
        <xdr:cNvPr id="78" name="フローチャート: 判断 77"/>
        <xdr:cNvSpPr/>
      </xdr:nvSpPr>
      <xdr:spPr>
        <a:xfrm>
          <a:off x="2159000" y="5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70955</xdr:rowOff>
    </xdr:from>
    <xdr:ext cx="762000" cy="259045"/>
    <xdr:sp macro="" textlink="">
      <xdr:nvSpPr>
        <xdr:cNvPr id="79" name="テキスト ボックス 78"/>
        <xdr:cNvSpPr txBox="1"/>
      </xdr:nvSpPr>
      <xdr:spPr>
        <a:xfrm>
          <a:off x="1828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87" name="楕円 86"/>
        <xdr:cNvSpPr/>
      </xdr:nvSpPr>
      <xdr:spPr>
        <a:xfrm>
          <a:off x="4775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41020</xdr:rowOff>
    </xdr:from>
    <xdr:ext cx="762000" cy="259045"/>
    <xdr:sp macro="" textlink="">
      <xdr:nvSpPr>
        <xdr:cNvPr id="88" name="人件費該当値テキスト"/>
        <xdr:cNvSpPr txBox="1"/>
      </xdr:nvSpPr>
      <xdr:spPr>
        <a:xfrm>
          <a:off x="4914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68036</xdr:rowOff>
    </xdr:from>
    <xdr:to>
      <xdr:col>20</xdr:col>
      <xdr:colOff>38100</xdr:colOff>
      <xdr:row>35</xdr:row>
      <xdr:rowOff>169636</xdr:rowOff>
    </xdr:to>
    <xdr:sp macro="" textlink="">
      <xdr:nvSpPr>
        <xdr:cNvPr id="89" name="楕円 88"/>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8363</xdr:rowOff>
    </xdr:from>
    <xdr:ext cx="736600" cy="259045"/>
    <xdr:sp macro="" textlink="">
      <xdr:nvSpPr>
        <xdr:cNvPr id="90" name="テキスト ボックス 89"/>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13607</xdr:rowOff>
    </xdr:from>
    <xdr:to>
      <xdr:col>15</xdr:col>
      <xdr:colOff>149225</xdr:colOff>
      <xdr:row>35</xdr:row>
      <xdr:rowOff>115207</xdr:rowOff>
    </xdr:to>
    <xdr:sp macro="" textlink="">
      <xdr:nvSpPr>
        <xdr:cNvPr id="91" name="楕円 90"/>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92" name="テキスト ボックス 91"/>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122464</xdr:rowOff>
    </xdr:from>
    <xdr:to>
      <xdr:col>11</xdr:col>
      <xdr:colOff>60325</xdr:colOff>
      <xdr:row>36</xdr:row>
      <xdr:rowOff>52614</xdr:rowOff>
    </xdr:to>
    <xdr:sp macro="" textlink="">
      <xdr:nvSpPr>
        <xdr:cNvPr id="93" name="楕円 92"/>
        <xdr:cNvSpPr/>
      </xdr:nvSpPr>
      <xdr:spPr>
        <a:xfrm>
          <a:off x="2159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37391</xdr:rowOff>
    </xdr:from>
    <xdr:ext cx="762000" cy="259045"/>
    <xdr:sp macro="" textlink="">
      <xdr:nvSpPr>
        <xdr:cNvPr id="94" name="テキスト ボックス 93"/>
        <xdr:cNvSpPr txBox="1"/>
      </xdr:nvSpPr>
      <xdr:spPr>
        <a:xfrm>
          <a:off x="1828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166007</xdr:rowOff>
    </xdr:from>
    <xdr:to>
      <xdr:col>6</xdr:col>
      <xdr:colOff>171450</xdr:colOff>
      <xdr:row>36</xdr:row>
      <xdr:rowOff>96157</xdr:rowOff>
    </xdr:to>
    <xdr:sp macro="" textlink="">
      <xdr:nvSpPr>
        <xdr:cNvPr id="95" name="楕円 94"/>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80934</xdr:rowOff>
    </xdr:from>
    <xdr:ext cx="762000" cy="259045"/>
    <xdr:sp macro="" textlink="">
      <xdr:nvSpPr>
        <xdr:cNvPr id="96" name="テキスト ボックス 95"/>
        <xdr:cNvSpPr txBox="1"/>
      </xdr:nvSpPr>
      <xdr:spPr>
        <a:xfrm>
          <a:off x="939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行財政改革を推進する中で事務事業の継続的な見直しを行っており、経常的経費の適正化に努めていることで類似団体内及び全国、県平均より低い比率を維持している。</a:t>
          </a:r>
        </a:p>
        <a:p>
          <a:r>
            <a:rPr kumimoji="1" lang="ja-JP" altLang="en-US" sz="1300">
              <a:latin typeface="ＭＳ Ｐゴシック" panose="020B0600070205080204" pitchFamily="50" charset="-128"/>
              <a:ea typeface="ＭＳ Ｐゴシック" panose="020B0600070205080204" pitchFamily="50" charset="-128"/>
            </a:rPr>
            <a:t>　民間委託等による増要因も考えられるが、今後も継続的に経常経費の精査を進め、コストの低減に取り組んでいく。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110671</xdr:rowOff>
    </xdr:to>
    <xdr:cxnSp macro="">
      <xdr:nvCxnSpPr>
        <xdr:cNvPr id="131" name="直線コネクタ 130"/>
        <xdr:cNvCxnSpPr/>
      </xdr:nvCxnSpPr>
      <xdr:spPr>
        <a:xfrm flipV="1">
          <a:off x="15671800" y="2821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16</xdr:row>
      <xdr:rowOff>110671</xdr:rowOff>
    </xdr:to>
    <xdr:cxnSp macro="">
      <xdr:nvCxnSpPr>
        <xdr:cNvPr id="134" name="直線コネクタ 133"/>
        <xdr:cNvCxnSpPr/>
      </xdr:nvCxnSpPr>
      <xdr:spPr>
        <a:xfrm>
          <a:off x="14782800" y="2853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6" name="テキスト ボックス 135"/>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17</xdr:row>
      <xdr:rowOff>69850</xdr:rowOff>
    </xdr:to>
    <xdr:cxnSp macro="">
      <xdr:nvCxnSpPr>
        <xdr:cNvPr id="137" name="直線コネクタ 136"/>
        <xdr:cNvCxnSpPr/>
      </xdr:nvCxnSpPr>
      <xdr:spPr>
        <a:xfrm flipV="1">
          <a:off x="13893800" y="28538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35379</xdr:rowOff>
    </xdr:from>
    <xdr:to>
      <xdr:col>74</xdr:col>
      <xdr:colOff>31750</xdr:colOff>
      <xdr:row>17</xdr:row>
      <xdr:rowOff>136979</xdr:rowOff>
    </xdr:to>
    <xdr:sp macro="" textlink="">
      <xdr:nvSpPr>
        <xdr:cNvPr id="138" name="フローチャート: 判断 137"/>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121756</xdr:rowOff>
    </xdr:from>
    <xdr:ext cx="762000" cy="259045"/>
    <xdr:sp macro="" textlink="">
      <xdr:nvSpPr>
        <xdr:cNvPr id="139" name="テキスト ボックス 138"/>
        <xdr:cNvSpPr txBox="1"/>
      </xdr:nvSpPr>
      <xdr:spPr>
        <a:xfrm>
          <a:off x="14401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69850</xdr:rowOff>
    </xdr:to>
    <xdr:cxnSp macro="">
      <xdr:nvCxnSpPr>
        <xdr:cNvPr id="140" name="直線コネクタ 139"/>
        <xdr:cNvCxnSpPr/>
      </xdr:nvCxnSpPr>
      <xdr:spPr>
        <a:xfrm>
          <a:off x="13004800" y="287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92529</xdr:rowOff>
    </xdr:from>
    <xdr:to>
      <xdr:col>69</xdr:col>
      <xdr:colOff>142875</xdr:colOff>
      <xdr:row>19</xdr:row>
      <xdr:rowOff>22678</xdr:rowOff>
    </xdr:to>
    <xdr:sp macro="" textlink="">
      <xdr:nvSpPr>
        <xdr:cNvPr id="141" name="フローチャート: 判断 140"/>
        <xdr:cNvSpPr/>
      </xdr:nvSpPr>
      <xdr:spPr>
        <a:xfrm>
          <a:off x="13843000" y="3178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7455</xdr:rowOff>
    </xdr:from>
    <xdr:ext cx="762000" cy="259045"/>
    <xdr:sp macro="" textlink="">
      <xdr:nvSpPr>
        <xdr:cNvPr id="142" name="テキスト ボックス 141"/>
        <xdr:cNvSpPr txBox="1"/>
      </xdr:nvSpPr>
      <xdr:spPr>
        <a:xfrm>
          <a:off x="135128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43" name="フローチャート: 判断 142"/>
        <xdr:cNvSpPr/>
      </xdr:nvSpPr>
      <xdr:spPr>
        <a:xfrm>
          <a:off x="12954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44" name="テキスト ボックス 143"/>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50" name="楕円 149"/>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51" name="物件費該当値テキスト"/>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2" name="楕円 151"/>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53" name="テキスト ボックス 152"/>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4" name="楕円 153"/>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5" name="テキスト ボックス 154"/>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6" name="楕円 155"/>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7" name="テキスト ボックス 15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8" name="楕円 157"/>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9" name="テキスト ボックス 158"/>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全国・県平均より低い比率を維持しているものの、民間認可保育園等への運営費の補助や障がい者への支援などに優先的に取り組んでいるほか、今後は、幼児教育無償化に要する経費の追加等の影響もあり、扶助費の増は避けられない情勢となっている。</a:t>
          </a:r>
        </a:p>
        <a:p>
          <a:r>
            <a:rPr kumimoji="1" lang="ja-JP" altLang="en-US" sz="1300">
              <a:latin typeface="ＭＳ Ｐゴシック" panose="020B0600070205080204" pitchFamily="50" charset="-128"/>
              <a:ea typeface="ＭＳ Ｐゴシック" panose="020B0600070205080204" pitchFamily="50" charset="-128"/>
            </a:rPr>
            <a:t>　今後も同様の傾向が継続すると見込まれることから、単独事業の見直し等により、財政負担の軽減に極力努めていく。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55</xdr:row>
      <xdr:rowOff>31750</xdr:rowOff>
    </xdr:from>
    <xdr:to>
      <xdr:col>24</xdr:col>
      <xdr:colOff>25400</xdr:colOff>
      <xdr:row>61</xdr:row>
      <xdr:rowOff>146050</xdr:rowOff>
    </xdr:to>
    <xdr:cxnSp macro="">
      <xdr:nvCxnSpPr>
        <xdr:cNvPr id="187" name="直線コネクタ 186"/>
        <xdr:cNvCxnSpPr/>
      </xdr:nvCxnSpPr>
      <xdr:spPr>
        <a:xfrm flipV="1">
          <a:off x="4826000" y="9461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9" name="直線コネクタ 18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118127</xdr:rowOff>
    </xdr:from>
    <xdr:ext cx="762000" cy="259045"/>
    <xdr:sp macro="" textlink="">
      <xdr:nvSpPr>
        <xdr:cNvPr id="190" name="扶助費最大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55</xdr:row>
      <xdr:rowOff>31750</xdr:rowOff>
    </xdr:from>
    <xdr:to>
      <xdr:col>24</xdr:col>
      <xdr:colOff>114300</xdr:colOff>
      <xdr:row>55</xdr:row>
      <xdr:rowOff>31750</xdr:rowOff>
    </xdr:to>
    <xdr:cxnSp macro="">
      <xdr:nvCxnSpPr>
        <xdr:cNvPr id="191" name="直線コネクタ 190"/>
        <xdr:cNvCxnSpPr/>
      </xdr:nvCxnSpPr>
      <xdr:spPr>
        <a:xfrm>
          <a:off x="47371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50800</xdr:rowOff>
    </xdr:to>
    <xdr:cxnSp macro="">
      <xdr:nvCxnSpPr>
        <xdr:cNvPr id="192" name="直線コネクタ 191"/>
        <xdr:cNvCxnSpPr/>
      </xdr:nvCxnSpPr>
      <xdr:spPr>
        <a:xfrm flipV="1">
          <a:off x="3987800" y="9461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93"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4" name="フローチャート: 判断 193"/>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56</xdr:row>
      <xdr:rowOff>50800</xdr:rowOff>
    </xdr:to>
    <xdr:cxnSp macro="">
      <xdr:nvCxnSpPr>
        <xdr:cNvPr id="195" name="直線コネクタ 194"/>
        <xdr:cNvCxnSpPr/>
      </xdr:nvCxnSpPr>
      <xdr:spPr>
        <a:xfrm>
          <a:off x="3098800" y="9442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6" name="フローチャート: 判断 195"/>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7" name="テキスト ボックス 196"/>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55</xdr:row>
      <xdr:rowOff>12700</xdr:rowOff>
    </xdr:to>
    <xdr:cxnSp macro="">
      <xdr:nvCxnSpPr>
        <xdr:cNvPr id="198" name="直線コネクタ 197"/>
        <xdr:cNvCxnSpPr/>
      </xdr:nvCxnSpPr>
      <xdr:spPr>
        <a:xfrm>
          <a:off x="2209800" y="9251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9" name="フローチャート: 判断 198"/>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00" name="テキスト ボックス 199"/>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165100</xdr:rowOff>
    </xdr:to>
    <xdr:cxnSp macro="">
      <xdr:nvCxnSpPr>
        <xdr:cNvPr id="201" name="直線コネクタ 200"/>
        <xdr:cNvCxnSpPr/>
      </xdr:nvCxnSpPr>
      <xdr:spPr>
        <a:xfrm>
          <a:off x="1320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202" name="フローチャート: 判断 201"/>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03" name="テキスト ボックス 202"/>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4" name="フローチャート: 判断 203"/>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5" name="テキスト ボックス 204"/>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11" name="楕円 210"/>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12"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3" name="楕円 212"/>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4" name="テキスト ボックス 213"/>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5" name="楕円 21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6" name="テキスト ボックス 21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17" name="楕円 216"/>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8" name="テキスト ボックス 217"/>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9" name="楕円 218"/>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20" name="テキスト ボックス 219"/>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類似団体内においても、決算額に占める繰出金の割合が高い傾向にあることから、高い比率となっている。</a:t>
          </a:r>
        </a:p>
        <a:p>
          <a:r>
            <a:rPr kumimoji="1" lang="ja-JP" altLang="en-US" sz="1300">
              <a:latin typeface="ＭＳ Ｐゴシック" panose="020B0600070205080204" pitchFamily="50" charset="-128"/>
              <a:ea typeface="ＭＳ Ｐゴシック" panose="020B0600070205080204" pitchFamily="50" charset="-128"/>
            </a:rPr>
            <a:t>　繰出金に関しては、特別会計本来の独立採算の原則に立ち返った適正な保険料又は料金の精査、経費削減などを進めることで普通会計の負担軽減に努めていく。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2" name="直線コネクタ 251"/>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3"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4" name="直線コネクタ 253"/>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5"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6" name="直線コネクタ 255"/>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141288</xdr:rowOff>
    </xdr:from>
    <xdr:to>
      <xdr:col>82</xdr:col>
      <xdr:colOff>107950</xdr:colOff>
      <xdr:row>60</xdr:row>
      <xdr:rowOff>169863</xdr:rowOff>
    </xdr:to>
    <xdr:cxnSp macro="">
      <xdr:nvCxnSpPr>
        <xdr:cNvPr id="257" name="直線コネクタ 256"/>
        <xdr:cNvCxnSpPr/>
      </xdr:nvCxnSpPr>
      <xdr:spPr>
        <a:xfrm>
          <a:off x="15671800" y="1042828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78440</xdr:rowOff>
    </xdr:from>
    <xdr:ext cx="762000" cy="259045"/>
    <xdr:sp macro="" textlink="">
      <xdr:nvSpPr>
        <xdr:cNvPr id="258" name="その他平均値テキスト"/>
        <xdr:cNvSpPr txBox="1"/>
      </xdr:nvSpPr>
      <xdr:spPr>
        <a:xfrm>
          <a:off x="16598900" y="9679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9" name="フローチャート: 判断 258"/>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41275</xdr:rowOff>
    </xdr:from>
    <xdr:to>
      <xdr:col>78</xdr:col>
      <xdr:colOff>69850</xdr:colOff>
      <xdr:row>60</xdr:row>
      <xdr:rowOff>141288</xdr:rowOff>
    </xdr:to>
    <xdr:cxnSp macro="">
      <xdr:nvCxnSpPr>
        <xdr:cNvPr id="260" name="直線コネクタ 259"/>
        <xdr:cNvCxnSpPr/>
      </xdr:nvCxnSpPr>
      <xdr:spPr>
        <a:xfrm>
          <a:off x="14782800" y="1032827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61" name="フローチャート: 判断 260"/>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116540</xdr:rowOff>
    </xdr:from>
    <xdr:ext cx="736600" cy="259045"/>
    <xdr:sp macro="" textlink="">
      <xdr:nvSpPr>
        <xdr:cNvPr id="262" name="テキスト ボックス 261"/>
        <xdr:cNvSpPr txBox="1"/>
      </xdr:nvSpPr>
      <xdr:spPr>
        <a:xfrm>
          <a:off x="15290800" y="95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55563</xdr:rowOff>
    </xdr:from>
    <xdr:to>
      <xdr:col>73</xdr:col>
      <xdr:colOff>180975</xdr:colOff>
      <xdr:row>60</xdr:row>
      <xdr:rowOff>41275</xdr:rowOff>
    </xdr:to>
    <xdr:cxnSp macro="">
      <xdr:nvCxnSpPr>
        <xdr:cNvPr id="263" name="直線コネクタ 262"/>
        <xdr:cNvCxnSpPr/>
      </xdr:nvCxnSpPr>
      <xdr:spPr>
        <a:xfrm>
          <a:off x="13893800" y="10171113"/>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4" name="フローチャート: 判断 263"/>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65" name="テキスト ボックス 264"/>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59</xdr:row>
      <xdr:rowOff>55563</xdr:rowOff>
    </xdr:to>
    <xdr:cxnSp macro="">
      <xdr:nvCxnSpPr>
        <xdr:cNvPr id="266" name="直線コネクタ 265"/>
        <xdr:cNvCxnSpPr/>
      </xdr:nvCxnSpPr>
      <xdr:spPr>
        <a:xfrm>
          <a:off x="13004800" y="9956800"/>
          <a:ext cx="889000" cy="2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104775</xdr:rowOff>
    </xdr:from>
    <xdr:to>
      <xdr:col>69</xdr:col>
      <xdr:colOff>142875</xdr:colOff>
      <xdr:row>56</xdr:row>
      <xdr:rowOff>34925</xdr:rowOff>
    </xdr:to>
    <xdr:sp macro="" textlink="">
      <xdr:nvSpPr>
        <xdr:cNvPr id="267" name="フローチャート: 判断 266"/>
        <xdr:cNvSpPr/>
      </xdr:nvSpPr>
      <xdr:spPr>
        <a:xfrm>
          <a:off x="13843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45102</xdr:rowOff>
    </xdr:from>
    <xdr:ext cx="762000" cy="259045"/>
    <xdr:sp macro="" textlink="">
      <xdr:nvSpPr>
        <xdr:cNvPr id="268" name="テキスト ボックス 267"/>
        <xdr:cNvSpPr txBox="1"/>
      </xdr:nvSpPr>
      <xdr:spPr>
        <a:xfrm>
          <a:off x="13512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133350</xdr:rowOff>
    </xdr:from>
    <xdr:to>
      <xdr:col>65</xdr:col>
      <xdr:colOff>53975</xdr:colOff>
      <xdr:row>55</xdr:row>
      <xdr:rowOff>63500</xdr:rowOff>
    </xdr:to>
    <xdr:sp macro="" textlink="">
      <xdr:nvSpPr>
        <xdr:cNvPr id="269" name="フローチャート: 判断 268"/>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73677</xdr:rowOff>
    </xdr:from>
    <xdr:ext cx="762000" cy="259045"/>
    <xdr:sp macro="" textlink="">
      <xdr:nvSpPr>
        <xdr:cNvPr id="270" name="テキスト ボックス 269"/>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119063</xdr:rowOff>
    </xdr:from>
    <xdr:to>
      <xdr:col>82</xdr:col>
      <xdr:colOff>158750</xdr:colOff>
      <xdr:row>61</xdr:row>
      <xdr:rowOff>49213</xdr:rowOff>
    </xdr:to>
    <xdr:sp macro="" textlink="">
      <xdr:nvSpPr>
        <xdr:cNvPr id="276" name="楕円 275"/>
        <xdr:cNvSpPr/>
      </xdr:nvSpPr>
      <xdr:spPr>
        <a:xfrm>
          <a:off x="16459200" y="1040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27640</xdr:rowOff>
    </xdr:from>
    <xdr:ext cx="762000" cy="259045"/>
    <xdr:sp macro="" textlink="">
      <xdr:nvSpPr>
        <xdr:cNvPr id="277" name="その他該当値テキスト"/>
        <xdr:cNvSpPr txBox="1"/>
      </xdr:nvSpPr>
      <xdr:spPr>
        <a:xfrm>
          <a:off x="16598900" y="103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90488</xdr:rowOff>
    </xdr:from>
    <xdr:to>
      <xdr:col>78</xdr:col>
      <xdr:colOff>120650</xdr:colOff>
      <xdr:row>61</xdr:row>
      <xdr:rowOff>20638</xdr:rowOff>
    </xdr:to>
    <xdr:sp macro="" textlink="">
      <xdr:nvSpPr>
        <xdr:cNvPr id="278" name="楕円 277"/>
        <xdr:cNvSpPr/>
      </xdr:nvSpPr>
      <xdr:spPr>
        <a:xfrm>
          <a:off x="15621000" y="103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5415</xdr:rowOff>
    </xdr:from>
    <xdr:ext cx="736600" cy="259045"/>
    <xdr:sp macro="" textlink="">
      <xdr:nvSpPr>
        <xdr:cNvPr id="279" name="テキスト ボックス 278"/>
        <xdr:cNvSpPr txBox="1"/>
      </xdr:nvSpPr>
      <xdr:spPr>
        <a:xfrm>
          <a:off x="15290800" y="1046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161925</xdr:rowOff>
    </xdr:from>
    <xdr:to>
      <xdr:col>74</xdr:col>
      <xdr:colOff>31750</xdr:colOff>
      <xdr:row>60</xdr:row>
      <xdr:rowOff>92075</xdr:rowOff>
    </xdr:to>
    <xdr:sp macro="" textlink="">
      <xdr:nvSpPr>
        <xdr:cNvPr id="280" name="楕円 279"/>
        <xdr:cNvSpPr/>
      </xdr:nvSpPr>
      <xdr:spPr>
        <a:xfrm>
          <a:off x="14732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76852</xdr:rowOff>
    </xdr:from>
    <xdr:ext cx="762000" cy="259045"/>
    <xdr:sp macro="" textlink="">
      <xdr:nvSpPr>
        <xdr:cNvPr id="281" name="テキスト ボックス 280"/>
        <xdr:cNvSpPr txBox="1"/>
      </xdr:nvSpPr>
      <xdr:spPr>
        <a:xfrm>
          <a:off x="14401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4763</xdr:rowOff>
    </xdr:from>
    <xdr:to>
      <xdr:col>69</xdr:col>
      <xdr:colOff>142875</xdr:colOff>
      <xdr:row>59</xdr:row>
      <xdr:rowOff>106363</xdr:rowOff>
    </xdr:to>
    <xdr:sp macro="" textlink="">
      <xdr:nvSpPr>
        <xdr:cNvPr id="282" name="楕円 281"/>
        <xdr:cNvSpPr/>
      </xdr:nvSpPr>
      <xdr:spPr>
        <a:xfrm>
          <a:off x="13843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91140</xdr:rowOff>
    </xdr:from>
    <xdr:ext cx="762000" cy="259045"/>
    <xdr:sp macro="" textlink="">
      <xdr:nvSpPr>
        <xdr:cNvPr id="283" name="テキスト ボックス 282"/>
        <xdr:cNvSpPr txBox="1"/>
      </xdr:nvSpPr>
      <xdr:spPr>
        <a:xfrm>
          <a:off x="13512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4" name="楕円 283"/>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5" name="テキスト ボックス 284"/>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行財政改革を推進する中で、全ての補助金及び負担金について継続的に見直しを行っていること等により、類似団体内及び全国、県平均より低い比率を維持している。</a:t>
          </a:r>
        </a:p>
        <a:p>
          <a:r>
            <a:rPr kumimoji="1" lang="ja-JP" altLang="en-US" sz="1300">
              <a:latin typeface="ＭＳ Ｐゴシック" panose="020B0600070205080204" pitchFamily="50" charset="-128"/>
              <a:ea typeface="ＭＳ Ｐゴシック" panose="020B0600070205080204" pitchFamily="50" charset="-128"/>
            </a:rPr>
            <a:t>　今後も同様の取り組みを継続する中で、適正な水準を維持していく。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5" name="直線コネクタ 314"/>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6"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7" name="直線コネクタ 316"/>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9" name="直線コネクタ 31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50800</xdr:rowOff>
    </xdr:from>
    <xdr:to>
      <xdr:col>82</xdr:col>
      <xdr:colOff>107950</xdr:colOff>
      <xdr:row>34</xdr:row>
      <xdr:rowOff>72572</xdr:rowOff>
    </xdr:to>
    <xdr:cxnSp macro="">
      <xdr:nvCxnSpPr>
        <xdr:cNvPr id="320" name="直線コネクタ 319"/>
        <xdr:cNvCxnSpPr/>
      </xdr:nvCxnSpPr>
      <xdr:spPr>
        <a:xfrm>
          <a:off x="15671800" y="5880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72770</xdr:rowOff>
    </xdr:from>
    <xdr:ext cx="762000" cy="259045"/>
    <xdr:sp macro="" textlink="">
      <xdr:nvSpPr>
        <xdr:cNvPr id="321" name="補助費等平均値テキスト"/>
        <xdr:cNvSpPr txBox="1"/>
      </xdr:nvSpPr>
      <xdr:spPr>
        <a:xfrm>
          <a:off x="16598900" y="6073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2" name="フローチャート: 判断 321"/>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83457</xdr:rowOff>
    </xdr:to>
    <xdr:cxnSp macro="">
      <xdr:nvCxnSpPr>
        <xdr:cNvPr id="323" name="直線コネクタ 322"/>
        <xdr:cNvCxnSpPr/>
      </xdr:nvCxnSpPr>
      <xdr:spPr>
        <a:xfrm flipV="1">
          <a:off x="14782800" y="588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4" name="フローチャート: 判断 32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26505</xdr:rowOff>
    </xdr:from>
    <xdr:ext cx="736600" cy="259045"/>
    <xdr:sp macro="" textlink="">
      <xdr:nvSpPr>
        <xdr:cNvPr id="325" name="テキスト ボックス 32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83457</xdr:rowOff>
    </xdr:from>
    <xdr:to>
      <xdr:col>73</xdr:col>
      <xdr:colOff>180975</xdr:colOff>
      <xdr:row>34</xdr:row>
      <xdr:rowOff>159657</xdr:rowOff>
    </xdr:to>
    <xdr:cxnSp macro="">
      <xdr:nvCxnSpPr>
        <xdr:cNvPr id="326" name="直線コネクタ 325"/>
        <xdr:cNvCxnSpPr/>
      </xdr:nvCxnSpPr>
      <xdr:spPr>
        <a:xfrm flipV="1">
          <a:off x="13893800" y="5912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7" name="フローチャート: 判断 32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8" name="テキスト ボックス 327"/>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116114</xdr:rowOff>
    </xdr:from>
    <xdr:to>
      <xdr:col>69</xdr:col>
      <xdr:colOff>92075</xdr:colOff>
      <xdr:row>34</xdr:row>
      <xdr:rowOff>159657</xdr:rowOff>
    </xdr:to>
    <xdr:cxnSp macro="">
      <xdr:nvCxnSpPr>
        <xdr:cNvPr id="329" name="直線コネクタ 328"/>
        <xdr:cNvCxnSpPr/>
      </xdr:nvCxnSpPr>
      <xdr:spPr>
        <a:xfrm>
          <a:off x="13004800" y="5945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30" name="フローチャート: 判断 329"/>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31" name="テキスト ボックス 330"/>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32" name="フローチャート: 判断 331"/>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33" name="テキスト ボックス 332"/>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21772</xdr:rowOff>
    </xdr:from>
    <xdr:to>
      <xdr:col>82</xdr:col>
      <xdr:colOff>158750</xdr:colOff>
      <xdr:row>34</xdr:row>
      <xdr:rowOff>123372</xdr:rowOff>
    </xdr:to>
    <xdr:sp macro="" textlink="">
      <xdr:nvSpPr>
        <xdr:cNvPr id="339" name="楕円 338"/>
        <xdr:cNvSpPr/>
      </xdr:nvSpPr>
      <xdr:spPr>
        <a:xfrm>
          <a:off x="16459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38299</xdr:rowOff>
    </xdr:from>
    <xdr:ext cx="762000" cy="259045"/>
    <xdr:sp macro="" textlink="">
      <xdr:nvSpPr>
        <xdr:cNvPr id="340" name="補助費等該当値テキスト"/>
        <xdr:cNvSpPr txBox="1"/>
      </xdr:nvSpPr>
      <xdr:spPr>
        <a:xfrm>
          <a:off x="165989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41" name="楕円 340"/>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42" name="テキスト ボックス 341"/>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32657</xdr:rowOff>
    </xdr:from>
    <xdr:to>
      <xdr:col>74</xdr:col>
      <xdr:colOff>31750</xdr:colOff>
      <xdr:row>34</xdr:row>
      <xdr:rowOff>134257</xdr:rowOff>
    </xdr:to>
    <xdr:sp macro="" textlink="">
      <xdr:nvSpPr>
        <xdr:cNvPr id="343" name="楕円 342"/>
        <xdr:cNvSpPr/>
      </xdr:nvSpPr>
      <xdr:spPr>
        <a:xfrm>
          <a:off x="14732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144434</xdr:rowOff>
    </xdr:from>
    <xdr:ext cx="762000" cy="259045"/>
    <xdr:sp macro="" textlink="">
      <xdr:nvSpPr>
        <xdr:cNvPr id="344" name="テキスト ボックス 343"/>
        <xdr:cNvSpPr txBox="1"/>
      </xdr:nvSpPr>
      <xdr:spPr>
        <a:xfrm>
          <a:off x="14401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108857</xdr:rowOff>
    </xdr:from>
    <xdr:to>
      <xdr:col>69</xdr:col>
      <xdr:colOff>142875</xdr:colOff>
      <xdr:row>35</xdr:row>
      <xdr:rowOff>39007</xdr:rowOff>
    </xdr:to>
    <xdr:sp macro="" textlink="">
      <xdr:nvSpPr>
        <xdr:cNvPr id="345" name="楕円 344"/>
        <xdr:cNvSpPr/>
      </xdr:nvSpPr>
      <xdr:spPr>
        <a:xfrm>
          <a:off x="13843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49184</xdr:rowOff>
    </xdr:from>
    <xdr:ext cx="762000" cy="259045"/>
    <xdr:sp macro="" textlink="">
      <xdr:nvSpPr>
        <xdr:cNvPr id="346" name="テキスト ボックス 345"/>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65314</xdr:rowOff>
    </xdr:from>
    <xdr:to>
      <xdr:col>65</xdr:col>
      <xdr:colOff>53975</xdr:colOff>
      <xdr:row>34</xdr:row>
      <xdr:rowOff>166914</xdr:rowOff>
    </xdr:to>
    <xdr:sp macro="" textlink="">
      <xdr:nvSpPr>
        <xdr:cNvPr id="347" name="楕円 346"/>
        <xdr:cNvSpPr/>
      </xdr:nvSpPr>
      <xdr:spPr>
        <a:xfrm>
          <a:off x="12954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5641</xdr:rowOff>
    </xdr:from>
    <xdr:ext cx="762000" cy="259045"/>
    <xdr:sp macro="" textlink="">
      <xdr:nvSpPr>
        <xdr:cNvPr id="348" name="テキスト ボックス 347"/>
        <xdr:cNvSpPr txBox="1"/>
      </xdr:nvSpPr>
      <xdr:spPr>
        <a:xfrm>
          <a:off x="12623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臨時財政対策債や合併特例債等の元利償還金が高い水準で推移していることから、類似団体内平均よりも高い比率となっている。</a:t>
          </a:r>
        </a:p>
        <a:p>
          <a:r>
            <a:rPr kumimoji="1" lang="ja-JP" altLang="en-US" sz="1300">
              <a:latin typeface="ＭＳ Ｐゴシック" panose="020B0600070205080204" pitchFamily="50" charset="-128"/>
              <a:ea typeface="ＭＳ Ｐゴシック" panose="020B0600070205080204" pitchFamily="50" charset="-128"/>
            </a:rPr>
            <a:t>　しかしながら、近年の全体的な起債抑制の取り組みの成果により、起債残高が年々減少していることから、今後も改善する傾向が継続する見込みである。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3" name="直線コネクタ 36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4" name="テキスト ボックス 36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5" name="直線コネクタ 36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6" name="テキスト ボックス 36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7" name="直線コネクタ 36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8" name="テキスト ボックス 36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9" name="直線コネクタ 36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0" name="テキスト ボックス 36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1" name="直線コネクタ 37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2" name="テキスト ボックス 37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76" name="直線コネクタ 375"/>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7"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8" name="直線コネクタ 377"/>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9"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80" name="直線コネクタ 379"/>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27939</xdr:rowOff>
    </xdr:from>
    <xdr:to>
      <xdr:col>24</xdr:col>
      <xdr:colOff>25400</xdr:colOff>
      <xdr:row>78</xdr:row>
      <xdr:rowOff>88900</xdr:rowOff>
    </xdr:to>
    <xdr:cxnSp macro="">
      <xdr:nvCxnSpPr>
        <xdr:cNvPr id="381" name="直線コネクタ 380"/>
        <xdr:cNvCxnSpPr/>
      </xdr:nvCxnSpPr>
      <xdr:spPr>
        <a:xfrm flipV="1">
          <a:off x="3987800" y="134010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119397</xdr:rowOff>
    </xdr:from>
    <xdr:ext cx="762000" cy="259045"/>
    <xdr:sp macro="" textlink="">
      <xdr:nvSpPr>
        <xdr:cNvPr id="382" name="公債費平均値テキスト"/>
        <xdr:cNvSpPr txBox="1"/>
      </xdr:nvSpPr>
      <xdr:spPr>
        <a:xfrm>
          <a:off x="4914900" y="1314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3" name="フローチャート: 判断 382"/>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78</xdr:row>
      <xdr:rowOff>111761</xdr:rowOff>
    </xdr:to>
    <xdr:cxnSp macro="">
      <xdr:nvCxnSpPr>
        <xdr:cNvPr id="384" name="直線コネクタ 383"/>
        <xdr:cNvCxnSpPr/>
      </xdr:nvCxnSpPr>
      <xdr:spPr>
        <a:xfrm flipV="1">
          <a:off x="3098800" y="13462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85" name="フローチャート: 判断 384"/>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86" name="テキスト ボックス 385"/>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111761</xdr:rowOff>
    </xdr:from>
    <xdr:to>
      <xdr:col>15</xdr:col>
      <xdr:colOff>98425</xdr:colOff>
      <xdr:row>79</xdr:row>
      <xdr:rowOff>39370</xdr:rowOff>
    </xdr:to>
    <xdr:cxnSp macro="">
      <xdr:nvCxnSpPr>
        <xdr:cNvPr id="387" name="直線コネクタ 386"/>
        <xdr:cNvCxnSpPr/>
      </xdr:nvCxnSpPr>
      <xdr:spPr>
        <a:xfrm flipV="1">
          <a:off x="2209800" y="134848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8" name="フローチャート: 判断 38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9" name="テキスト ボックス 38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46989</xdr:rowOff>
    </xdr:to>
    <xdr:cxnSp macro="">
      <xdr:nvCxnSpPr>
        <xdr:cNvPr id="390" name="直線コネクタ 389"/>
        <xdr:cNvCxnSpPr/>
      </xdr:nvCxnSpPr>
      <xdr:spPr>
        <a:xfrm flipV="1">
          <a:off x="1320800" y="13583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91" name="フローチャート: 判断 390"/>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92" name="テキスト ボックス 391"/>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3" name="フローチャート: 判断 39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4" name="テキスト ボックス 39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148589</xdr:rowOff>
    </xdr:from>
    <xdr:to>
      <xdr:col>24</xdr:col>
      <xdr:colOff>76200</xdr:colOff>
      <xdr:row>78</xdr:row>
      <xdr:rowOff>78739</xdr:rowOff>
    </xdr:to>
    <xdr:sp macro="" textlink="">
      <xdr:nvSpPr>
        <xdr:cNvPr id="400" name="楕円 399"/>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120666</xdr:rowOff>
    </xdr:from>
    <xdr:ext cx="762000" cy="259045"/>
    <xdr:sp macro="" textlink="">
      <xdr:nvSpPr>
        <xdr:cNvPr id="401" name="公債費該当値テキスト"/>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402" name="楕円 401"/>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403" name="テキスト ボックス 402"/>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404" name="楕円 403"/>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405" name="テキスト ボックス 404"/>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406" name="楕円 405"/>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407" name="テキスト ボックス 406"/>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408" name="楕円 407"/>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409" name="テキスト ボックス 408"/>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経常収支比率が相対的に低く、公債費の水準は平均的であるため、結果として平均を下回る比率となっている。</a:t>
          </a:r>
        </a:p>
        <a:p>
          <a:r>
            <a:rPr kumimoji="1" lang="ja-JP" altLang="en-US" sz="1300">
              <a:latin typeface="ＭＳ Ｐゴシック" panose="020B0600070205080204" pitchFamily="50" charset="-128"/>
              <a:ea typeface="ＭＳ Ｐゴシック" panose="020B0600070205080204" pitchFamily="50" charset="-128"/>
            </a:rPr>
            <a:t>　公債費としては臨時財政対策債や合併特例債の元利償還金が高い水準ではあるが、全体的な起債抑制の取り組みによって改善がみられているところであり、今後も健全な財政運営に努めていく。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37" name="直線コネクタ 436"/>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9" name="直線コネクタ 43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40"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41" name="直線コネクタ 440"/>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88900</xdr:rowOff>
    </xdr:from>
    <xdr:to>
      <xdr:col>82</xdr:col>
      <xdr:colOff>107950</xdr:colOff>
      <xdr:row>75</xdr:row>
      <xdr:rowOff>8890</xdr:rowOff>
    </xdr:to>
    <xdr:cxnSp macro="">
      <xdr:nvCxnSpPr>
        <xdr:cNvPr id="442" name="直線コネクタ 441"/>
        <xdr:cNvCxnSpPr/>
      </xdr:nvCxnSpPr>
      <xdr:spPr>
        <a:xfrm flipV="1">
          <a:off x="15671800" y="12776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40657</xdr:rowOff>
    </xdr:from>
    <xdr:ext cx="762000" cy="259045"/>
    <xdr:sp macro="" textlink="">
      <xdr:nvSpPr>
        <xdr:cNvPr id="443" name="公債費以外平均値テキスト"/>
        <xdr:cNvSpPr txBox="1"/>
      </xdr:nvSpPr>
      <xdr:spPr>
        <a:xfrm>
          <a:off x="16598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4" name="フローチャート: 判断 443"/>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27940</xdr:rowOff>
    </xdr:from>
    <xdr:to>
      <xdr:col>78</xdr:col>
      <xdr:colOff>69850</xdr:colOff>
      <xdr:row>75</xdr:row>
      <xdr:rowOff>8890</xdr:rowOff>
    </xdr:to>
    <xdr:cxnSp macro="">
      <xdr:nvCxnSpPr>
        <xdr:cNvPr id="445" name="直線コネクタ 444"/>
        <xdr:cNvCxnSpPr/>
      </xdr:nvCxnSpPr>
      <xdr:spPr>
        <a:xfrm>
          <a:off x="14782800" y="12715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46" name="フローチャート: 判断 445"/>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47" name="テキスト ボックス 446"/>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27940</xdr:rowOff>
    </xdr:from>
    <xdr:to>
      <xdr:col>73</xdr:col>
      <xdr:colOff>180975</xdr:colOff>
      <xdr:row>74</xdr:row>
      <xdr:rowOff>58420</xdr:rowOff>
    </xdr:to>
    <xdr:cxnSp macro="">
      <xdr:nvCxnSpPr>
        <xdr:cNvPr id="448" name="直線コネクタ 447"/>
        <xdr:cNvCxnSpPr/>
      </xdr:nvCxnSpPr>
      <xdr:spPr>
        <a:xfrm flipV="1">
          <a:off x="13893800" y="12715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49530</xdr:rowOff>
    </xdr:from>
    <xdr:to>
      <xdr:col>74</xdr:col>
      <xdr:colOff>31750</xdr:colOff>
      <xdr:row>75</xdr:row>
      <xdr:rowOff>151130</xdr:rowOff>
    </xdr:to>
    <xdr:sp macro="" textlink="">
      <xdr:nvSpPr>
        <xdr:cNvPr id="449" name="フローチャート: 判断 448"/>
        <xdr:cNvSpPr/>
      </xdr:nvSpPr>
      <xdr:spPr>
        <a:xfrm>
          <a:off x="14732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135907</xdr:rowOff>
    </xdr:from>
    <xdr:ext cx="762000" cy="259045"/>
    <xdr:sp macro="" textlink="">
      <xdr:nvSpPr>
        <xdr:cNvPr id="450" name="テキスト ボックス 449"/>
        <xdr:cNvSpPr txBox="1"/>
      </xdr:nvSpPr>
      <xdr:spPr>
        <a:xfrm>
          <a:off x="14401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39370</xdr:rowOff>
    </xdr:from>
    <xdr:to>
      <xdr:col>69</xdr:col>
      <xdr:colOff>92075</xdr:colOff>
      <xdr:row>74</xdr:row>
      <xdr:rowOff>58420</xdr:rowOff>
    </xdr:to>
    <xdr:cxnSp macro="">
      <xdr:nvCxnSpPr>
        <xdr:cNvPr id="451" name="直線コネクタ 450"/>
        <xdr:cNvCxnSpPr/>
      </xdr:nvCxnSpPr>
      <xdr:spPr>
        <a:xfrm>
          <a:off x="13004800" y="125552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52" name="フローチャート: 判断 451"/>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53" name="テキスト ボックス 452"/>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54" name="フローチャート: 判断 453"/>
        <xdr:cNvSpPr/>
      </xdr:nvSpPr>
      <xdr:spPr>
        <a:xfrm>
          <a:off x="12954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139717</xdr:rowOff>
    </xdr:from>
    <xdr:ext cx="762000" cy="259045"/>
    <xdr:sp macro="" textlink="">
      <xdr:nvSpPr>
        <xdr:cNvPr id="455" name="テキスト ボックス 454"/>
        <xdr:cNvSpPr txBox="1"/>
      </xdr:nvSpPr>
      <xdr:spPr>
        <a:xfrm>
          <a:off x="12623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38100</xdr:rowOff>
    </xdr:from>
    <xdr:to>
      <xdr:col>82</xdr:col>
      <xdr:colOff>158750</xdr:colOff>
      <xdr:row>74</xdr:row>
      <xdr:rowOff>139700</xdr:rowOff>
    </xdr:to>
    <xdr:sp macro="" textlink="">
      <xdr:nvSpPr>
        <xdr:cNvPr id="461" name="楕円 460"/>
        <xdr:cNvSpPr/>
      </xdr:nvSpPr>
      <xdr:spPr>
        <a:xfrm>
          <a:off x="16459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54627</xdr:rowOff>
    </xdr:from>
    <xdr:ext cx="762000" cy="259045"/>
    <xdr:sp macro="" textlink="">
      <xdr:nvSpPr>
        <xdr:cNvPr id="462" name="公債費以外該当値テキスト"/>
        <xdr:cNvSpPr txBox="1"/>
      </xdr:nvSpPr>
      <xdr:spPr>
        <a:xfrm>
          <a:off x="16598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63" name="楕円 462"/>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64" name="テキスト ボックス 463"/>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148590</xdr:rowOff>
    </xdr:from>
    <xdr:to>
      <xdr:col>74</xdr:col>
      <xdr:colOff>31750</xdr:colOff>
      <xdr:row>74</xdr:row>
      <xdr:rowOff>78740</xdr:rowOff>
    </xdr:to>
    <xdr:sp macro="" textlink="">
      <xdr:nvSpPr>
        <xdr:cNvPr id="465" name="楕円 464"/>
        <xdr:cNvSpPr/>
      </xdr:nvSpPr>
      <xdr:spPr>
        <a:xfrm>
          <a:off x="14732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88917</xdr:rowOff>
    </xdr:from>
    <xdr:ext cx="762000" cy="259045"/>
    <xdr:sp macro="" textlink="">
      <xdr:nvSpPr>
        <xdr:cNvPr id="466" name="テキスト ボックス 465"/>
        <xdr:cNvSpPr txBox="1"/>
      </xdr:nvSpPr>
      <xdr:spPr>
        <a:xfrm>
          <a:off x="14401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67" name="楕円 466"/>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68" name="テキスト ボックス 467"/>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160020</xdr:rowOff>
    </xdr:from>
    <xdr:to>
      <xdr:col>65</xdr:col>
      <xdr:colOff>53975</xdr:colOff>
      <xdr:row>73</xdr:row>
      <xdr:rowOff>90170</xdr:rowOff>
    </xdr:to>
    <xdr:sp macro="" textlink="">
      <xdr:nvSpPr>
        <xdr:cNvPr id="469" name="楕円 468"/>
        <xdr:cNvSpPr/>
      </xdr:nvSpPr>
      <xdr:spPr>
        <a:xfrm>
          <a:off x="12954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100347</xdr:rowOff>
    </xdr:from>
    <xdr:ext cx="762000" cy="259045"/>
    <xdr:sp macro="" textlink="">
      <xdr:nvSpPr>
        <xdr:cNvPr id="470" name="テキスト ボックス 469"/>
        <xdr:cNvSpPr txBox="1"/>
      </xdr:nvSpPr>
      <xdr:spPr>
        <a:xfrm>
          <a:off x="12623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48804</xdr:rowOff>
    </xdr:from>
    <xdr:to>
      <xdr:col>29</xdr:col>
      <xdr:colOff>127000</xdr:colOff>
      <xdr:row>17</xdr:row>
      <xdr:rowOff>13691</xdr:rowOff>
    </xdr:to>
    <xdr:cxnSp macro="">
      <xdr:nvCxnSpPr>
        <xdr:cNvPr id="48" name="直線コネクタ 47"/>
        <xdr:cNvCxnSpPr/>
      </xdr:nvCxnSpPr>
      <xdr:spPr bwMode="auto">
        <a:xfrm flipV="1">
          <a:off x="5003800" y="2839629"/>
          <a:ext cx="647700" cy="13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160469</xdr:rowOff>
    </xdr:from>
    <xdr:ext cx="762000" cy="259045"/>
    <xdr:sp macro="" textlink="">
      <xdr:nvSpPr>
        <xdr:cNvPr id="49" name="人口1人当たり決算額の推移平均値テキスト130"/>
        <xdr:cNvSpPr txBox="1"/>
      </xdr:nvSpPr>
      <xdr:spPr>
        <a:xfrm>
          <a:off x="5740400" y="2608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69423</xdr:rowOff>
    </xdr:from>
    <xdr:to>
      <xdr:col>26</xdr:col>
      <xdr:colOff>50800</xdr:colOff>
      <xdr:row>17</xdr:row>
      <xdr:rowOff>13691</xdr:rowOff>
    </xdr:to>
    <xdr:cxnSp macro="">
      <xdr:nvCxnSpPr>
        <xdr:cNvPr id="51" name="直線コネクタ 50"/>
        <xdr:cNvCxnSpPr/>
      </xdr:nvCxnSpPr>
      <xdr:spPr bwMode="auto">
        <a:xfrm>
          <a:off x="4305300" y="2860248"/>
          <a:ext cx="698500" cy="115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122536</xdr:rowOff>
    </xdr:from>
    <xdr:ext cx="736600" cy="259045"/>
    <xdr:sp macro="" textlink="">
      <xdr:nvSpPr>
        <xdr:cNvPr id="53" name="テキスト ボックス 52"/>
        <xdr:cNvSpPr txBox="1"/>
      </xdr:nvSpPr>
      <xdr:spPr>
        <a:xfrm>
          <a:off x="4622800" y="257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69423</xdr:rowOff>
    </xdr:from>
    <xdr:to>
      <xdr:col>22</xdr:col>
      <xdr:colOff>114300</xdr:colOff>
      <xdr:row>16</xdr:row>
      <xdr:rowOff>77196</xdr:rowOff>
    </xdr:to>
    <xdr:cxnSp macro="">
      <xdr:nvCxnSpPr>
        <xdr:cNvPr id="54" name="直線コネクタ 53"/>
        <xdr:cNvCxnSpPr/>
      </xdr:nvCxnSpPr>
      <xdr:spPr bwMode="auto">
        <a:xfrm flipV="1">
          <a:off x="3606800" y="2860248"/>
          <a:ext cx="6985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164379</xdr:rowOff>
    </xdr:from>
    <xdr:to>
      <xdr:col>22</xdr:col>
      <xdr:colOff>165100</xdr:colOff>
      <xdr:row>16</xdr:row>
      <xdr:rowOff>94529</xdr:rowOff>
    </xdr:to>
    <xdr:sp macro="" textlink="">
      <xdr:nvSpPr>
        <xdr:cNvPr id="55" name="フローチャート: 判断 54"/>
        <xdr:cNvSpPr/>
      </xdr:nvSpPr>
      <xdr:spPr bwMode="auto">
        <a:xfrm>
          <a:off x="4254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104706</xdr:rowOff>
    </xdr:from>
    <xdr:ext cx="762000" cy="259045"/>
    <xdr:sp macro="" textlink="">
      <xdr:nvSpPr>
        <xdr:cNvPr id="56" name="テキスト ボックス 55"/>
        <xdr:cNvSpPr txBox="1"/>
      </xdr:nvSpPr>
      <xdr:spPr>
        <a:xfrm>
          <a:off x="39243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77196</xdr:rowOff>
    </xdr:from>
    <xdr:to>
      <xdr:col>18</xdr:col>
      <xdr:colOff>177800</xdr:colOff>
      <xdr:row>16</xdr:row>
      <xdr:rowOff>120630</xdr:rowOff>
    </xdr:to>
    <xdr:cxnSp macro="">
      <xdr:nvCxnSpPr>
        <xdr:cNvPr id="57" name="直線コネクタ 56"/>
        <xdr:cNvCxnSpPr/>
      </xdr:nvCxnSpPr>
      <xdr:spPr bwMode="auto">
        <a:xfrm flipV="1">
          <a:off x="2908300" y="2868021"/>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105857</xdr:rowOff>
    </xdr:from>
    <xdr:to>
      <xdr:col>19</xdr:col>
      <xdr:colOff>38100</xdr:colOff>
      <xdr:row>18</xdr:row>
      <xdr:rowOff>36007</xdr:rowOff>
    </xdr:to>
    <xdr:sp macro="" textlink="">
      <xdr:nvSpPr>
        <xdr:cNvPr id="58" name="フローチャート: 判断 57"/>
        <xdr:cNvSpPr/>
      </xdr:nvSpPr>
      <xdr:spPr bwMode="auto">
        <a:xfrm>
          <a:off x="3556000" y="306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20784</xdr:rowOff>
    </xdr:from>
    <xdr:ext cx="762000" cy="259045"/>
    <xdr:sp macro="" textlink="">
      <xdr:nvSpPr>
        <xdr:cNvPr id="59" name="テキスト ボックス 58"/>
        <xdr:cNvSpPr txBox="1"/>
      </xdr:nvSpPr>
      <xdr:spPr>
        <a:xfrm>
          <a:off x="3225800" y="31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138044</xdr:rowOff>
    </xdr:from>
    <xdr:to>
      <xdr:col>15</xdr:col>
      <xdr:colOff>101600</xdr:colOff>
      <xdr:row>18</xdr:row>
      <xdr:rowOff>68194</xdr:rowOff>
    </xdr:to>
    <xdr:sp macro="" textlink="">
      <xdr:nvSpPr>
        <xdr:cNvPr id="60" name="フローチャート: 判断 59"/>
        <xdr:cNvSpPr/>
      </xdr:nvSpPr>
      <xdr:spPr bwMode="auto">
        <a:xfrm>
          <a:off x="2857500" y="3100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52971</xdr:rowOff>
    </xdr:from>
    <xdr:ext cx="762000" cy="259045"/>
    <xdr:sp macro="" textlink="">
      <xdr:nvSpPr>
        <xdr:cNvPr id="61" name="テキスト ボックス 60"/>
        <xdr:cNvSpPr txBox="1"/>
      </xdr:nvSpPr>
      <xdr:spPr>
        <a:xfrm>
          <a:off x="2527300" y="318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169454</xdr:rowOff>
    </xdr:from>
    <xdr:to>
      <xdr:col>29</xdr:col>
      <xdr:colOff>177800</xdr:colOff>
      <xdr:row>16</xdr:row>
      <xdr:rowOff>99604</xdr:rowOff>
    </xdr:to>
    <xdr:sp macro="" textlink="">
      <xdr:nvSpPr>
        <xdr:cNvPr id="67" name="楕円 66"/>
        <xdr:cNvSpPr/>
      </xdr:nvSpPr>
      <xdr:spPr bwMode="auto">
        <a:xfrm>
          <a:off x="5600700" y="2788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141531</xdr:rowOff>
    </xdr:from>
    <xdr:ext cx="762000" cy="259045"/>
    <xdr:sp macro="" textlink="">
      <xdr:nvSpPr>
        <xdr:cNvPr id="68" name="人口1人当たり決算額の推移該当値テキスト130"/>
        <xdr:cNvSpPr txBox="1"/>
      </xdr:nvSpPr>
      <xdr:spPr>
        <a:xfrm>
          <a:off x="5740400" y="276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134341</xdr:rowOff>
    </xdr:from>
    <xdr:to>
      <xdr:col>26</xdr:col>
      <xdr:colOff>101600</xdr:colOff>
      <xdr:row>17</xdr:row>
      <xdr:rowOff>64491</xdr:rowOff>
    </xdr:to>
    <xdr:sp macro="" textlink="">
      <xdr:nvSpPr>
        <xdr:cNvPr id="69" name="楕円 68"/>
        <xdr:cNvSpPr/>
      </xdr:nvSpPr>
      <xdr:spPr bwMode="auto">
        <a:xfrm>
          <a:off x="4953000" y="292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49268</xdr:rowOff>
    </xdr:from>
    <xdr:ext cx="736600" cy="259045"/>
    <xdr:sp macro="" textlink="">
      <xdr:nvSpPr>
        <xdr:cNvPr id="70" name="テキスト ボックス 69"/>
        <xdr:cNvSpPr txBox="1"/>
      </xdr:nvSpPr>
      <xdr:spPr>
        <a:xfrm>
          <a:off x="4622800" y="301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18623</xdr:rowOff>
    </xdr:from>
    <xdr:to>
      <xdr:col>22</xdr:col>
      <xdr:colOff>165100</xdr:colOff>
      <xdr:row>16</xdr:row>
      <xdr:rowOff>120223</xdr:rowOff>
    </xdr:to>
    <xdr:sp macro="" textlink="">
      <xdr:nvSpPr>
        <xdr:cNvPr id="71" name="楕円 70"/>
        <xdr:cNvSpPr/>
      </xdr:nvSpPr>
      <xdr:spPr bwMode="auto">
        <a:xfrm>
          <a:off x="4254500" y="280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105000</xdr:rowOff>
    </xdr:from>
    <xdr:ext cx="762000" cy="259045"/>
    <xdr:sp macro="" textlink="">
      <xdr:nvSpPr>
        <xdr:cNvPr id="72" name="テキスト ボックス 71"/>
        <xdr:cNvSpPr txBox="1"/>
      </xdr:nvSpPr>
      <xdr:spPr>
        <a:xfrm>
          <a:off x="3924300" y="289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26396</xdr:rowOff>
    </xdr:from>
    <xdr:to>
      <xdr:col>19</xdr:col>
      <xdr:colOff>38100</xdr:colOff>
      <xdr:row>16</xdr:row>
      <xdr:rowOff>127996</xdr:rowOff>
    </xdr:to>
    <xdr:sp macro="" textlink="">
      <xdr:nvSpPr>
        <xdr:cNvPr id="73" name="楕円 72"/>
        <xdr:cNvSpPr/>
      </xdr:nvSpPr>
      <xdr:spPr bwMode="auto">
        <a:xfrm>
          <a:off x="3556000" y="2817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138173</xdr:rowOff>
    </xdr:from>
    <xdr:ext cx="762000" cy="259045"/>
    <xdr:sp macro="" textlink="">
      <xdr:nvSpPr>
        <xdr:cNvPr id="74" name="テキスト ボックス 73"/>
        <xdr:cNvSpPr txBox="1"/>
      </xdr:nvSpPr>
      <xdr:spPr>
        <a:xfrm>
          <a:off x="3225800" y="25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69830</xdr:rowOff>
    </xdr:from>
    <xdr:to>
      <xdr:col>15</xdr:col>
      <xdr:colOff>101600</xdr:colOff>
      <xdr:row>16</xdr:row>
      <xdr:rowOff>171430</xdr:rowOff>
    </xdr:to>
    <xdr:sp macro="" textlink="">
      <xdr:nvSpPr>
        <xdr:cNvPr id="75" name="楕円 74"/>
        <xdr:cNvSpPr/>
      </xdr:nvSpPr>
      <xdr:spPr bwMode="auto">
        <a:xfrm>
          <a:off x="2857500" y="2860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10157</xdr:rowOff>
    </xdr:from>
    <xdr:ext cx="762000" cy="259045"/>
    <xdr:sp macro="" textlink="">
      <xdr:nvSpPr>
        <xdr:cNvPr id="76" name="テキスト ボックス 75"/>
        <xdr:cNvSpPr txBox="1"/>
      </xdr:nvSpPr>
      <xdr:spPr>
        <a:xfrm>
          <a:off x="2527300" y="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7" name="人口1人当たり決算額の推移最小値テキスト445"/>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326241</xdr:rowOff>
    </xdr:from>
    <xdr:to>
      <xdr:col>29</xdr:col>
      <xdr:colOff>127000</xdr:colOff>
      <xdr:row>35</xdr:row>
      <xdr:rowOff>335516</xdr:rowOff>
    </xdr:to>
    <xdr:cxnSp macro="">
      <xdr:nvCxnSpPr>
        <xdr:cNvPr id="111" name="直線コネクタ 110"/>
        <xdr:cNvCxnSpPr/>
      </xdr:nvCxnSpPr>
      <xdr:spPr bwMode="auto">
        <a:xfrm flipV="1">
          <a:off x="5003800" y="6936591"/>
          <a:ext cx="647700" cy="9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311018</xdr:rowOff>
    </xdr:from>
    <xdr:ext cx="762000" cy="259045"/>
    <xdr:sp macro="" textlink="">
      <xdr:nvSpPr>
        <xdr:cNvPr id="112" name="人口1人当たり決算額の推移平均値テキスト445"/>
        <xdr:cNvSpPr txBox="1"/>
      </xdr:nvSpPr>
      <xdr:spPr>
        <a:xfrm>
          <a:off x="5740400" y="6921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260731</xdr:rowOff>
    </xdr:from>
    <xdr:to>
      <xdr:col>26</xdr:col>
      <xdr:colOff>50800</xdr:colOff>
      <xdr:row>35</xdr:row>
      <xdr:rowOff>335516</xdr:rowOff>
    </xdr:to>
    <xdr:cxnSp macro="">
      <xdr:nvCxnSpPr>
        <xdr:cNvPr id="114" name="直線コネクタ 113"/>
        <xdr:cNvCxnSpPr/>
      </xdr:nvCxnSpPr>
      <xdr:spPr bwMode="auto">
        <a:xfrm>
          <a:off x="4305300" y="6871081"/>
          <a:ext cx="698500" cy="74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45853</xdr:rowOff>
    </xdr:from>
    <xdr:ext cx="736600" cy="259045"/>
    <xdr:sp macro="" textlink="">
      <xdr:nvSpPr>
        <xdr:cNvPr id="116" name="テキスト ボックス 115"/>
        <xdr:cNvSpPr txBox="1"/>
      </xdr:nvSpPr>
      <xdr:spPr>
        <a:xfrm>
          <a:off x="4622800" y="665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260731</xdr:rowOff>
    </xdr:from>
    <xdr:to>
      <xdr:col>22</xdr:col>
      <xdr:colOff>114300</xdr:colOff>
      <xdr:row>35</xdr:row>
      <xdr:rowOff>261449</xdr:rowOff>
    </xdr:to>
    <xdr:cxnSp macro="">
      <xdr:nvCxnSpPr>
        <xdr:cNvPr id="117" name="直線コネクタ 116"/>
        <xdr:cNvCxnSpPr/>
      </xdr:nvCxnSpPr>
      <xdr:spPr bwMode="auto">
        <a:xfrm flipV="1">
          <a:off x="3606800" y="6871081"/>
          <a:ext cx="698500" cy="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264664</xdr:rowOff>
    </xdr:from>
    <xdr:to>
      <xdr:col>22</xdr:col>
      <xdr:colOff>165100</xdr:colOff>
      <xdr:row>36</xdr:row>
      <xdr:rowOff>23364</xdr:rowOff>
    </xdr:to>
    <xdr:sp macro="" textlink="">
      <xdr:nvSpPr>
        <xdr:cNvPr id="118" name="フローチャート: 判断 117"/>
        <xdr:cNvSpPr/>
      </xdr:nvSpPr>
      <xdr:spPr bwMode="auto">
        <a:xfrm>
          <a:off x="42545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8141</xdr:rowOff>
    </xdr:from>
    <xdr:ext cx="762000" cy="259045"/>
    <xdr:sp macro="" textlink="">
      <xdr:nvSpPr>
        <xdr:cNvPr id="119" name="テキスト ボックス 118"/>
        <xdr:cNvSpPr txBox="1"/>
      </xdr:nvSpPr>
      <xdr:spPr>
        <a:xfrm>
          <a:off x="3924300" y="69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120404</xdr:rowOff>
    </xdr:from>
    <xdr:to>
      <xdr:col>18</xdr:col>
      <xdr:colOff>177800</xdr:colOff>
      <xdr:row>35</xdr:row>
      <xdr:rowOff>261449</xdr:rowOff>
    </xdr:to>
    <xdr:cxnSp macro="">
      <xdr:nvCxnSpPr>
        <xdr:cNvPr id="120" name="直線コネクタ 119"/>
        <xdr:cNvCxnSpPr/>
      </xdr:nvCxnSpPr>
      <xdr:spPr bwMode="auto">
        <a:xfrm>
          <a:off x="2908300" y="6730754"/>
          <a:ext cx="698500" cy="141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95337</xdr:rowOff>
    </xdr:from>
    <xdr:to>
      <xdr:col>19</xdr:col>
      <xdr:colOff>38100</xdr:colOff>
      <xdr:row>37</xdr:row>
      <xdr:rowOff>25487</xdr:rowOff>
    </xdr:to>
    <xdr:sp macro="" textlink="">
      <xdr:nvSpPr>
        <xdr:cNvPr id="121" name="フローチャート: 判断 120"/>
        <xdr:cNvSpPr/>
      </xdr:nvSpPr>
      <xdr:spPr bwMode="auto">
        <a:xfrm>
          <a:off x="3556000" y="704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10264</xdr:rowOff>
    </xdr:from>
    <xdr:ext cx="762000" cy="259045"/>
    <xdr:sp macro="" textlink="">
      <xdr:nvSpPr>
        <xdr:cNvPr id="122" name="テキスト ボックス 121"/>
        <xdr:cNvSpPr txBox="1"/>
      </xdr:nvSpPr>
      <xdr:spPr>
        <a:xfrm>
          <a:off x="3225800" y="713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306008</xdr:rowOff>
    </xdr:from>
    <xdr:to>
      <xdr:col>15</xdr:col>
      <xdr:colOff>101600</xdr:colOff>
      <xdr:row>36</xdr:row>
      <xdr:rowOff>64708</xdr:rowOff>
    </xdr:to>
    <xdr:sp macro="" textlink="">
      <xdr:nvSpPr>
        <xdr:cNvPr id="123" name="フローチャート: 判断 122"/>
        <xdr:cNvSpPr/>
      </xdr:nvSpPr>
      <xdr:spPr bwMode="auto">
        <a:xfrm>
          <a:off x="2857500" y="6916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49485</xdr:rowOff>
    </xdr:from>
    <xdr:ext cx="762000" cy="259045"/>
    <xdr:sp macro="" textlink="">
      <xdr:nvSpPr>
        <xdr:cNvPr id="124" name="テキスト ボックス 123"/>
        <xdr:cNvSpPr txBox="1"/>
      </xdr:nvSpPr>
      <xdr:spPr>
        <a:xfrm>
          <a:off x="2527300" y="700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275441</xdr:rowOff>
    </xdr:from>
    <xdr:to>
      <xdr:col>29</xdr:col>
      <xdr:colOff>177800</xdr:colOff>
      <xdr:row>36</xdr:row>
      <xdr:rowOff>34141</xdr:rowOff>
    </xdr:to>
    <xdr:sp macro="" textlink="">
      <xdr:nvSpPr>
        <xdr:cNvPr id="130" name="楕円 129"/>
        <xdr:cNvSpPr/>
      </xdr:nvSpPr>
      <xdr:spPr bwMode="auto">
        <a:xfrm>
          <a:off x="5600700" y="6885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120518</xdr:rowOff>
    </xdr:from>
    <xdr:ext cx="762000" cy="259045"/>
    <xdr:sp macro="" textlink="">
      <xdr:nvSpPr>
        <xdr:cNvPr id="131" name="人口1人当たり決算額の推移該当値テキスト445"/>
        <xdr:cNvSpPr txBox="1"/>
      </xdr:nvSpPr>
      <xdr:spPr>
        <a:xfrm>
          <a:off x="5740400" y="673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284716</xdr:rowOff>
    </xdr:from>
    <xdr:to>
      <xdr:col>26</xdr:col>
      <xdr:colOff>101600</xdr:colOff>
      <xdr:row>36</xdr:row>
      <xdr:rowOff>43416</xdr:rowOff>
    </xdr:to>
    <xdr:sp macro="" textlink="">
      <xdr:nvSpPr>
        <xdr:cNvPr id="132" name="楕円 131"/>
        <xdr:cNvSpPr/>
      </xdr:nvSpPr>
      <xdr:spPr bwMode="auto">
        <a:xfrm>
          <a:off x="4953000" y="689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28193</xdr:rowOff>
    </xdr:from>
    <xdr:ext cx="736600" cy="259045"/>
    <xdr:sp macro="" textlink="">
      <xdr:nvSpPr>
        <xdr:cNvPr id="133" name="テキスト ボックス 132"/>
        <xdr:cNvSpPr txBox="1"/>
      </xdr:nvSpPr>
      <xdr:spPr>
        <a:xfrm>
          <a:off x="4622800" y="698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209931</xdr:rowOff>
    </xdr:from>
    <xdr:to>
      <xdr:col>22</xdr:col>
      <xdr:colOff>165100</xdr:colOff>
      <xdr:row>35</xdr:row>
      <xdr:rowOff>311531</xdr:rowOff>
    </xdr:to>
    <xdr:sp macro="" textlink="">
      <xdr:nvSpPr>
        <xdr:cNvPr id="134" name="楕円 133"/>
        <xdr:cNvSpPr/>
      </xdr:nvSpPr>
      <xdr:spPr bwMode="auto">
        <a:xfrm>
          <a:off x="4254500" y="682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321708</xdr:rowOff>
    </xdr:from>
    <xdr:ext cx="762000" cy="259045"/>
    <xdr:sp macro="" textlink="">
      <xdr:nvSpPr>
        <xdr:cNvPr id="135" name="テキスト ボックス 134"/>
        <xdr:cNvSpPr txBox="1"/>
      </xdr:nvSpPr>
      <xdr:spPr>
        <a:xfrm>
          <a:off x="3924300" y="658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210649</xdr:rowOff>
    </xdr:from>
    <xdr:to>
      <xdr:col>19</xdr:col>
      <xdr:colOff>38100</xdr:colOff>
      <xdr:row>35</xdr:row>
      <xdr:rowOff>312249</xdr:rowOff>
    </xdr:to>
    <xdr:sp macro="" textlink="">
      <xdr:nvSpPr>
        <xdr:cNvPr id="136" name="楕円 135"/>
        <xdr:cNvSpPr/>
      </xdr:nvSpPr>
      <xdr:spPr bwMode="auto">
        <a:xfrm>
          <a:off x="3556000" y="682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322426</xdr:rowOff>
    </xdr:from>
    <xdr:ext cx="762000" cy="259045"/>
    <xdr:sp macro="" textlink="">
      <xdr:nvSpPr>
        <xdr:cNvPr id="137" name="テキスト ボックス 136"/>
        <xdr:cNvSpPr txBox="1"/>
      </xdr:nvSpPr>
      <xdr:spPr>
        <a:xfrm>
          <a:off x="3225800" y="658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69604</xdr:rowOff>
    </xdr:from>
    <xdr:to>
      <xdr:col>15</xdr:col>
      <xdr:colOff>101600</xdr:colOff>
      <xdr:row>35</xdr:row>
      <xdr:rowOff>171204</xdr:rowOff>
    </xdr:to>
    <xdr:sp macro="" textlink="">
      <xdr:nvSpPr>
        <xdr:cNvPr id="138" name="楕円 137"/>
        <xdr:cNvSpPr/>
      </xdr:nvSpPr>
      <xdr:spPr bwMode="auto">
        <a:xfrm>
          <a:off x="2857500" y="667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181381</xdr:rowOff>
    </xdr:from>
    <xdr:ext cx="762000" cy="259045"/>
    <xdr:sp macro="" textlink="">
      <xdr:nvSpPr>
        <xdr:cNvPr id="139" name="テキスト ボックス 138"/>
        <xdr:cNvSpPr txBox="1"/>
      </xdr:nvSpPr>
      <xdr:spPr>
        <a:xfrm>
          <a:off x="2527300" y="64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170,234
163,054
163.45
65,423,136
63,269,593
1,979,865
38,819,027
51,243,903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42393</xdr:rowOff>
    </xdr:from>
    <xdr:to>
      <xdr:col>24</xdr:col>
      <xdr:colOff>63500</xdr:colOff>
      <xdr:row>35</xdr:row>
      <xdr:rowOff>45250</xdr:rowOff>
    </xdr:to>
    <xdr:cxnSp macro="">
      <xdr:nvCxnSpPr>
        <xdr:cNvPr id="61" name="直線コネクタ 60"/>
        <xdr:cNvCxnSpPr/>
      </xdr:nvCxnSpPr>
      <xdr:spPr>
        <a:xfrm>
          <a:off x="3797300" y="604314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134599</xdr:rowOff>
    </xdr:from>
    <xdr:ext cx="534377" cy="259045"/>
    <xdr:sp macro="" textlink="">
      <xdr:nvSpPr>
        <xdr:cNvPr id="62" name="人件費平均値テキスト"/>
        <xdr:cNvSpPr txBox="1"/>
      </xdr:nvSpPr>
      <xdr:spPr>
        <a:xfrm>
          <a:off x="4686300" y="579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27953</xdr:rowOff>
    </xdr:from>
    <xdr:to>
      <xdr:col>19</xdr:col>
      <xdr:colOff>177800</xdr:colOff>
      <xdr:row>35</xdr:row>
      <xdr:rowOff>42393</xdr:rowOff>
    </xdr:to>
    <xdr:cxnSp macro="">
      <xdr:nvCxnSpPr>
        <xdr:cNvPr id="64" name="直線コネクタ 63"/>
        <xdr:cNvCxnSpPr/>
      </xdr:nvCxnSpPr>
      <xdr:spPr>
        <a:xfrm>
          <a:off x="2908300" y="6028703"/>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68991</xdr:rowOff>
    </xdr:from>
    <xdr:ext cx="534377" cy="259045"/>
    <xdr:sp macro="" textlink="">
      <xdr:nvSpPr>
        <xdr:cNvPr id="66" name="テキスト ボックス 65"/>
        <xdr:cNvSpPr txBox="1"/>
      </xdr:nvSpPr>
      <xdr:spPr>
        <a:xfrm>
          <a:off x="3530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164160</xdr:rowOff>
    </xdr:from>
    <xdr:to>
      <xdr:col>15</xdr:col>
      <xdr:colOff>50800</xdr:colOff>
      <xdr:row>35</xdr:row>
      <xdr:rowOff>27953</xdr:rowOff>
    </xdr:to>
    <xdr:cxnSp macro="">
      <xdr:nvCxnSpPr>
        <xdr:cNvPr id="67" name="直線コネクタ 66"/>
        <xdr:cNvCxnSpPr/>
      </xdr:nvCxnSpPr>
      <xdr:spPr>
        <a:xfrm>
          <a:off x="2019300" y="5993460"/>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146507</xdr:rowOff>
    </xdr:from>
    <xdr:to>
      <xdr:col>15</xdr:col>
      <xdr:colOff>101600</xdr:colOff>
      <xdr:row>35</xdr:row>
      <xdr:rowOff>76657</xdr:rowOff>
    </xdr:to>
    <xdr:sp macro="" textlink="">
      <xdr:nvSpPr>
        <xdr:cNvPr id="68" name="フローチャート: 判断 67"/>
        <xdr:cNvSpPr/>
      </xdr:nvSpPr>
      <xdr:spPr>
        <a:xfrm>
          <a:off x="2857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93184</xdr:rowOff>
    </xdr:from>
    <xdr:ext cx="534377" cy="259045"/>
    <xdr:sp macro="" textlink="">
      <xdr:nvSpPr>
        <xdr:cNvPr id="69" name="テキスト ボックス 68"/>
        <xdr:cNvSpPr txBox="1"/>
      </xdr:nvSpPr>
      <xdr:spPr>
        <a:xfrm>
          <a:off x="2641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10503</xdr:rowOff>
    </xdr:from>
    <xdr:to>
      <xdr:col>10</xdr:col>
      <xdr:colOff>114300</xdr:colOff>
      <xdr:row>34</xdr:row>
      <xdr:rowOff>164160</xdr:rowOff>
    </xdr:to>
    <xdr:cxnSp macro="">
      <xdr:nvCxnSpPr>
        <xdr:cNvPr id="70" name="直線コネクタ 69"/>
        <xdr:cNvCxnSpPr/>
      </xdr:nvCxnSpPr>
      <xdr:spPr>
        <a:xfrm>
          <a:off x="1130300" y="5839803"/>
          <a:ext cx="889000" cy="1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25768</xdr:rowOff>
    </xdr:from>
    <xdr:to>
      <xdr:col>10</xdr:col>
      <xdr:colOff>165100</xdr:colOff>
      <xdr:row>36</xdr:row>
      <xdr:rowOff>127368</xdr:rowOff>
    </xdr:to>
    <xdr:sp macro="" textlink="">
      <xdr:nvSpPr>
        <xdr:cNvPr id="71" name="フローチャート: 判断 70"/>
        <xdr:cNvSpPr/>
      </xdr:nvSpPr>
      <xdr:spPr>
        <a:xfrm>
          <a:off x="1968500" y="619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118495</xdr:rowOff>
    </xdr:from>
    <xdr:ext cx="534377" cy="259045"/>
    <xdr:sp macro="" textlink="">
      <xdr:nvSpPr>
        <xdr:cNvPr id="72" name="テキスト ボックス 71"/>
        <xdr:cNvSpPr txBox="1"/>
      </xdr:nvSpPr>
      <xdr:spPr>
        <a:xfrm>
          <a:off x="1752111" y="62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114274</xdr:rowOff>
    </xdr:from>
    <xdr:to>
      <xdr:col>6</xdr:col>
      <xdr:colOff>38100</xdr:colOff>
      <xdr:row>36</xdr:row>
      <xdr:rowOff>44424</xdr:rowOff>
    </xdr:to>
    <xdr:sp macro="" textlink="">
      <xdr:nvSpPr>
        <xdr:cNvPr id="73" name="フローチャート: 判断 72"/>
        <xdr:cNvSpPr/>
      </xdr:nvSpPr>
      <xdr:spPr>
        <a:xfrm>
          <a:off x="1079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35551</xdr:rowOff>
    </xdr:from>
    <xdr:ext cx="534377" cy="259045"/>
    <xdr:sp macro="" textlink="">
      <xdr:nvSpPr>
        <xdr:cNvPr id="74" name="テキスト ボックス 73"/>
        <xdr:cNvSpPr txBox="1"/>
      </xdr:nvSpPr>
      <xdr:spPr>
        <a:xfrm>
          <a:off x="863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165900</xdr:rowOff>
    </xdr:from>
    <xdr:to>
      <xdr:col>24</xdr:col>
      <xdr:colOff>114300</xdr:colOff>
      <xdr:row>35</xdr:row>
      <xdr:rowOff>96050</xdr:rowOff>
    </xdr:to>
    <xdr:sp macro="" textlink="">
      <xdr:nvSpPr>
        <xdr:cNvPr id="80" name="楕円 79"/>
        <xdr:cNvSpPr/>
      </xdr:nvSpPr>
      <xdr:spPr>
        <a:xfrm>
          <a:off x="4584700" y="59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144327</xdr:rowOff>
    </xdr:from>
    <xdr:ext cx="534377" cy="259045"/>
    <xdr:sp macro="" textlink="">
      <xdr:nvSpPr>
        <xdr:cNvPr id="81" name="人件費該当値テキスト"/>
        <xdr:cNvSpPr txBox="1"/>
      </xdr:nvSpPr>
      <xdr:spPr>
        <a:xfrm>
          <a:off x="4686300" y="597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163043</xdr:rowOff>
    </xdr:from>
    <xdr:to>
      <xdr:col>20</xdr:col>
      <xdr:colOff>38100</xdr:colOff>
      <xdr:row>35</xdr:row>
      <xdr:rowOff>93193</xdr:rowOff>
    </xdr:to>
    <xdr:sp macro="" textlink="">
      <xdr:nvSpPr>
        <xdr:cNvPr id="82" name="楕円 81"/>
        <xdr:cNvSpPr/>
      </xdr:nvSpPr>
      <xdr:spPr>
        <a:xfrm>
          <a:off x="3746500" y="59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84320</xdr:rowOff>
    </xdr:from>
    <xdr:ext cx="534377" cy="259045"/>
    <xdr:sp macro="" textlink="">
      <xdr:nvSpPr>
        <xdr:cNvPr id="83" name="テキスト ボックス 82"/>
        <xdr:cNvSpPr txBox="1"/>
      </xdr:nvSpPr>
      <xdr:spPr>
        <a:xfrm>
          <a:off x="3530111" y="608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148603</xdr:rowOff>
    </xdr:from>
    <xdr:to>
      <xdr:col>15</xdr:col>
      <xdr:colOff>101600</xdr:colOff>
      <xdr:row>35</xdr:row>
      <xdr:rowOff>78753</xdr:rowOff>
    </xdr:to>
    <xdr:sp macro="" textlink="">
      <xdr:nvSpPr>
        <xdr:cNvPr id="84" name="楕円 83"/>
        <xdr:cNvSpPr/>
      </xdr:nvSpPr>
      <xdr:spPr>
        <a:xfrm>
          <a:off x="2857500" y="59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69880</xdr:rowOff>
    </xdr:from>
    <xdr:ext cx="534377" cy="259045"/>
    <xdr:sp macro="" textlink="">
      <xdr:nvSpPr>
        <xdr:cNvPr id="85" name="テキスト ボックス 84"/>
        <xdr:cNvSpPr txBox="1"/>
      </xdr:nvSpPr>
      <xdr:spPr>
        <a:xfrm>
          <a:off x="2641111" y="60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113360</xdr:rowOff>
    </xdr:from>
    <xdr:to>
      <xdr:col>10</xdr:col>
      <xdr:colOff>165100</xdr:colOff>
      <xdr:row>35</xdr:row>
      <xdr:rowOff>43510</xdr:rowOff>
    </xdr:to>
    <xdr:sp macro="" textlink="">
      <xdr:nvSpPr>
        <xdr:cNvPr id="86" name="楕円 85"/>
        <xdr:cNvSpPr/>
      </xdr:nvSpPr>
      <xdr:spPr>
        <a:xfrm>
          <a:off x="1968500" y="59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60037</xdr:rowOff>
    </xdr:from>
    <xdr:ext cx="534377" cy="259045"/>
    <xdr:sp macro="" textlink="">
      <xdr:nvSpPr>
        <xdr:cNvPr id="87" name="テキスト ボックス 86"/>
        <xdr:cNvSpPr txBox="1"/>
      </xdr:nvSpPr>
      <xdr:spPr>
        <a:xfrm>
          <a:off x="1752111" y="5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131153</xdr:rowOff>
    </xdr:from>
    <xdr:to>
      <xdr:col>6</xdr:col>
      <xdr:colOff>38100</xdr:colOff>
      <xdr:row>34</xdr:row>
      <xdr:rowOff>61303</xdr:rowOff>
    </xdr:to>
    <xdr:sp macro="" textlink="">
      <xdr:nvSpPr>
        <xdr:cNvPr id="88" name="楕円 87"/>
        <xdr:cNvSpPr/>
      </xdr:nvSpPr>
      <xdr:spPr>
        <a:xfrm>
          <a:off x="1079500" y="57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77830</xdr:rowOff>
    </xdr:from>
    <xdr:ext cx="534377" cy="259045"/>
    <xdr:sp macro="" textlink="">
      <xdr:nvSpPr>
        <xdr:cNvPr id="89" name="テキスト ボックス 88"/>
        <xdr:cNvSpPr txBox="1"/>
      </xdr:nvSpPr>
      <xdr:spPr>
        <a:xfrm>
          <a:off x="863111" y="55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7531</xdr:rowOff>
    </xdr:from>
    <xdr:to>
      <xdr:col>24</xdr:col>
      <xdr:colOff>63500</xdr:colOff>
      <xdr:row>54</xdr:row>
      <xdr:rowOff>12903</xdr:rowOff>
    </xdr:to>
    <xdr:cxnSp macro="">
      <xdr:nvCxnSpPr>
        <xdr:cNvPr id="119" name="直線コネクタ 118"/>
        <xdr:cNvCxnSpPr/>
      </xdr:nvCxnSpPr>
      <xdr:spPr>
        <a:xfrm flipV="1">
          <a:off x="3797300" y="9265831"/>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6976</xdr:rowOff>
    </xdr:from>
    <xdr:ext cx="534377" cy="259045"/>
    <xdr:sp macro="" textlink="">
      <xdr:nvSpPr>
        <xdr:cNvPr id="120" name="物件費平均値テキスト"/>
        <xdr:cNvSpPr txBox="1"/>
      </xdr:nvSpPr>
      <xdr:spPr>
        <a:xfrm>
          <a:off x="4686300" y="9265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163894</xdr:rowOff>
    </xdr:from>
    <xdr:to>
      <xdr:col>19</xdr:col>
      <xdr:colOff>177800</xdr:colOff>
      <xdr:row>54</xdr:row>
      <xdr:rowOff>12903</xdr:rowOff>
    </xdr:to>
    <xdr:cxnSp macro="">
      <xdr:nvCxnSpPr>
        <xdr:cNvPr id="122" name="直線コネクタ 121"/>
        <xdr:cNvCxnSpPr/>
      </xdr:nvCxnSpPr>
      <xdr:spPr>
        <a:xfrm>
          <a:off x="2908300" y="9250744"/>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126458</xdr:rowOff>
    </xdr:from>
    <xdr:ext cx="534377" cy="259045"/>
    <xdr:sp macro="" textlink="">
      <xdr:nvSpPr>
        <xdr:cNvPr id="124" name="テキスト ボックス 123"/>
        <xdr:cNvSpPr txBox="1"/>
      </xdr:nvSpPr>
      <xdr:spPr>
        <a:xfrm>
          <a:off x="3530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150978</xdr:rowOff>
    </xdr:from>
    <xdr:to>
      <xdr:col>15</xdr:col>
      <xdr:colOff>50800</xdr:colOff>
      <xdr:row>53</xdr:row>
      <xdr:rowOff>163894</xdr:rowOff>
    </xdr:to>
    <xdr:cxnSp macro="">
      <xdr:nvCxnSpPr>
        <xdr:cNvPr id="125" name="直線コネクタ 124"/>
        <xdr:cNvCxnSpPr/>
      </xdr:nvCxnSpPr>
      <xdr:spPr>
        <a:xfrm>
          <a:off x="2019300" y="9237828"/>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56438</xdr:rowOff>
    </xdr:from>
    <xdr:to>
      <xdr:col>15</xdr:col>
      <xdr:colOff>101600</xdr:colOff>
      <xdr:row>54</xdr:row>
      <xdr:rowOff>158038</xdr:rowOff>
    </xdr:to>
    <xdr:sp macro="" textlink="">
      <xdr:nvSpPr>
        <xdr:cNvPr id="126" name="フローチャート: 判断 125"/>
        <xdr:cNvSpPr/>
      </xdr:nvSpPr>
      <xdr:spPr>
        <a:xfrm>
          <a:off x="2857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149165</xdr:rowOff>
    </xdr:from>
    <xdr:ext cx="534377" cy="259045"/>
    <xdr:sp macro="" textlink="">
      <xdr:nvSpPr>
        <xdr:cNvPr id="127" name="テキスト ボックス 126"/>
        <xdr:cNvSpPr txBox="1"/>
      </xdr:nvSpPr>
      <xdr:spPr>
        <a:xfrm>
          <a:off x="2641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150978</xdr:rowOff>
    </xdr:from>
    <xdr:to>
      <xdr:col>10</xdr:col>
      <xdr:colOff>114300</xdr:colOff>
      <xdr:row>54</xdr:row>
      <xdr:rowOff>126212</xdr:rowOff>
    </xdr:to>
    <xdr:cxnSp macro="">
      <xdr:nvCxnSpPr>
        <xdr:cNvPr id="128" name="直線コネクタ 127"/>
        <xdr:cNvCxnSpPr/>
      </xdr:nvCxnSpPr>
      <xdr:spPr>
        <a:xfrm flipV="1">
          <a:off x="1130300" y="9237828"/>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104216</xdr:rowOff>
    </xdr:from>
    <xdr:to>
      <xdr:col>10</xdr:col>
      <xdr:colOff>165100</xdr:colOff>
      <xdr:row>54</xdr:row>
      <xdr:rowOff>34366</xdr:rowOff>
    </xdr:to>
    <xdr:sp macro="" textlink="">
      <xdr:nvSpPr>
        <xdr:cNvPr id="129" name="フローチャート: 判断 128"/>
        <xdr:cNvSpPr/>
      </xdr:nvSpPr>
      <xdr:spPr>
        <a:xfrm>
          <a:off x="1968500" y="919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25493</xdr:rowOff>
    </xdr:from>
    <xdr:ext cx="534377" cy="259045"/>
    <xdr:sp macro="" textlink="">
      <xdr:nvSpPr>
        <xdr:cNvPr id="130" name="テキスト ボックス 129"/>
        <xdr:cNvSpPr txBox="1"/>
      </xdr:nvSpPr>
      <xdr:spPr>
        <a:xfrm>
          <a:off x="1752111" y="92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32588</xdr:rowOff>
    </xdr:from>
    <xdr:to>
      <xdr:col>6</xdr:col>
      <xdr:colOff>38100</xdr:colOff>
      <xdr:row>54</xdr:row>
      <xdr:rowOff>134188</xdr:rowOff>
    </xdr:to>
    <xdr:sp macro="" textlink="">
      <xdr:nvSpPr>
        <xdr:cNvPr id="131" name="フローチャート: 判断 130"/>
        <xdr:cNvSpPr/>
      </xdr:nvSpPr>
      <xdr:spPr>
        <a:xfrm>
          <a:off x="1079500" y="929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150715</xdr:rowOff>
    </xdr:from>
    <xdr:ext cx="534377" cy="259045"/>
    <xdr:sp macro="" textlink="">
      <xdr:nvSpPr>
        <xdr:cNvPr id="132" name="テキスト ボックス 131"/>
        <xdr:cNvSpPr txBox="1"/>
      </xdr:nvSpPr>
      <xdr:spPr>
        <a:xfrm>
          <a:off x="863111" y="90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128181</xdr:rowOff>
    </xdr:from>
    <xdr:to>
      <xdr:col>24</xdr:col>
      <xdr:colOff>114300</xdr:colOff>
      <xdr:row>54</xdr:row>
      <xdr:rowOff>58331</xdr:rowOff>
    </xdr:to>
    <xdr:sp macro="" textlink="">
      <xdr:nvSpPr>
        <xdr:cNvPr id="138" name="楕円 137"/>
        <xdr:cNvSpPr/>
      </xdr:nvSpPr>
      <xdr:spPr>
        <a:xfrm>
          <a:off x="4584700" y="921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151058</xdr:rowOff>
    </xdr:from>
    <xdr:ext cx="534377" cy="259045"/>
    <xdr:sp macro="" textlink="">
      <xdr:nvSpPr>
        <xdr:cNvPr id="139" name="物件費該当値テキスト"/>
        <xdr:cNvSpPr txBox="1"/>
      </xdr:nvSpPr>
      <xdr:spPr>
        <a:xfrm>
          <a:off x="4686300" y="90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133553</xdr:rowOff>
    </xdr:from>
    <xdr:to>
      <xdr:col>20</xdr:col>
      <xdr:colOff>38100</xdr:colOff>
      <xdr:row>54</xdr:row>
      <xdr:rowOff>63703</xdr:rowOff>
    </xdr:to>
    <xdr:sp macro="" textlink="">
      <xdr:nvSpPr>
        <xdr:cNvPr id="140" name="楕円 139"/>
        <xdr:cNvSpPr/>
      </xdr:nvSpPr>
      <xdr:spPr>
        <a:xfrm>
          <a:off x="3746500" y="92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80230</xdr:rowOff>
    </xdr:from>
    <xdr:ext cx="534377" cy="259045"/>
    <xdr:sp macro="" textlink="">
      <xdr:nvSpPr>
        <xdr:cNvPr id="141" name="テキスト ボックス 140"/>
        <xdr:cNvSpPr txBox="1"/>
      </xdr:nvSpPr>
      <xdr:spPr>
        <a:xfrm>
          <a:off x="3530111" y="89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113094</xdr:rowOff>
    </xdr:from>
    <xdr:to>
      <xdr:col>15</xdr:col>
      <xdr:colOff>101600</xdr:colOff>
      <xdr:row>54</xdr:row>
      <xdr:rowOff>43244</xdr:rowOff>
    </xdr:to>
    <xdr:sp macro="" textlink="">
      <xdr:nvSpPr>
        <xdr:cNvPr id="142" name="楕円 141"/>
        <xdr:cNvSpPr/>
      </xdr:nvSpPr>
      <xdr:spPr>
        <a:xfrm>
          <a:off x="2857500" y="91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59771</xdr:rowOff>
    </xdr:from>
    <xdr:ext cx="534377" cy="259045"/>
    <xdr:sp macro="" textlink="">
      <xdr:nvSpPr>
        <xdr:cNvPr id="143" name="テキスト ボックス 142"/>
        <xdr:cNvSpPr txBox="1"/>
      </xdr:nvSpPr>
      <xdr:spPr>
        <a:xfrm>
          <a:off x="2641111" y="897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100178</xdr:rowOff>
    </xdr:from>
    <xdr:to>
      <xdr:col>10</xdr:col>
      <xdr:colOff>165100</xdr:colOff>
      <xdr:row>54</xdr:row>
      <xdr:rowOff>30328</xdr:rowOff>
    </xdr:to>
    <xdr:sp macro="" textlink="">
      <xdr:nvSpPr>
        <xdr:cNvPr id="144" name="楕円 143"/>
        <xdr:cNvSpPr/>
      </xdr:nvSpPr>
      <xdr:spPr>
        <a:xfrm>
          <a:off x="1968500" y="91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46855</xdr:rowOff>
    </xdr:from>
    <xdr:ext cx="534377" cy="259045"/>
    <xdr:sp macro="" textlink="">
      <xdr:nvSpPr>
        <xdr:cNvPr id="145" name="テキスト ボックス 144"/>
        <xdr:cNvSpPr txBox="1"/>
      </xdr:nvSpPr>
      <xdr:spPr>
        <a:xfrm>
          <a:off x="1752111" y="89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75412</xdr:rowOff>
    </xdr:from>
    <xdr:to>
      <xdr:col>6</xdr:col>
      <xdr:colOff>38100</xdr:colOff>
      <xdr:row>55</xdr:row>
      <xdr:rowOff>5562</xdr:rowOff>
    </xdr:to>
    <xdr:sp macro="" textlink="">
      <xdr:nvSpPr>
        <xdr:cNvPr id="146" name="楕円 145"/>
        <xdr:cNvSpPr/>
      </xdr:nvSpPr>
      <xdr:spPr>
        <a:xfrm>
          <a:off x="1079500" y="933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168139</xdr:rowOff>
    </xdr:from>
    <xdr:ext cx="534377" cy="259045"/>
    <xdr:sp macro="" textlink="">
      <xdr:nvSpPr>
        <xdr:cNvPr id="147" name="テキスト ボックス 146"/>
        <xdr:cNvSpPr txBox="1"/>
      </xdr:nvSpPr>
      <xdr:spPr>
        <a:xfrm>
          <a:off x="863111" y="942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123372</xdr:rowOff>
    </xdr:from>
    <xdr:to>
      <xdr:col>24</xdr:col>
      <xdr:colOff>63500</xdr:colOff>
      <xdr:row>74</xdr:row>
      <xdr:rowOff>150803</xdr:rowOff>
    </xdr:to>
    <xdr:cxnSp macro="">
      <xdr:nvCxnSpPr>
        <xdr:cNvPr id="178" name="直線コネクタ 177"/>
        <xdr:cNvCxnSpPr/>
      </xdr:nvCxnSpPr>
      <xdr:spPr>
        <a:xfrm flipV="1">
          <a:off x="3797300" y="1281067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5115</xdr:rowOff>
    </xdr:from>
    <xdr:ext cx="469744" cy="259045"/>
    <xdr:sp macro="" textlink="">
      <xdr:nvSpPr>
        <xdr:cNvPr id="179" name="維持補修費平均値テキスト"/>
        <xdr:cNvSpPr txBox="1"/>
      </xdr:nvSpPr>
      <xdr:spPr>
        <a:xfrm>
          <a:off x="4686300" y="1286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68834</xdr:rowOff>
    </xdr:from>
    <xdr:to>
      <xdr:col>19</xdr:col>
      <xdr:colOff>177800</xdr:colOff>
      <xdr:row>74</xdr:row>
      <xdr:rowOff>150803</xdr:rowOff>
    </xdr:to>
    <xdr:cxnSp macro="">
      <xdr:nvCxnSpPr>
        <xdr:cNvPr id="181" name="直線コネクタ 180"/>
        <xdr:cNvCxnSpPr/>
      </xdr:nvCxnSpPr>
      <xdr:spPr>
        <a:xfrm>
          <a:off x="2908300" y="12756134"/>
          <a:ext cx="889000" cy="8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135907</xdr:rowOff>
    </xdr:from>
    <xdr:ext cx="469744" cy="259045"/>
    <xdr:sp macro="" textlink="">
      <xdr:nvSpPr>
        <xdr:cNvPr id="183" name="テキスト ボックス 182"/>
        <xdr:cNvSpPr txBox="1"/>
      </xdr:nvSpPr>
      <xdr:spPr>
        <a:xfrm>
          <a:off x="3562428"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68834</xdr:rowOff>
    </xdr:from>
    <xdr:to>
      <xdr:col>15</xdr:col>
      <xdr:colOff>50800</xdr:colOff>
      <xdr:row>75</xdr:row>
      <xdr:rowOff>36177</xdr:rowOff>
    </xdr:to>
    <xdr:cxnSp macro="">
      <xdr:nvCxnSpPr>
        <xdr:cNvPr id="184" name="直線コネクタ 183"/>
        <xdr:cNvCxnSpPr/>
      </xdr:nvCxnSpPr>
      <xdr:spPr>
        <a:xfrm flipV="1">
          <a:off x="2019300" y="12756134"/>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114373</xdr:rowOff>
    </xdr:from>
    <xdr:to>
      <xdr:col>15</xdr:col>
      <xdr:colOff>101600</xdr:colOff>
      <xdr:row>76</xdr:row>
      <xdr:rowOff>44523</xdr:rowOff>
    </xdr:to>
    <xdr:sp macro="" textlink="">
      <xdr:nvSpPr>
        <xdr:cNvPr id="185" name="フローチャート: 判断 184"/>
        <xdr:cNvSpPr/>
      </xdr:nvSpPr>
      <xdr:spPr>
        <a:xfrm>
          <a:off x="2857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35650</xdr:rowOff>
    </xdr:from>
    <xdr:ext cx="469744" cy="259045"/>
    <xdr:sp macro="" textlink="">
      <xdr:nvSpPr>
        <xdr:cNvPr id="186" name="テキスト ボックス 185"/>
        <xdr:cNvSpPr txBox="1"/>
      </xdr:nvSpPr>
      <xdr:spPr>
        <a:xfrm>
          <a:off x="2673428"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36177</xdr:rowOff>
    </xdr:from>
    <xdr:to>
      <xdr:col>10</xdr:col>
      <xdr:colOff>114300</xdr:colOff>
      <xdr:row>75</xdr:row>
      <xdr:rowOff>78631</xdr:rowOff>
    </xdr:to>
    <xdr:cxnSp macro="">
      <xdr:nvCxnSpPr>
        <xdr:cNvPr id="187" name="直線コネクタ 186"/>
        <xdr:cNvCxnSpPr/>
      </xdr:nvCxnSpPr>
      <xdr:spPr>
        <a:xfrm flipV="1">
          <a:off x="1130300" y="1289492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141478</xdr:rowOff>
    </xdr:from>
    <xdr:to>
      <xdr:col>10</xdr:col>
      <xdr:colOff>165100</xdr:colOff>
      <xdr:row>75</xdr:row>
      <xdr:rowOff>71628</xdr:rowOff>
    </xdr:to>
    <xdr:sp macro="" textlink="">
      <xdr:nvSpPr>
        <xdr:cNvPr id="188" name="フローチャート: 判断 187"/>
        <xdr:cNvSpPr/>
      </xdr:nvSpPr>
      <xdr:spPr>
        <a:xfrm>
          <a:off x="1968500" y="1282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88155</xdr:rowOff>
    </xdr:from>
    <xdr:ext cx="469744" cy="259045"/>
    <xdr:sp macro="" textlink="">
      <xdr:nvSpPr>
        <xdr:cNvPr id="189" name="テキスト ボックス 188"/>
        <xdr:cNvSpPr txBox="1"/>
      </xdr:nvSpPr>
      <xdr:spPr>
        <a:xfrm>
          <a:off x="1784428" y="1260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28321</xdr:rowOff>
    </xdr:from>
    <xdr:to>
      <xdr:col>6</xdr:col>
      <xdr:colOff>38100</xdr:colOff>
      <xdr:row>75</xdr:row>
      <xdr:rowOff>129921</xdr:rowOff>
    </xdr:to>
    <xdr:sp macro="" textlink="">
      <xdr:nvSpPr>
        <xdr:cNvPr id="190" name="フローチャート: 判断 189"/>
        <xdr:cNvSpPr/>
      </xdr:nvSpPr>
      <xdr:spPr>
        <a:xfrm>
          <a:off x="1079500" y="128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121048</xdr:rowOff>
    </xdr:from>
    <xdr:ext cx="469744" cy="259045"/>
    <xdr:sp macro="" textlink="">
      <xdr:nvSpPr>
        <xdr:cNvPr id="191" name="テキスト ボックス 190"/>
        <xdr:cNvSpPr txBox="1"/>
      </xdr:nvSpPr>
      <xdr:spPr>
        <a:xfrm>
          <a:off x="895428" y="129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72572</xdr:rowOff>
    </xdr:from>
    <xdr:to>
      <xdr:col>24</xdr:col>
      <xdr:colOff>114300</xdr:colOff>
      <xdr:row>75</xdr:row>
      <xdr:rowOff>2722</xdr:rowOff>
    </xdr:to>
    <xdr:sp macro="" textlink="">
      <xdr:nvSpPr>
        <xdr:cNvPr id="197" name="楕円 196"/>
        <xdr:cNvSpPr/>
      </xdr:nvSpPr>
      <xdr:spPr>
        <a:xfrm>
          <a:off x="4584700" y="1275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95449</xdr:rowOff>
    </xdr:from>
    <xdr:ext cx="469744" cy="259045"/>
    <xdr:sp macro="" textlink="">
      <xdr:nvSpPr>
        <xdr:cNvPr id="198" name="維持補修費該当値テキスト"/>
        <xdr:cNvSpPr txBox="1"/>
      </xdr:nvSpPr>
      <xdr:spPr>
        <a:xfrm>
          <a:off x="4686300" y="126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100003</xdr:rowOff>
    </xdr:from>
    <xdr:to>
      <xdr:col>20</xdr:col>
      <xdr:colOff>38100</xdr:colOff>
      <xdr:row>75</xdr:row>
      <xdr:rowOff>30153</xdr:rowOff>
    </xdr:to>
    <xdr:sp macro="" textlink="">
      <xdr:nvSpPr>
        <xdr:cNvPr id="199" name="楕円 198"/>
        <xdr:cNvSpPr/>
      </xdr:nvSpPr>
      <xdr:spPr>
        <a:xfrm>
          <a:off x="3746500" y="1278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46680</xdr:rowOff>
    </xdr:from>
    <xdr:ext cx="469744" cy="259045"/>
    <xdr:sp macro="" textlink="">
      <xdr:nvSpPr>
        <xdr:cNvPr id="200" name="テキスト ボックス 199"/>
        <xdr:cNvSpPr txBox="1"/>
      </xdr:nvSpPr>
      <xdr:spPr>
        <a:xfrm>
          <a:off x="3562428" y="1256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18034</xdr:rowOff>
    </xdr:from>
    <xdr:to>
      <xdr:col>15</xdr:col>
      <xdr:colOff>101600</xdr:colOff>
      <xdr:row>74</xdr:row>
      <xdr:rowOff>119634</xdr:rowOff>
    </xdr:to>
    <xdr:sp macro="" textlink="">
      <xdr:nvSpPr>
        <xdr:cNvPr id="201" name="楕円 200"/>
        <xdr:cNvSpPr/>
      </xdr:nvSpPr>
      <xdr:spPr>
        <a:xfrm>
          <a:off x="2857500" y="127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136161</xdr:rowOff>
    </xdr:from>
    <xdr:ext cx="469744" cy="259045"/>
    <xdr:sp macro="" textlink="">
      <xdr:nvSpPr>
        <xdr:cNvPr id="202" name="テキスト ボックス 201"/>
        <xdr:cNvSpPr txBox="1"/>
      </xdr:nvSpPr>
      <xdr:spPr>
        <a:xfrm>
          <a:off x="2673428" y="1248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156827</xdr:rowOff>
    </xdr:from>
    <xdr:to>
      <xdr:col>10</xdr:col>
      <xdr:colOff>165100</xdr:colOff>
      <xdr:row>75</xdr:row>
      <xdr:rowOff>86977</xdr:rowOff>
    </xdr:to>
    <xdr:sp macro="" textlink="">
      <xdr:nvSpPr>
        <xdr:cNvPr id="203" name="楕円 202"/>
        <xdr:cNvSpPr/>
      </xdr:nvSpPr>
      <xdr:spPr>
        <a:xfrm>
          <a:off x="1968500" y="128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78104</xdr:rowOff>
    </xdr:from>
    <xdr:ext cx="469744" cy="259045"/>
    <xdr:sp macro="" textlink="">
      <xdr:nvSpPr>
        <xdr:cNvPr id="204" name="テキスト ボックス 203"/>
        <xdr:cNvSpPr txBox="1"/>
      </xdr:nvSpPr>
      <xdr:spPr>
        <a:xfrm>
          <a:off x="1784428" y="1293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27831</xdr:rowOff>
    </xdr:from>
    <xdr:to>
      <xdr:col>6</xdr:col>
      <xdr:colOff>38100</xdr:colOff>
      <xdr:row>75</xdr:row>
      <xdr:rowOff>129431</xdr:rowOff>
    </xdr:to>
    <xdr:sp macro="" textlink="">
      <xdr:nvSpPr>
        <xdr:cNvPr id="205" name="楕円 204"/>
        <xdr:cNvSpPr/>
      </xdr:nvSpPr>
      <xdr:spPr>
        <a:xfrm>
          <a:off x="1079500" y="128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145958</xdr:rowOff>
    </xdr:from>
    <xdr:ext cx="469744" cy="259045"/>
    <xdr:sp macro="" textlink="">
      <xdr:nvSpPr>
        <xdr:cNvPr id="206" name="テキスト ボックス 205"/>
        <xdr:cNvSpPr txBox="1"/>
      </xdr:nvSpPr>
      <xdr:spPr>
        <a:xfrm>
          <a:off x="895428" y="126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95645</xdr:rowOff>
    </xdr:from>
    <xdr:to>
      <xdr:col>24</xdr:col>
      <xdr:colOff>62865</xdr:colOff>
      <xdr:row>96</xdr:row>
      <xdr:rowOff>91433</xdr:rowOff>
    </xdr:to>
    <xdr:cxnSp macro="">
      <xdr:nvCxnSpPr>
        <xdr:cNvPr id="233" name="直線コネクタ 232"/>
        <xdr:cNvCxnSpPr/>
      </xdr:nvCxnSpPr>
      <xdr:spPr>
        <a:xfrm flipV="1">
          <a:off x="4633595" y="15526145"/>
          <a:ext cx="1270" cy="102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95260</xdr:rowOff>
    </xdr:from>
    <xdr:ext cx="534377" cy="259045"/>
    <xdr:sp macro="" textlink="">
      <xdr:nvSpPr>
        <xdr:cNvPr id="234" name="扶助費最小値テキスト"/>
        <xdr:cNvSpPr txBox="1"/>
      </xdr:nvSpPr>
      <xdr:spPr>
        <a:xfrm>
          <a:off x="4686300" y="1655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91433</xdr:rowOff>
    </xdr:from>
    <xdr:to>
      <xdr:col>24</xdr:col>
      <xdr:colOff>152400</xdr:colOff>
      <xdr:row>96</xdr:row>
      <xdr:rowOff>91433</xdr:rowOff>
    </xdr:to>
    <xdr:cxnSp macro="">
      <xdr:nvCxnSpPr>
        <xdr:cNvPr id="235" name="直線コネクタ 234"/>
        <xdr:cNvCxnSpPr/>
      </xdr:nvCxnSpPr>
      <xdr:spPr>
        <a:xfrm>
          <a:off x="4546600" y="1655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42322</xdr:rowOff>
    </xdr:from>
    <xdr:ext cx="534377" cy="259045"/>
    <xdr:sp macro="" textlink="">
      <xdr:nvSpPr>
        <xdr:cNvPr id="236" name="扶助費最大値テキスト"/>
        <xdr:cNvSpPr txBox="1"/>
      </xdr:nvSpPr>
      <xdr:spPr>
        <a:xfrm>
          <a:off x="4686300" y="153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95645</xdr:rowOff>
    </xdr:from>
    <xdr:to>
      <xdr:col>24</xdr:col>
      <xdr:colOff>152400</xdr:colOff>
      <xdr:row>90</xdr:row>
      <xdr:rowOff>95645</xdr:rowOff>
    </xdr:to>
    <xdr:cxnSp macro="">
      <xdr:nvCxnSpPr>
        <xdr:cNvPr id="237" name="直線コネクタ 236"/>
        <xdr:cNvCxnSpPr/>
      </xdr:nvCxnSpPr>
      <xdr:spPr>
        <a:xfrm>
          <a:off x="4546600" y="155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87612</xdr:rowOff>
    </xdr:from>
    <xdr:to>
      <xdr:col>24</xdr:col>
      <xdr:colOff>63500</xdr:colOff>
      <xdr:row>96</xdr:row>
      <xdr:rowOff>91433</xdr:rowOff>
    </xdr:to>
    <xdr:cxnSp macro="">
      <xdr:nvCxnSpPr>
        <xdr:cNvPr id="238" name="直線コネクタ 237"/>
        <xdr:cNvCxnSpPr/>
      </xdr:nvCxnSpPr>
      <xdr:spPr>
        <a:xfrm>
          <a:off x="3797300" y="16546812"/>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90158</xdr:rowOff>
    </xdr:from>
    <xdr:ext cx="534377" cy="259045"/>
    <xdr:sp macro="" textlink="">
      <xdr:nvSpPr>
        <xdr:cNvPr id="239" name="扶助費平均値テキスト"/>
        <xdr:cNvSpPr txBox="1"/>
      </xdr:nvSpPr>
      <xdr:spPr>
        <a:xfrm>
          <a:off x="4686300" y="1586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67281</xdr:rowOff>
    </xdr:from>
    <xdr:to>
      <xdr:col>24</xdr:col>
      <xdr:colOff>114300</xdr:colOff>
      <xdr:row>93</xdr:row>
      <xdr:rowOff>168881</xdr:rowOff>
    </xdr:to>
    <xdr:sp macro="" textlink="">
      <xdr:nvSpPr>
        <xdr:cNvPr id="240" name="フローチャート: 判断 239"/>
        <xdr:cNvSpPr/>
      </xdr:nvSpPr>
      <xdr:spPr>
        <a:xfrm>
          <a:off x="4584700" y="1601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87612</xdr:rowOff>
    </xdr:from>
    <xdr:to>
      <xdr:col>19</xdr:col>
      <xdr:colOff>177800</xdr:colOff>
      <xdr:row>98</xdr:row>
      <xdr:rowOff>10705</xdr:rowOff>
    </xdr:to>
    <xdr:cxnSp macro="">
      <xdr:nvCxnSpPr>
        <xdr:cNvPr id="241" name="直線コネクタ 240"/>
        <xdr:cNvCxnSpPr/>
      </xdr:nvCxnSpPr>
      <xdr:spPr>
        <a:xfrm flipV="1">
          <a:off x="2908300" y="16546812"/>
          <a:ext cx="889000" cy="26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135599</xdr:rowOff>
    </xdr:from>
    <xdr:to>
      <xdr:col>20</xdr:col>
      <xdr:colOff>38100</xdr:colOff>
      <xdr:row>94</xdr:row>
      <xdr:rowOff>65749</xdr:rowOff>
    </xdr:to>
    <xdr:sp macro="" textlink="">
      <xdr:nvSpPr>
        <xdr:cNvPr id="242" name="フローチャート: 判断 241"/>
        <xdr:cNvSpPr/>
      </xdr:nvSpPr>
      <xdr:spPr>
        <a:xfrm>
          <a:off x="3746500" y="160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82276</xdr:rowOff>
    </xdr:from>
    <xdr:ext cx="534377" cy="259045"/>
    <xdr:sp macro="" textlink="">
      <xdr:nvSpPr>
        <xdr:cNvPr id="243" name="テキスト ボックス 242"/>
        <xdr:cNvSpPr txBox="1"/>
      </xdr:nvSpPr>
      <xdr:spPr>
        <a:xfrm>
          <a:off x="3530111" y="1585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10705</xdr:rowOff>
    </xdr:from>
    <xdr:to>
      <xdr:col>15</xdr:col>
      <xdr:colOff>50800</xdr:colOff>
      <xdr:row>98</xdr:row>
      <xdr:rowOff>140092</xdr:rowOff>
    </xdr:to>
    <xdr:cxnSp macro="">
      <xdr:nvCxnSpPr>
        <xdr:cNvPr id="244" name="直線コネクタ 243"/>
        <xdr:cNvCxnSpPr/>
      </xdr:nvCxnSpPr>
      <xdr:spPr>
        <a:xfrm flipV="1">
          <a:off x="2019300" y="16812805"/>
          <a:ext cx="8890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9151</xdr:rowOff>
    </xdr:from>
    <xdr:to>
      <xdr:col>15</xdr:col>
      <xdr:colOff>101600</xdr:colOff>
      <xdr:row>95</xdr:row>
      <xdr:rowOff>110751</xdr:rowOff>
    </xdr:to>
    <xdr:sp macro="" textlink="">
      <xdr:nvSpPr>
        <xdr:cNvPr id="245" name="フローチャート: 判断 244"/>
        <xdr:cNvSpPr/>
      </xdr:nvSpPr>
      <xdr:spPr>
        <a:xfrm>
          <a:off x="2857500" y="1629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127278</xdr:rowOff>
    </xdr:from>
    <xdr:ext cx="534377" cy="259045"/>
    <xdr:sp macro="" textlink="">
      <xdr:nvSpPr>
        <xdr:cNvPr id="246" name="テキスト ボックス 245"/>
        <xdr:cNvSpPr txBox="1"/>
      </xdr:nvSpPr>
      <xdr:spPr>
        <a:xfrm>
          <a:off x="2641111" y="160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140092</xdr:rowOff>
    </xdr:from>
    <xdr:to>
      <xdr:col>10</xdr:col>
      <xdr:colOff>114300</xdr:colOff>
      <xdr:row>99</xdr:row>
      <xdr:rowOff>97703</xdr:rowOff>
    </xdr:to>
    <xdr:cxnSp macro="">
      <xdr:nvCxnSpPr>
        <xdr:cNvPr id="247" name="直線コネクタ 246"/>
        <xdr:cNvCxnSpPr/>
      </xdr:nvCxnSpPr>
      <xdr:spPr>
        <a:xfrm flipV="1">
          <a:off x="1130300" y="16942192"/>
          <a:ext cx="889000" cy="12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47622</xdr:rowOff>
    </xdr:from>
    <xdr:to>
      <xdr:col>10</xdr:col>
      <xdr:colOff>165100</xdr:colOff>
      <xdr:row>96</xdr:row>
      <xdr:rowOff>149222</xdr:rowOff>
    </xdr:to>
    <xdr:sp macro="" textlink="">
      <xdr:nvSpPr>
        <xdr:cNvPr id="248" name="フローチャート: 判断 247"/>
        <xdr:cNvSpPr/>
      </xdr:nvSpPr>
      <xdr:spPr>
        <a:xfrm>
          <a:off x="1968500" y="1650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165749</xdr:rowOff>
    </xdr:from>
    <xdr:ext cx="534377" cy="259045"/>
    <xdr:sp macro="" textlink="">
      <xdr:nvSpPr>
        <xdr:cNvPr id="249" name="テキスト ボックス 248"/>
        <xdr:cNvSpPr txBox="1"/>
      </xdr:nvSpPr>
      <xdr:spPr>
        <a:xfrm>
          <a:off x="1752111" y="162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41058</xdr:rowOff>
    </xdr:from>
    <xdr:to>
      <xdr:col>6</xdr:col>
      <xdr:colOff>38100</xdr:colOff>
      <xdr:row>97</xdr:row>
      <xdr:rowOff>142658</xdr:rowOff>
    </xdr:to>
    <xdr:sp macro="" textlink="">
      <xdr:nvSpPr>
        <xdr:cNvPr id="250" name="フローチャート: 判断 249"/>
        <xdr:cNvSpPr/>
      </xdr:nvSpPr>
      <xdr:spPr>
        <a:xfrm>
          <a:off x="1079500" y="1667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159185</xdr:rowOff>
    </xdr:from>
    <xdr:ext cx="534377" cy="259045"/>
    <xdr:sp macro="" textlink="">
      <xdr:nvSpPr>
        <xdr:cNvPr id="251" name="テキスト ボックス 250"/>
        <xdr:cNvSpPr txBox="1"/>
      </xdr:nvSpPr>
      <xdr:spPr>
        <a:xfrm>
          <a:off x="863111" y="164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40633</xdr:rowOff>
    </xdr:from>
    <xdr:to>
      <xdr:col>24</xdr:col>
      <xdr:colOff>114300</xdr:colOff>
      <xdr:row>96</xdr:row>
      <xdr:rowOff>142233</xdr:rowOff>
    </xdr:to>
    <xdr:sp macro="" textlink="">
      <xdr:nvSpPr>
        <xdr:cNvPr id="257" name="楕円 256"/>
        <xdr:cNvSpPr/>
      </xdr:nvSpPr>
      <xdr:spPr>
        <a:xfrm>
          <a:off x="4584700" y="164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127010</xdr:rowOff>
    </xdr:from>
    <xdr:ext cx="534377" cy="259045"/>
    <xdr:sp macro="" textlink="">
      <xdr:nvSpPr>
        <xdr:cNvPr id="258" name="扶助費該当値テキスト"/>
        <xdr:cNvSpPr txBox="1"/>
      </xdr:nvSpPr>
      <xdr:spPr>
        <a:xfrm>
          <a:off x="4686300" y="1641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36812</xdr:rowOff>
    </xdr:from>
    <xdr:to>
      <xdr:col>20</xdr:col>
      <xdr:colOff>38100</xdr:colOff>
      <xdr:row>96</xdr:row>
      <xdr:rowOff>138412</xdr:rowOff>
    </xdr:to>
    <xdr:sp macro="" textlink="">
      <xdr:nvSpPr>
        <xdr:cNvPr id="259" name="楕円 258"/>
        <xdr:cNvSpPr/>
      </xdr:nvSpPr>
      <xdr:spPr>
        <a:xfrm>
          <a:off x="3746500" y="164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129539</xdr:rowOff>
    </xdr:from>
    <xdr:ext cx="534377" cy="259045"/>
    <xdr:sp macro="" textlink="">
      <xdr:nvSpPr>
        <xdr:cNvPr id="260" name="テキスト ボックス 259"/>
        <xdr:cNvSpPr txBox="1"/>
      </xdr:nvSpPr>
      <xdr:spPr>
        <a:xfrm>
          <a:off x="3530111" y="165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131355</xdr:rowOff>
    </xdr:from>
    <xdr:to>
      <xdr:col>15</xdr:col>
      <xdr:colOff>101600</xdr:colOff>
      <xdr:row>98</xdr:row>
      <xdr:rowOff>61505</xdr:rowOff>
    </xdr:to>
    <xdr:sp macro="" textlink="">
      <xdr:nvSpPr>
        <xdr:cNvPr id="261" name="楕円 260"/>
        <xdr:cNvSpPr/>
      </xdr:nvSpPr>
      <xdr:spPr>
        <a:xfrm>
          <a:off x="2857500" y="167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52632</xdr:rowOff>
    </xdr:from>
    <xdr:ext cx="534377" cy="259045"/>
    <xdr:sp macro="" textlink="">
      <xdr:nvSpPr>
        <xdr:cNvPr id="262" name="テキスト ボックス 261"/>
        <xdr:cNvSpPr txBox="1"/>
      </xdr:nvSpPr>
      <xdr:spPr>
        <a:xfrm>
          <a:off x="2641111" y="1685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89292</xdr:rowOff>
    </xdr:from>
    <xdr:to>
      <xdr:col>10</xdr:col>
      <xdr:colOff>165100</xdr:colOff>
      <xdr:row>99</xdr:row>
      <xdr:rowOff>19442</xdr:rowOff>
    </xdr:to>
    <xdr:sp macro="" textlink="">
      <xdr:nvSpPr>
        <xdr:cNvPr id="263" name="楕円 262"/>
        <xdr:cNvSpPr/>
      </xdr:nvSpPr>
      <xdr:spPr>
        <a:xfrm>
          <a:off x="1968500" y="168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10569</xdr:rowOff>
    </xdr:from>
    <xdr:ext cx="534377" cy="259045"/>
    <xdr:sp macro="" textlink="">
      <xdr:nvSpPr>
        <xdr:cNvPr id="264" name="テキスト ボックス 263"/>
        <xdr:cNvSpPr txBox="1"/>
      </xdr:nvSpPr>
      <xdr:spPr>
        <a:xfrm>
          <a:off x="1752111" y="1698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46903</xdr:rowOff>
    </xdr:from>
    <xdr:to>
      <xdr:col>6</xdr:col>
      <xdr:colOff>38100</xdr:colOff>
      <xdr:row>99</xdr:row>
      <xdr:rowOff>148503</xdr:rowOff>
    </xdr:to>
    <xdr:sp macro="" textlink="">
      <xdr:nvSpPr>
        <xdr:cNvPr id="265" name="楕円 264"/>
        <xdr:cNvSpPr/>
      </xdr:nvSpPr>
      <xdr:spPr>
        <a:xfrm>
          <a:off x="1079500" y="1702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139630</xdr:rowOff>
    </xdr:from>
    <xdr:ext cx="534377" cy="259045"/>
    <xdr:sp macro="" textlink="">
      <xdr:nvSpPr>
        <xdr:cNvPr id="266" name="テキスト ボックス 265"/>
        <xdr:cNvSpPr txBox="1"/>
      </xdr:nvSpPr>
      <xdr:spPr>
        <a:xfrm>
          <a:off x="863111" y="171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3" name="直線コネクタ 292"/>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4"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5" name="直線コネクタ 294"/>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6"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7" name="直線コネクタ 296"/>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132319</xdr:rowOff>
    </xdr:from>
    <xdr:to>
      <xdr:col>55</xdr:col>
      <xdr:colOff>0</xdr:colOff>
      <xdr:row>37</xdr:row>
      <xdr:rowOff>110047</xdr:rowOff>
    </xdr:to>
    <xdr:cxnSp macro="">
      <xdr:nvCxnSpPr>
        <xdr:cNvPr id="298" name="直線コネクタ 297"/>
        <xdr:cNvCxnSpPr/>
      </xdr:nvCxnSpPr>
      <xdr:spPr>
        <a:xfrm flipV="1">
          <a:off x="9639300" y="6304519"/>
          <a:ext cx="838200" cy="14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79381</xdr:rowOff>
    </xdr:from>
    <xdr:ext cx="534377" cy="259045"/>
    <xdr:sp macro="" textlink="">
      <xdr:nvSpPr>
        <xdr:cNvPr id="299" name="補助費等平均値テキスト"/>
        <xdr:cNvSpPr txBox="1"/>
      </xdr:nvSpPr>
      <xdr:spPr>
        <a:xfrm>
          <a:off x="10528300" y="590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300" name="フローチャート: 判断 299"/>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12892</xdr:rowOff>
    </xdr:from>
    <xdr:to>
      <xdr:col>50</xdr:col>
      <xdr:colOff>114300</xdr:colOff>
      <xdr:row>37</xdr:row>
      <xdr:rowOff>110047</xdr:rowOff>
    </xdr:to>
    <xdr:cxnSp macro="">
      <xdr:nvCxnSpPr>
        <xdr:cNvPr id="301" name="直線コネクタ 300"/>
        <xdr:cNvCxnSpPr/>
      </xdr:nvCxnSpPr>
      <xdr:spPr>
        <a:xfrm>
          <a:off x="8750300" y="6356542"/>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2" name="フローチャート: 判断 301"/>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148505</xdr:rowOff>
    </xdr:from>
    <xdr:ext cx="534377" cy="259045"/>
    <xdr:sp macro="" textlink="">
      <xdr:nvSpPr>
        <xdr:cNvPr id="303" name="テキスト ボックス 302"/>
        <xdr:cNvSpPr txBox="1"/>
      </xdr:nvSpPr>
      <xdr:spPr>
        <a:xfrm>
          <a:off x="9372111" y="58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12892</xdr:rowOff>
    </xdr:from>
    <xdr:to>
      <xdr:col>45</xdr:col>
      <xdr:colOff>177800</xdr:colOff>
      <xdr:row>37</xdr:row>
      <xdr:rowOff>142378</xdr:rowOff>
    </xdr:to>
    <xdr:cxnSp macro="">
      <xdr:nvCxnSpPr>
        <xdr:cNvPr id="304" name="直線コネクタ 303"/>
        <xdr:cNvCxnSpPr/>
      </xdr:nvCxnSpPr>
      <xdr:spPr>
        <a:xfrm flipV="1">
          <a:off x="7861300" y="6356542"/>
          <a:ext cx="889000" cy="12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148107</xdr:rowOff>
    </xdr:from>
    <xdr:to>
      <xdr:col>46</xdr:col>
      <xdr:colOff>38100</xdr:colOff>
      <xdr:row>35</xdr:row>
      <xdr:rowOff>78257</xdr:rowOff>
    </xdr:to>
    <xdr:sp macro="" textlink="">
      <xdr:nvSpPr>
        <xdr:cNvPr id="305" name="フローチャート: 判断 304"/>
        <xdr:cNvSpPr/>
      </xdr:nvSpPr>
      <xdr:spPr>
        <a:xfrm>
          <a:off x="86995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94784</xdr:rowOff>
    </xdr:from>
    <xdr:ext cx="534377" cy="259045"/>
    <xdr:sp macro="" textlink="">
      <xdr:nvSpPr>
        <xdr:cNvPr id="306" name="テキスト ボックス 305"/>
        <xdr:cNvSpPr txBox="1"/>
      </xdr:nvSpPr>
      <xdr:spPr>
        <a:xfrm>
          <a:off x="8483111" y="57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104169</xdr:rowOff>
    </xdr:from>
    <xdr:to>
      <xdr:col>41</xdr:col>
      <xdr:colOff>50800</xdr:colOff>
      <xdr:row>37</xdr:row>
      <xdr:rowOff>142378</xdr:rowOff>
    </xdr:to>
    <xdr:cxnSp macro="">
      <xdr:nvCxnSpPr>
        <xdr:cNvPr id="307" name="直線コネクタ 306"/>
        <xdr:cNvCxnSpPr/>
      </xdr:nvCxnSpPr>
      <xdr:spPr>
        <a:xfrm>
          <a:off x="6972300" y="6447819"/>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52977</xdr:rowOff>
    </xdr:from>
    <xdr:to>
      <xdr:col>41</xdr:col>
      <xdr:colOff>101600</xdr:colOff>
      <xdr:row>36</xdr:row>
      <xdr:rowOff>154577</xdr:rowOff>
    </xdr:to>
    <xdr:sp macro="" textlink="">
      <xdr:nvSpPr>
        <xdr:cNvPr id="308" name="フローチャート: 判断 307"/>
        <xdr:cNvSpPr/>
      </xdr:nvSpPr>
      <xdr:spPr>
        <a:xfrm>
          <a:off x="7810500" y="622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171104</xdr:rowOff>
    </xdr:from>
    <xdr:ext cx="534377" cy="259045"/>
    <xdr:sp macro="" textlink="">
      <xdr:nvSpPr>
        <xdr:cNvPr id="309" name="テキスト ボックス 308"/>
        <xdr:cNvSpPr txBox="1"/>
      </xdr:nvSpPr>
      <xdr:spPr>
        <a:xfrm>
          <a:off x="7594111" y="60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56929</xdr:rowOff>
    </xdr:from>
    <xdr:to>
      <xdr:col>36</xdr:col>
      <xdr:colOff>165100</xdr:colOff>
      <xdr:row>36</xdr:row>
      <xdr:rowOff>158529</xdr:rowOff>
    </xdr:to>
    <xdr:sp macro="" textlink="">
      <xdr:nvSpPr>
        <xdr:cNvPr id="310" name="フローチャート: 判断 309"/>
        <xdr:cNvSpPr/>
      </xdr:nvSpPr>
      <xdr:spPr>
        <a:xfrm>
          <a:off x="6921500" y="622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3606</xdr:rowOff>
    </xdr:from>
    <xdr:ext cx="534377" cy="259045"/>
    <xdr:sp macro="" textlink="">
      <xdr:nvSpPr>
        <xdr:cNvPr id="311" name="テキスト ボックス 310"/>
        <xdr:cNvSpPr txBox="1"/>
      </xdr:nvSpPr>
      <xdr:spPr>
        <a:xfrm>
          <a:off x="6705111" y="600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81519</xdr:rowOff>
    </xdr:from>
    <xdr:to>
      <xdr:col>55</xdr:col>
      <xdr:colOff>50800</xdr:colOff>
      <xdr:row>37</xdr:row>
      <xdr:rowOff>11669</xdr:rowOff>
    </xdr:to>
    <xdr:sp macro="" textlink="">
      <xdr:nvSpPr>
        <xdr:cNvPr id="317" name="楕円 316"/>
        <xdr:cNvSpPr/>
      </xdr:nvSpPr>
      <xdr:spPr>
        <a:xfrm>
          <a:off x="10426700" y="62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59946</xdr:rowOff>
    </xdr:from>
    <xdr:ext cx="534377" cy="259045"/>
    <xdr:sp macro="" textlink="">
      <xdr:nvSpPr>
        <xdr:cNvPr id="318" name="補助費等該当値テキスト"/>
        <xdr:cNvSpPr txBox="1"/>
      </xdr:nvSpPr>
      <xdr:spPr>
        <a:xfrm>
          <a:off x="10528300" y="623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59247</xdr:rowOff>
    </xdr:from>
    <xdr:to>
      <xdr:col>50</xdr:col>
      <xdr:colOff>165100</xdr:colOff>
      <xdr:row>37</xdr:row>
      <xdr:rowOff>160848</xdr:rowOff>
    </xdr:to>
    <xdr:sp macro="" textlink="">
      <xdr:nvSpPr>
        <xdr:cNvPr id="319" name="楕円 318"/>
        <xdr:cNvSpPr/>
      </xdr:nvSpPr>
      <xdr:spPr>
        <a:xfrm>
          <a:off x="9588500" y="6402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151975</xdr:rowOff>
    </xdr:from>
    <xdr:ext cx="534377" cy="259045"/>
    <xdr:sp macro="" textlink="">
      <xdr:nvSpPr>
        <xdr:cNvPr id="320" name="テキスト ボックス 319"/>
        <xdr:cNvSpPr txBox="1"/>
      </xdr:nvSpPr>
      <xdr:spPr>
        <a:xfrm>
          <a:off x="9372111" y="649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133542</xdr:rowOff>
    </xdr:from>
    <xdr:to>
      <xdr:col>46</xdr:col>
      <xdr:colOff>38100</xdr:colOff>
      <xdr:row>37</xdr:row>
      <xdr:rowOff>63692</xdr:rowOff>
    </xdr:to>
    <xdr:sp macro="" textlink="">
      <xdr:nvSpPr>
        <xdr:cNvPr id="321" name="楕円 320"/>
        <xdr:cNvSpPr/>
      </xdr:nvSpPr>
      <xdr:spPr>
        <a:xfrm>
          <a:off x="8699500" y="630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54819</xdr:rowOff>
    </xdr:from>
    <xdr:ext cx="534377" cy="259045"/>
    <xdr:sp macro="" textlink="">
      <xdr:nvSpPr>
        <xdr:cNvPr id="322" name="テキスト ボックス 321"/>
        <xdr:cNvSpPr txBox="1"/>
      </xdr:nvSpPr>
      <xdr:spPr>
        <a:xfrm>
          <a:off x="8483111" y="639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91578</xdr:rowOff>
    </xdr:from>
    <xdr:to>
      <xdr:col>41</xdr:col>
      <xdr:colOff>101600</xdr:colOff>
      <xdr:row>38</xdr:row>
      <xdr:rowOff>21727</xdr:rowOff>
    </xdr:to>
    <xdr:sp macro="" textlink="">
      <xdr:nvSpPr>
        <xdr:cNvPr id="323" name="楕円 322"/>
        <xdr:cNvSpPr/>
      </xdr:nvSpPr>
      <xdr:spPr>
        <a:xfrm>
          <a:off x="7810500" y="6435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12855</xdr:rowOff>
    </xdr:from>
    <xdr:ext cx="534377" cy="259045"/>
    <xdr:sp macro="" textlink="">
      <xdr:nvSpPr>
        <xdr:cNvPr id="324" name="テキスト ボックス 323"/>
        <xdr:cNvSpPr txBox="1"/>
      </xdr:nvSpPr>
      <xdr:spPr>
        <a:xfrm>
          <a:off x="7594111" y="65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53369</xdr:rowOff>
    </xdr:from>
    <xdr:to>
      <xdr:col>36</xdr:col>
      <xdr:colOff>165100</xdr:colOff>
      <xdr:row>37</xdr:row>
      <xdr:rowOff>154969</xdr:rowOff>
    </xdr:to>
    <xdr:sp macro="" textlink="">
      <xdr:nvSpPr>
        <xdr:cNvPr id="325" name="楕円 324"/>
        <xdr:cNvSpPr/>
      </xdr:nvSpPr>
      <xdr:spPr>
        <a:xfrm>
          <a:off x="6921500" y="639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146096</xdr:rowOff>
    </xdr:from>
    <xdr:ext cx="534377" cy="259045"/>
    <xdr:sp macro="" textlink="">
      <xdr:nvSpPr>
        <xdr:cNvPr id="326" name="テキスト ボックス 325"/>
        <xdr:cNvSpPr txBox="1"/>
      </xdr:nvSpPr>
      <xdr:spPr>
        <a:xfrm>
          <a:off x="6705111" y="648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3" name="直線コネクタ 352"/>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4" name="普通建設事業費最小値テキスト"/>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5" name="直線コネクタ 354"/>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6" name="普通建設事業費最大値テキスト"/>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7" name="直線コネクタ 356"/>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86583</xdr:rowOff>
    </xdr:from>
    <xdr:to>
      <xdr:col>55</xdr:col>
      <xdr:colOff>0</xdr:colOff>
      <xdr:row>57</xdr:row>
      <xdr:rowOff>170692</xdr:rowOff>
    </xdr:to>
    <xdr:cxnSp macro="">
      <xdr:nvCxnSpPr>
        <xdr:cNvPr id="358" name="直線コネクタ 357"/>
        <xdr:cNvCxnSpPr/>
      </xdr:nvCxnSpPr>
      <xdr:spPr>
        <a:xfrm flipV="1">
          <a:off x="9639300" y="9687783"/>
          <a:ext cx="838200" cy="25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20383</xdr:rowOff>
    </xdr:from>
    <xdr:ext cx="534377" cy="259045"/>
    <xdr:sp macro="" textlink="">
      <xdr:nvSpPr>
        <xdr:cNvPr id="359" name="普通建設事業費平均値テキスト"/>
        <xdr:cNvSpPr txBox="1"/>
      </xdr:nvSpPr>
      <xdr:spPr>
        <a:xfrm>
          <a:off x="10528300" y="9621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60" name="フローチャート: 判断 359"/>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57045</xdr:rowOff>
    </xdr:from>
    <xdr:to>
      <xdr:col>50</xdr:col>
      <xdr:colOff>114300</xdr:colOff>
      <xdr:row>57</xdr:row>
      <xdr:rowOff>170692</xdr:rowOff>
    </xdr:to>
    <xdr:cxnSp macro="">
      <xdr:nvCxnSpPr>
        <xdr:cNvPr id="361" name="直線コネクタ 360"/>
        <xdr:cNvCxnSpPr/>
      </xdr:nvCxnSpPr>
      <xdr:spPr>
        <a:xfrm>
          <a:off x="8750300" y="9658245"/>
          <a:ext cx="889000" cy="28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2" name="フローチャート: 判断 361"/>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147934</xdr:rowOff>
    </xdr:from>
    <xdr:ext cx="534377" cy="259045"/>
    <xdr:sp macro="" textlink="">
      <xdr:nvSpPr>
        <xdr:cNvPr id="363" name="テキスト ボックス 362"/>
        <xdr:cNvSpPr txBox="1"/>
      </xdr:nvSpPr>
      <xdr:spPr>
        <a:xfrm>
          <a:off x="9372111" y="94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57045</xdr:rowOff>
    </xdr:from>
    <xdr:to>
      <xdr:col>45</xdr:col>
      <xdr:colOff>177800</xdr:colOff>
      <xdr:row>56</xdr:row>
      <xdr:rowOff>84656</xdr:rowOff>
    </xdr:to>
    <xdr:cxnSp macro="">
      <xdr:nvCxnSpPr>
        <xdr:cNvPr id="364" name="直線コネクタ 363"/>
        <xdr:cNvCxnSpPr/>
      </xdr:nvCxnSpPr>
      <xdr:spPr>
        <a:xfrm flipV="1">
          <a:off x="7861300" y="9658245"/>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31815</xdr:rowOff>
    </xdr:from>
    <xdr:to>
      <xdr:col>46</xdr:col>
      <xdr:colOff>38100</xdr:colOff>
      <xdr:row>56</xdr:row>
      <xdr:rowOff>133415</xdr:rowOff>
    </xdr:to>
    <xdr:sp macro="" textlink="">
      <xdr:nvSpPr>
        <xdr:cNvPr id="365" name="フローチャート: 判断 364"/>
        <xdr:cNvSpPr/>
      </xdr:nvSpPr>
      <xdr:spPr>
        <a:xfrm>
          <a:off x="8699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124542</xdr:rowOff>
    </xdr:from>
    <xdr:ext cx="534377" cy="259045"/>
    <xdr:sp macro="" textlink="">
      <xdr:nvSpPr>
        <xdr:cNvPr id="366" name="テキスト ボックス 365"/>
        <xdr:cNvSpPr txBox="1"/>
      </xdr:nvSpPr>
      <xdr:spPr>
        <a:xfrm>
          <a:off x="8483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84656</xdr:rowOff>
    </xdr:from>
    <xdr:to>
      <xdr:col>41</xdr:col>
      <xdr:colOff>50800</xdr:colOff>
      <xdr:row>58</xdr:row>
      <xdr:rowOff>20224</xdr:rowOff>
    </xdr:to>
    <xdr:cxnSp macro="">
      <xdr:nvCxnSpPr>
        <xdr:cNvPr id="367" name="直線コネクタ 366"/>
        <xdr:cNvCxnSpPr/>
      </xdr:nvCxnSpPr>
      <xdr:spPr>
        <a:xfrm flipV="1">
          <a:off x="6972300" y="9685856"/>
          <a:ext cx="889000" cy="27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154671</xdr:rowOff>
    </xdr:from>
    <xdr:to>
      <xdr:col>41</xdr:col>
      <xdr:colOff>101600</xdr:colOff>
      <xdr:row>57</xdr:row>
      <xdr:rowOff>84821</xdr:rowOff>
    </xdr:to>
    <xdr:sp macro="" textlink="">
      <xdr:nvSpPr>
        <xdr:cNvPr id="368" name="フローチャート: 判断 367"/>
        <xdr:cNvSpPr/>
      </xdr:nvSpPr>
      <xdr:spPr>
        <a:xfrm>
          <a:off x="7810500" y="97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75948</xdr:rowOff>
    </xdr:from>
    <xdr:ext cx="534377" cy="259045"/>
    <xdr:sp macro="" textlink="">
      <xdr:nvSpPr>
        <xdr:cNvPr id="369" name="テキスト ボックス 368"/>
        <xdr:cNvSpPr txBox="1"/>
      </xdr:nvSpPr>
      <xdr:spPr>
        <a:xfrm>
          <a:off x="7594111" y="984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96525</xdr:rowOff>
    </xdr:from>
    <xdr:to>
      <xdr:col>36</xdr:col>
      <xdr:colOff>165100</xdr:colOff>
      <xdr:row>58</xdr:row>
      <xdr:rowOff>26675</xdr:rowOff>
    </xdr:to>
    <xdr:sp macro="" textlink="">
      <xdr:nvSpPr>
        <xdr:cNvPr id="370" name="フローチャート: 判断 369"/>
        <xdr:cNvSpPr/>
      </xdr:nvSpPr>
      <xdr:spPr>
        <a:xfrm>
          <a:off x="6921500" y="98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43202</xdr:rowOff>
    </xdr:from>
    <xdr:ext cx="534377" cy="259045"/>
    <xdr:sp macro="" textlink="">
      <xdr:nvSpPr>
        <xdr:cNvPr id="371" name="テキスト ボックス 370"/>
        <xdr:cNvSpPr txBox="1"/>
      </xdr:nvSpPr>
      <xdr:spPr>
        <a:xfrm>
          <a:off x="6705111" y="96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35783</xdr:rowOff>
    </xdr:from>
    <xdr:to>
      <xdr:col>55</xdr:col>
      <xdr:colOff>50800</xdr:colOff>
      <xdr:row>56</xdr:row>
      <xdr:rowOff>137383</xdr:rowOff>
    </xdr:to>
    <xdr:sp macro="" textlink="">
      <xdr:nvSpPr>
        <xdr:cNvPr id="377" name="楕円 376"/>
        <xdr:cNvSpPr/>
      </xdr:nvSpPr>
      <xdr:spPr>
        <a:xfrm>
          <a:off x="10426700" y="96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58660</xdr:rowOff>
    </xdr:from>
    <xdr:ext cx="534377" cy="259045"/>
    <xdr:sp macro="" textlink="">
      <xdr:nvSpPr>
        <xdr:cNvPr id="378" name="普通建設事業費該当値テキスト"/>
        <xdr:cNvSpPr txBox="1"/>
      </xdr:nvSpPr>
      <xdr:spPr>
        <a:xfrm>
          <a:off x="10528300" y="94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119892</xdr:rowOff>
    </xdr:from>
    <xdr:to>
      <xdr:col>50</xdr:col>
      <xdr:colOff>165100</xdr:colOff>
      <xdr:row>58</xdr:row>
      <xdr:rowOff>50042</xdr:rowOff>
    </xdr:to>
    <xdr:sp macro="" textlink="">
      <xdr:nvSpPr>
        <xdr:cNvPr id="379" name="楕円 378"/>
        <xdr:cNvSpPr/>
      </xdr:nvSpPr>
      <xdr:spPr>
        <a:xfrm>
          <a:off x="9588500" y="98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41169</xdr:rowOff>
    </xdr:from>
    <xdr:ext cx="534377" cy="259045"/>
    <xdr:sp macro="" textlink="">
      <xdr:nvSpPr>
        <xdr:cNvPr id="380" name="テキスト ボックス 379"/>
        <xdr:cNvSpPr txBox="1"/>
      </xdr:nvSpPr>
      <xdr:spPr>
        <a:xfrm>
          <a:off x="9372111" y="998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6245</xdr:rowOff>
    </xdr:from>
    <xdr:to>
      <xdr:col>46</xdr:col>
      <xdr:colOff>38100</xdr:colOff>
      <xdr:row>56</xdr:row>
      <xdr:rowOff>107845</xdr:rowOff>
    </xdr:to>
    <xdr:sp macro="" textlink="">
      <xdr:nvSpPr>
        <xdr:cNvPr id="381" name="楕円 380"/>
        <xdr:cNvSpPr/>
      </xdr:nvSpPr>
      <xdr:spPr>
        <a:xfrm>
          <a:off x="8699500" y="96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124372</xdr:rowOff>
    </xdr:from>
    <xdr:ext cx="534377" cy="259045"/>
    <xdr:sp macro="" textlink="">
      <xdr:nvSpPr>
        <xdr:cNvPr id="382" name="テキスト ボックス 381"/>
        <xdr:cNvSpPr txBox="1"/>
      </xdr:nvSpPr>
      <xdr:spPr>
        <a:xfrm>
          <a:off x="8483111" y="938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33856</xdr:rowOff>
    </xdr:from>
    <xdr:to>
      <xdr:col>41</xdr:col>
      <xdr:colOff>101600</xdr:colOff>
      <xdr:row>56</xdr:row>
      <xdr:rowOff>135456</xdr:rowOff>
    </xdr:to>
    <xdr:sp macro="" textlink="">
      <xdr:nvSpPr>
        <xdr:cNvPr id="383" name="楕円 382"/>
        <xdr:cNvSpPr/>
      </xdr:nvSpPr>
      <xdr:spPr>
        <a:xfrm>
          <a:off x="7810500" y="96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151983</xdr:rowOff>
    </xdr:from>
    <xdr:ext cx="534377" cy="259045"/>
    <xdr:sp macro="" textlink="">
      <xdr:nvSpPr>
        <xdr:cNvPr id="384" name="テキスト ボックス 383"/>
        <xdr:cNvSpPr txBox="1"/>
      </xdr:nvSpPr>
      <xdr:spPr>
        <a:xfrm>
          <a:off x="7594111" y="94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140874</xdr:rowOff>
    </xdr:from>
    <xdr:to>
      <xdr:col>36</xdr:col>
      <xdr:colOff>165100</xdr:colOff>
      <xdr:row>58</xdr:row>
      <xdr:rowOff>71024</xdr:rowOff>
    </xdr:to>
    <xdr:sp macro="" textlink="">
      <xdr:nvSpPr>
        <xdr:cNvPr id="385" name="楕円 384"/>
        <xdr:cNvSpPr/>
      </xdr:nvSpPr>
      <xdr:spPr>
        <a:xfrm>
          <a:off x="6921500" y="99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62151</xdr:rowOff>
    </xdr:from>
    <xdr:ext cx="534377" cy="259045"/>
    <xdr:sp macro="" textlink="">
      <xdr:nvSpPr>
        <xdr:cNvPr id="386" name="テキスト ボックス 385"/>
        <xdr:cNvSpPr txBox="1"/>
      </xdr:nvSpPr>
      <xdr:spPr>
        <a:xfrm>
          <a:off x="6705111" y="1000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8" name="テキスト ボックス 40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48793</xdr:rowOff>
    </xdr:from>
    <xdr:to>
      <xdr:col>54</xdr:col>
      <xdr:colOff>189865</xdr:colOff>
      <xdr:row>77</xdr:row>
      <xdr:rowOff>142481</xdr:rowOff>
    </xdr:to>
    <xdr:cxnSp macro="">
      <xdr:nvCxnSpPr>
        <xdr:cNvPr id="410" name="直線コネクタ 409"/>
        <xdr:cNvCxnSpPr/>
      </xdr:nvCxnSpPr>
      <xdr:spPr>
        <a:xfrm flipV="1">
          <a:off x="10475595" y="12564643"/>
          <a:ext cx="1270" cy="779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146308</xdr:rowOff>
    </xdr:from>
    <xdr:ext cx="469744" cy="259045"/>
    <xdr:sp macro="" textlink="">
      <xdr:nvSpPr>
        <xdr:cNvPr id="411" name="普通建設事業費 （ うち新規整備　）最小値テキスト"/>
        <xdr:cNvSpPr txBox="1"/>
      </xdr:nvSpPr>
      <xdr:spPr>
        <a:xfrm>
          <a:off x="10528300" y="133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142481</xdr:rowOff>
    </xdr:from>
    <xdr:to>
      <xdr:col>55</xdr:col>
      <xdr:colOff>88900</xdr:colOff>
      <xdr:row>77</xdr:row>
      <xdr:rowOff>142481</xdr:rowOff>
    </xdr:to>
    <xdr:cxnSp macro="">
      <xdr:nvCxnSpPr>
        <xdr:cNvPr id="412" name="直線コネクタ 411"/>
        <xdr:cNvCxnSpPr/>
      </xdr:nvCxnSpPr>
      <xdr:spPr>
        <a:xfrm>
          <a:off x="10388600" y="133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166920</xdr:rowOff>
    </xdr:from>
    <xdr:ext cx="534377" cy="259045"/>
    <xdr:sp macro="" textlink="">
      <xdr:nvSpPr>
        <xdr:cNvPr id="413" name="普通建設事業費 （ うち新規整備　）最大値テキスト"/>
        <xdr:cNvSpPr txBox="1"/>
      </xdr:nvSpPr>
      <xdr:spPr>
        <a:xfrm>
          <a:off x="10528300" y="1233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48793</xdr:rowOff>
    </xdr:from>
    <xdr:to>
      <xdr:col>55</xdr:col>
      <xdr:colOff>88900</xdr:colOff>
      <xdr:row>73</xdr:row>
      <xdr:rowOff>48793</xdr:rowOff>
    </xdr:to>
    <xdr:cxnSp macro="">
      <xdr:nvCxnSpPr>
        <xdr:cNvPr id="414" name="直線コネクタ 413"/>
        <xdr:cNvCxnSpPr/>
      </xdr:nvCxnSpPr>
      <xdr:spPr>
        <a:xfrm>
          <a:off x="10388600" y="1256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94856</xdr:rowOff>
    </xdr:from>
    <xdr:to>
      <xdr:col>55</xdr:col>
      <xdr:colOff>0</xdr:colOff>
      <xdr:row>74</xdr:row>
      <xdr:rowOff>34239</xdr:rowOff>
    </xdr:to>
    <xdr:cxnSp macro="">
      <xdr:nvCxnSpPr>
        <xdr:cNvPr id="415" name="直線コネクタ 414"/>
        <xdr:cNvCxnSpPr/>
      </xdr:nvCxnSpPr>
      <xdr:spPr>
        <a:xfrm flipV="1">
          <a:off x="9639300" y="12610706"/>
          <a:ext cx="838200" cy="11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109885</xdr:rowOff>
    </xdr:from>
    <xdr:ext cx="534377" cy="259045"/>
    <xdr:sp macro="" textlink="">
      <xdr:nvSpPr>
        <xdr:cNvPr id="416" name="普通建設事業費 （ うち新規整備　）平均値テキスト"/>
        <xdr:cNvSpPr txBox="1"/>
      </xdr:nvSpPr>
      <xdr:spPr>
        <a:xfrm>
          <a:off x="10528300" y="12968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131458</xdr:rowOff>
    </xdr:from>
    <xdr:to>
      <xdr:col>55</xdr:col>
      <xdr:colOff>50800</xdr:colOff>
      <xdr:row>76</xdr:row>
      <xdr:rowOff>61609</xdr:rowOff>
    </xdr:to>
    <xdr:sp macro="" textlink="">
      <xdr:nvSpPr>
        <xdr:cNvPr id="417" name="フローチャート: 判断 416"/>
        <xdr:cNvSpPr/>
      </xdr:nvSpPr>
      <xdr:spPr>
        <a:xfrm>
          <a:off x="10426700" y="129902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108268</xdr:rowOff>
    </xdr:from>
    <xdr:to>
      <xdr:col>50</xdr:col>
      <xdr:colOff>114300</xdr:colOff>
      <xdr:row>74</xdr:row>
      <xdr:rowOff>34239</xdr:rowOff>
    </xdr:to>
    <xdr:cxnSp macro="">
      <xdr:nvCxnSpPr>
        <xdr:cNvPr id="418" name="直線コネクタ 417"/>
        <xdr:cNvCxnSpPr/>
      </xdr:nvCxnSpPr>
      <xdr:spPr>
        <a:xfrm>
          <a:off x="8750300" y="12109768"/>
          <a:ext cx="889000" cy="61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43828</xdr:rowOff>
    </xdr:from>
    <xdr:to>
      <xdr:col>50</xdr:col>
      <xdr:colOff>165100</xdr:colOff>
      <xdr:row>75</xdr:row>
      <xdr:rowOff>145428</xdr:rowOff>
    </xdr:to>
    <xdr:sp macro="" textlink="">
      <xdr:nvSpPr>
        <xdr:cNvPr id="419" name="フローチャート: 判断 418"/>
        <xdr:cNvSpPr/>
      </xdr:nvSpPr>
      <xdr:spPr>
        <a:xfrm>
          <a:off x="9588500" y="129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136555</xdr:rowOff>
    </xdr:from>
    <xdr:ext cx="534377" cy="259045"/>
    <xdr:sp macro="" textlink="">
      <xdr:nvSpPr>
        <xdr:cNvPr id="420" name="テキスト ボックス 419"/>
        <xdr:cNvSpPr txBox="1"/>
      </xdr:nvSpPr>
      <xdr:spPr>
        <a:xfrm>
          <a:off x="9372111" y="129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108268</xdr:rowOff>
    </xdr:from>
    <xdr:to>
      <xdr:col>45</xdr:col>
      <xdr:colOff>177800</xdr:colOff>
      <xdr:row>70</xdr:row>
      <xdr:rowOff>138671</xdr:rowOff>
    </xdr:to>
    <xdr:cxnSp macro="">
      <xdr:nvCxnSpPr>
        <xdr:cNvPr id="421" name="直線コネクタ 420"/>
        <xdr:cNvCxnSpPr/>
      </xdr:nvCxnSpPr>
      <xdr:spPr>
        <a:xfrm flipV="1">
          <a:off x="7861300" y="12109768"/>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80023</xdr:rowOff>
    </xdr:from>
    <xdr:to>
      <xdr:col>46</xdr:col>
      <xdr:colOff>38100</xdr:colOff>
      <xdr:row>75</xdr:row>
      <xdr:rowOff>10173</xdr:rowOff>
    </xdr:to>
    <xdr:sp macro="" textlink="">
      <xdr:nvSpPr>
        <xdr:cNvPr id="422" name="フローチャート: 判断 421"/>
        <xdr:cNvSpPr/>
      </xdr:nvSpPr>
      <xdr:spPr>
        <a:xfrm>
          <a:off x="8699500" y="127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1300</xdr:rowOff>
    </xdr:from>
    <xdr:ext cx="534377" cy="259045"/>
    <xdr:sp macro="" textlink="">
      <xdr:nvSpPr>
        <xdr:cNvPr id="423" name="テキスト ボックス 422"/>
        <xdr:cNvSpPr txBox="1"/>
      </xdr:nvSpPr>
      <xdr:spPr>
        <a:xfrm>
          <a:off x="8483111" y="1286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86461</xdr:rowOff>
    </xdr:from>
    <xdr:to>
      <xdr:col>41</xdr:col>
      <xdr:colOff>101600</xdr:colOff>
      <xdr:row>75</xdr:row>
      <xdr:rowOff>16611</xdr:rowOff>
    </xdr:to>
    <xdr:sp macro="" textlink="">
      <xdr:nvSpPr>
        <xdr:cNvPr id="424" name="フローチャート: 判断 423"/>
        <xdr:cNvSpPr/>
      </xdr:nvSpPr>
      <xdr:spPr>
        <a:xfrm>
          <a:off x="7810500" y="1277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7738</xdr:rowOff>
    </xdr:from>
    <xdr:ext cx="534377" cy="259045"/>
    <xdr:sp macro="" textlink="">
      <xdr:nvSpPr>
        <xdr:cNvPr id="425" name="テキスト ボックス 424"/>
        <xdr:cNvSpPr txBox="1"/>
      </xdr:nvSpPr>
      <xdr:spPr>
        <a:xfrm>
          <a:off x="7594111" y="128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44056</xdr:rowOff>
    </xdr:from>
    <xdr:to>
      <xdr:col>55</xdr:col>
      <xdr:colOff>50800</xdr:colOff>
      <xdr:row>73</xdr:row>
      <xdr:rowOff>145656</xdr:rowOff>
    </xdr:to>
    <xdr:sp macro="" textlink="">
      <xdr:nvSpPr>
        <xdr:cNvPr id="431" name="楕円 430"/>
        <xdr:cNvSpPr/>
      </xdr:nvSpPr>
      <xdr:spPr>
        <a:xfrm>
          <a:off x="10426700" y="125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130433</xdr:rowOff>
    </xdr:from>
    <xdr:ext cx="534377" cy="259045"/>
    <xdr:sp macro="" textlink="">
      <xdr:nvSpPr>
        <xdr:cNvPr id="432" name="普通建設事業費 （ うち新規整備　）該当値テキスト"/>
        <xdr:cNvSpPr txBox="1"/>
      </xdr:nvSpPr>
      <xdr:spPr>
        <a:xfrm>
          <a:off x="10528300" y="124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154889</xdr:rowOff>
    </xdr:from>
    <xdr:to>
      <xdr:col>50</xdr:col>
      <xdr:colOff>165100</xdr:colOff>
      <xdr:row>74</xdr:row>
      <xdr:rowOff>85039</xdr:rowOff>
    </xdr:to>
    <xdr:sp macro="" textlink="">
      <xdr:nvSpPr>
        <xdr:cNvPr id="433" name="楕円 432"/>
        <xdr:cNvSpPr/>
      </xdr:nvSpPr>
      <xdr:spPr>
        <a:xfrm>
          <a:off x="9588500" y="126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101566</xdr:rowOff>
    </xdr:from>
    <xdr:ext cx="534377" cy="259045"/>
    <xdr:sp macro="" textlink="">
      <xdr:nvSpPr>
        <xdr:cNvPr id="434" name="テキスト ボックス 433"/>
        <xdr:cNvSpPr txBox="1"/>
      </xdr:nvSpPr>
      <xdr:spPr>
        <a:xfrm>
          <a:off x="9372111" y="1244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57468</xdr:rowOff>
    </xdr:from>
    <xdr:to>
      <xdr:col>46</xdr:col>
      <xdr:colOff>38100</xdr:colOff>
      <xdr:row>70</xdr:row>
      <xdr:rowOff>159068</xdr:rowOff>
    </xdr:to>
    <xdr:sp macro="" textlink="">
      <xdr:nvSpPr>
        <xdr:cNvPr id="435" name="楕円 434"/>
        <xdr:cNvSpPr/>
      </xdr:nvSpPr>
      <xdr:spPr>
        <a:xfrm>
          <a:off x="8699500" y="1205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4145</xdr:rowOff>
    </xdr:from>
    <xdr:ext cx="534377" cy="259045"/>
    <xdr:sp macro="" textlink="">
      <xdr:nvSpPr>
        <xdr:cNvPr id="436" name="テキスト ボックス 435"/>
        <xdr:cNvSpPr txBox="1"/>
      </xdr:nvSpPr>
      <xdr:spPr>
        <a:xfrm>
          <a:off x="8483111" y="1183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87871</xdr:rowOff>
    </xdr:from>
    <xdr:to>
      <xdr:col>41</xdr:col>
      <xdr:colOff>101600</xdr:colOff>
      <xdr:row>71</xdr:row>
      <xdr:rowOff>18021</xdr:rowOff>
    </xdr:to>
    <xdr:sp macro="" textlink="">
      <xdr:nvSpPr>
        <xdr:cNvPr id="437" name="楕円 436"/>
        <xdr:cNvSpPr/>
      </xdr:nvSpPr>
      <xdr:spPr>
        <a:xfrm>
          <a:off x="7810500" y="120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34548</xdr:rowOff>
    </xdr:from>
    <xdr:ext cx="534377" cy="259045"/>
    <xdr:sp macro="" textlink="">
      <xdr:nvSpPr>
        <xdr:cNvPr id="438" name="テキスト ボックス 437"/>
        <xdr:cNvSpPr txBox="1"/>
      </xdr:nvSpPr>
      <xdr:spPr>
        <a:xfrm>
          <a:off x="7594111" y="1186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62" name="直線コネクタ 461"/>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63" name="普通建設事業費 （ うち更新整備　）最小値テキスト"/>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4" name="直線コネクタ 463"/>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5" name="普通建設事業費 （ うち更新整備　）最大値テキスト"/>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6" name="直線コネクタ 465"/>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82074</xdr:rowOff>
    </xdr:from>
    <xdr:to>
      <xdr:col>55</xdr:col>
      <xdr:colOff>0</xdr:colOff>
      <xdr:row>98</xdr:row>
      <xdr:rowOff>102933</xdr:rowOff>
    </xdr:to>
    <xdr:cxnSp macro="">
      <xdr:nvCxnSpPr>
        <xdr:cNvPr id="467" name="直線コネクタ 466"/>
        <xdr:cNvCxnSpPr/>
      </xdr:nvCxnSpPr>
      <xdr:spPr>
        <a:xfrm flipV="1">
          <a:off x="9639300" y="16712724"/>
          <a:ext cx="838200" cy="19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16242</xdr:rowOff>
    </xdr:from>
    <xdr:ext cx="534377" cy="259045"/>
    <xdr:sp macro="" textlink="">
      <xdr:nvSpPr>
        <xdr:cNvPr id="468" name="普通建設事業費 （ うち更新整備　）平均値テキスト"/>
        <xdr:cNvSpPr txBox="1"/>
      </xdr:nvSpPr>
      <xdr:spPr>
        <a:xfrm>
          <a:off x="10528300" y="1630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9" name="フローチャート: 判断 468"/>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102933</xdr:rowOff>
    </xdr:from>
    <xdr:to>
      <xdr:col>50</xdr:col>
      <xdr:colOff>114300</xdr:colOff>
      <xdr:row>98</xdr:row>
      <xdr:rowOff>120898</xdr:rowOff>
    </xdr:to>
    <xdr:cxnSp macro="">
      <xdr:nvCxnSpPr>
        <xdr:cNvPr id="470" name="直線コネクタ 469"/>
        <xdr:cNvCxnSpPr/>
      </xdr:nvCxnSpPr>
      <xdr:spPr>
        <a:xfrm flipV="1">
          <a:off x="8750300" y="16905033"/>
          <a:ext cx="8890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71" name="フローチャート: 判断 470"/>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128540</xdr:rowOff>
    </xdr:from>
    <xdr:ext cx="534377" cy="259045"/>
    <xdr:sp macro="" textlink="">
      <xdr:nvSpPr>
        <xdr:cNvPr id="472" name="テキスト ボックス 471"/>
        <xdr:cNvSpPr txBox="1"/>
      </xdr:nvSpPr>
      <xdr:spPr>
        <a:xfrm>
          <a:off x="9372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120898</xdr:rowOff>
    </xdr:from>
    <xdr:to>
      <xdr:col>45</xdr:col>
      <xdr:colOff>177800</xdr:colOff>
      <xdr:row>98</xdr:row>
      <xdr:rowOff>162694</xdr:rowOff>
    </xdr:to>
    <xdr:cxnSp macro="">
      <xdr:nvCxnSpPr>
        <xdr:cNvPr id="473" name="直線コネクタ 472"/>
        <xdr:cNvCxnSpPr/>
      </xdr:nvCxnSpPr>
      <xdr:spPr>
        <a:xfrm flipV="1">
          <a:off x="7861300" y="16922998"/>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79947</xdr:rowOff>
    </xdr:from>
    <xdr:to>
      <xdr:col>46</xdr:col>
      <xdr:colOff>38100</xdr:colOff>
      <xdr:row>97</xdr:row>
      <xdr:rowOff>10097</xdr:rowOff>
    </xdr:to>
    <xdr:sp macro="" textlink="">
      <xdr:nvSpPr>
        <xdr:cNvPr id="474" name="フローチャート: 判断 473"/>
        <xdr:cNvSpPr/>
      </xdr:nvSpPr>
      <xdr:spPr>
        <a:xfrm>
          <a:off x="8699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26624</xdr:rowOff>
    </xdr:from>
    <xdr:ext cx="534377" cy="259045"/>
    <xdr:sp macro="" textlink="">
      <xdr:nvSpPr>
        <xdr:cNvPr id="475" name="テキスト ボックス 474"/>
        <xdr:cNvSpPr txBox="1"/>
      </xdr:nvSpPr>
      <xdr:spPr>
        <a:xfrm>
          <a:off x="8483111" y="163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28530</xdr:rowOff>
    </xdr:from>
    <xdr:to>
      <xdr:col>41</xdr:col>
      <xdr:colOff>101600</xdr:colOff>
      <xdr:row>97</xdr:row>
      <xdr:rowOff>130130</xdr:rowOff>
    </xdr:to>
    <xdr:sp macro="" textlink="">
      <xdr:nvSpPr>
        <xdr:cNvPr id="476" name="フローチャート: 判断 475"/>
        <xdr:cNvSpPr/>
      </xdr:nvSpPr>
      <xdr:spPr>
        <a:xfrm>
          <a:off x="7810500" y="166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146657</xdr:rowOff>
    </xdr:from>
    <xdr:ext cx="534377" cy="259045"/>
    <xdr:sp macro="" textlink="">
      <xdr:nvSpPr>
        <xdr:cNvPr id="477" name="テキスト ボックス 476"/>
        <xdr:cNvSpPr txBox="1"/>
      </xdr:nvSpPr>
      <xdr:spPr>
        <a:xfrm>
          <a:off x="7594111" y="164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31274</xdr:rowOff>
    </xdr:from>
    <xdr:to>
      <xdr:col>55</xdr:col>
      <xdr:colOff>50800</xdr:colOff>
      <xdr:row>97</xdr:row>
      <xdr:rowOff>132874</xdr:rowOff>
    </xdr:to>
    <xdr:sp macro="" textlink="">
      <xdr:nvSpPr>
        <xdr:cNvPr id="483" name="楕円 482"/>
        <xdr:cNvSpPr/>
      </xdr:nvSpPr>
      <xdr:spPr>
        <a:xfrm>
          <a:off x="10426700" y="166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117651</xdr:rowOff>
    </xdr:from>
    <xdr:ext cx="534377" cy="259045"/>
    <xdr:sp macro="" textlink="">
      <xdr:nvSpPr>
        <xdr:cNvPr id="484" name="普通建設事業費 （ うち更新整備　）該当値テキスト"/>
        <xdr:cNvSpPr txBox="1"/>
      </xdr:nvSpPr>
      <xdr:spPr>
        <a:xfrm>
          <a:off x="10528300" y="165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52133</xdr:rowOff>
    </xdr:from>
    <xdr:to>
      <xdr:col>50</xdr:col>
      <xdr:colOff>165100</xdr:colOff>
      <xdr:row>98</xdr:row>
      <xdr:rowOff>153733</xdr:rowOff>
    </xdr:to>
    <xdr:sp macro="" textlink="">
      <xdr:nvSpPr>
        <xdr:cNvPr id="485" name="楕円 484"/>
        <xdr:cNvSpPr/>
      </xdr:nvSpPr>
      <xdr:spPr>
        <a:xfrm>
          <a:off x="9588500" y="168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144860</xdr:rowOff>
    </xdr:from>
    <xdr:ext cx="469744" cy="259045"/>
    <xdr:sp macro="" textlink="">
      <xdr:nvSpPr>
        <xdr:cNvPr id="486" name="テキスト ボックス 485"/>
        <xdr:cNvSpPr txBox="1"/>
      </xdr:nvSpPr>
      <xdr:spPr>
        <a:xfrm>
          <a:off x="9404428" y="1694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70098</xdr:rowOff>
    </xdr:from>
    <xdr:to>
      <xdr:col>46</xdr:col>
      <xdr:colOff>38100</xdr:colOff>
      <xdr:row>99</xdr:row>
      <xdr:rowOff>248</xdr:rowOff>
    </xdr:to>
    <xdr:sp macro="" textlink="">
      <xdr:nvSpPr>
        <xdr:cNvPr id="487" name="楕円 486"/>
        <xdr:cNvSpPr/>
      </xdr:nvSpPr>
      <xdr:spPr>
        <a:xfrm>
          <a:off x="8699500" y="168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162825</xdr:rowOff>
    </xdr:from>
    <xdr:ext cx="469744" cy="259045"/>
    <xdr:sp macro="" textlink="">
      <xdr:nvSpPr>
        <xdr:cNvPr id="488" name="テキスト ボックス 487"/>
        <xdr:cNvSpPr txBox="1"/>
      </xdr:nvSpPr>
      <xdr:spPr>
        <a:xfrm>
          <a:off x="8515428" y="1696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111894</xdr:rowOff>
    </xdr:from>
    <xdr:to>
      <xdr:col>41</xdr:col>
      <xdr:colOff>101600</xdr:colOff>
      <xdr:row>99</xdr:row>
      <xdr:rowOff>42044</xdr:rowOff>
    </xdr:to>
    <xdr:sp macro="" textlink="">
      <xdr:nvSpPr>
        <xdr:cNvPr id="489" name="楕円 488"/>
        <xdr:cNvSpPr/>
      </xdr:nvSpPr>
      <xdr:spPr>
        <a:xfrm>
          <a:off x="7810500" y="169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33171</xdr:rowOff>
    </xdr:from>
    <xdr:ext cx="469744" cy="259045"/>
    <xdr:sp macro="" textlink="">
      <xdr:nvSpPr>
        <xdr:cNvPr id="490" name="テキスト ボックス 489"/>
        <xdr:cNvSpPr txBox="1"/>
      </xdr:nvSpPr>
      <xdr:spPr>
        <a:xfrm>
          <a:off x="7626428" y="170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6" name="テキスト ボックス 505"/>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8" name="テキスト ボックス 507"/>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12" name="直線コネクタ 511"/>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5" name="災害復旧事業費最大値テキスト"/>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6" name="直線コネクタ 515"/>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7" name="直線コネクタ 51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83888</xdr:rowOff>
    </xdr:from>
    <xdr:ext cx="378565" cy="259045"/>
    <xdr:sp macro="" textlink="">
      <xdr:nvSpPr>
        <xdr:cNvPr id="518" name="災害復旧事業費平均値テキスト"/>
        <xdr:cNvSpPr txBox="1"/>
      </xdr:nvSpPr>
      <xdr:spPr>
        <a:xfrm>
          <a:off x="16370300" y="6256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9" name="フローチャート: 判断 518"/>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0" name="直線コネクタ 51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21" name="フローチャート: 判断 520"/>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167251</xdr:rowOff>
    </xdr:from>
    <xdr:ext cx="378565" cy="259045"/>
    <xdr:sp macro="" textlink="">
      <xdr:nvSpPr>
        <xdr:cNvPr id="522" name="テキスト ボックス 521"/>
        <xdr:cNvSpPr txBox="1"/>
      </xdr:nvSpPr>
      <xdr:spPr>
        <a:xfrm>
          <a:off x="15292017" y="599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47803</xdr:rowOff>
    </xdr:from>
    <xdr:to>
      <xdr:col>76</xdr:col>
      <xdr:colOff>114300</xdr:colOff>
      <xdr:row>38</xdr:row>
      <xdr:rowOff>139700</xdr:rowOff>
    </xdr:to>
    <xdr:cxnSp macro="">
      <xdr:nvCxnSpPr>
        <xdr:cNvPr id="523" name="直線コネクタ 522"/>
        <xdr:cNvCxnSpPr/>
      </xdr:nvCxnSpPr>
      <xdr:spPr>
        <a:xfrm>
          <a:off x="13703300" y="6562903"/>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76098</xdr:rowOff>
    </xdr:from>
    <xdr:to>
      <xdr:col>76</xdr:col>
      <xdr:colOff>165100</xdr:colOff>
      <xdr:row>37</xdr:row>
      <xdr:rowOff>6248</xdr:rowOff>
    </xdr:to>
    <xdr:sp macro="" textlink="">
      <xdr:nvSpPr>
        <xdr:cNvPr id="524" name="フローチャート: 判断 523"/>
        <xdr:cNvSpPr/>
      </xdr:nvSpPr>
      <xdr:spPr>
        <a:xfrm>
          <a:off x="1454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22775</xdr:rowOff>
    </xdr:from>
    <xdr:ext cx="378565" cy="259045"/>
    <xdr:sp macro="" textlink="">
      <xdr:nvSpPr>
        <xdr:cNvPr id="525" name="テキスト ボックス 524"/>
        <xdr:cNvSpPr txBox="1"/>
      </xdr:nvSpPr>
      <xdr:spPr>
        <a:xfrm>
          <a:off x="1440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47803</xdr:rowOff>
    </xdr:from>
    <xdr:to>
      <xdr:col>71</xdr:col>
      <xdr:colOff>177800</xdr:colOff>
      <xdr:row>38</xdr:row>
      <xdr:rowOff>139700</xdr:rowOff>
    </xdr:to>
    <xdr:cxnSp macro="">
      <xdr:nvCxnSpPr>
        <xdr:cNvPr id="526" name="直線コネクタ 525"/>
        <xdr:cNvCxnSpPr/>
      </xdr:nvCxnSpPr>
      <xdr:spPr>
        <a:xfrm flipV="1">
          <a:off x="12814300" y="6562903"/>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61925</xdr:rowOff>
    </xdr:from>
    <xdr:to>
      <xdr:col>72</xdr:col>
      <xdr:colOff>38100</xdr:colOff>
      <xdr:row>38</xdr:row>
      <xdr:rowOff>163525</xdr:rowOff>
    </xdr:to>
    <xdr:sp macro="" textlink="">
      <xdr:nvSpPr>
        <xdr:cNvPr id="527" name="フローチャート: 判断 526"/>
        <xdr:cNvSpPr/>
      </xdr:nvSpPr>
      <xdr:spPr>
        <a:xfrm>
          <a:off x="13652500" y="65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154652</xdr:rowOff>
    </xdr:from>
    <xdr:ext cx="313932" cy="259045"/>
    <xdr:sp macro="" textlink="">
      <xdr:nvSpPr>
        <xdr:cNvPr id="528" name="テキスト ボックス 527"/>
        <xdr:cNvSpPr txBox="1"/>
      </xdr:nvSpPr>
      <xdr:spPr>
        <a:xfrm>
          <a:off x="13546333" y="66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74270</xdr:rowOff>
    </xdr:from>
    <xdr:to>
      <xdr:col>67</xdr:col>
      <xdr:colOff>101600</xdr:colOff>
      <xdr:row>39</xdr:row>
      <xdr:rowOff>4420</xdr:rowOff>
    </xdr:to>
    <xdr:sp macro="" textlink="">
      <xdr:nvSpPr>
        <xdr:cNvPr id="529" name="フローチャート: 判断 528"/>
        <xdr:cNvSpPr/>
      </xdr:nvSpPr>
      <xdr:spPr>
        <a:xfrm>
          <a:off x="1276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20946</xdr:rowOff>
    </xdr:from>
    <xdr:ext cx="313932" cy="259045"/>
    <xdr:sp macro="" textlink="">
      <xdr:nvSpPr>
        <xdr:cNvPr id="530" name="テキスト ボックス 529"/>
        <xdr:cNvSpPr txBox="1"/>
      </xdr:nvSpPr>
      <xdr:spPr>
        <a:xfrm>
          <a:off x="1265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6" name="楕円 53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8" name="楕円 53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9" name="テキスト ボックス 53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168453</xdr:rowOff>
    </xdr:from>
    <xdr:to>
      <xdr:col>72</xdr:col>
      <xdr:colOff>38100</xdr:colOff>
      <xdr:row>38</xdr:row>
      <xdr:rowOff>98603</xdr:rowOff>
    </xdr:to>
    <xdr:sp macro="" textlink="">
      <xdr:nvSpPr>
        <xdr:cNvPr id="542" name="楕円 541"/>
        <xdr:cNvSpPr/>
      </xdr:nvSpPr>
      <xdr:spPr>
        <a:xfrm>
          <a:off x="13652500" y="65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115130</xdr:rowOff>
    </xdr:from>
    <xdr:ext cx="378565" cy="259045"/>
    <xdr:sp macro="" textlink="">
      <xdr:nvSpPr>
        <xdr:cNvPr id="543" name="テキスト ボックス 542"/>
        <xdr:cNvSpPr txBox="1"/>
      </xdr:nvSpPr>
      <xdr:spPr>
        <a:xfrm>
          <a:off x="13514017" y="628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18" name="直線コネクタ 617"/>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19"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20" name="直線コネクタ 619"/>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21"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22" name="直線コネクタ 621"/>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126232</xdr:rowOff>
    </xdr:from>
    <xdr:to>
      <xdr:col>85</xdr:col>
      <xdr:colOff>127000</xdr:colOff>
      <xdr:row>74</xdr:row>
      <xdr:rowOff>155149</xdr:rowOff>
    </xdr:to>
    <xdr:cxnSp macro="">
      <xdr:nvCxnSpPr>
        <xdr:cNvPr id="623" name="直線コネクタ 622"/>
        <xdr:cNvCxnSpPr/>
      </xdr:nvCxnSpPr>
      <xdr:spPr>
        <a:xfrm>
          <a:off x="15481300" y="12813532"/>
          <a:ext cx="8382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119981</xdr:rowOff>
    </xdr:from>
    <xdr:ext cx="534377" cy="259045"/>
    <xdr:sp macro="" textlink="">
      <xdr:nvSpPr>
        <xdr:cNvPr id="624" name="公債費平均値テキスト"/>
        <xdr:cNvSpPr txBox="1"/>
      </xdr:nvSpPr>
      <xdr:spPr>
        <a:xfrm>
          <a:off x="16370300" y="1280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25" name="フローチャート: 判断 624"/>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110020</xdr:rowOff>
    </xdr:from>
    <xdr:to>
      <xdr:col>81</xdr:col>
      <xdr:colOff>50800</xdr:colOff>
      <xdr:row>74</xdr:row>
      <xdr:rowOff>126232</xdr:rowOff>
    </xdr:to>
    <xdr:cxnSp macro="">
      <xdr:nvCxnSpPr>
        <xdr:cNvPr id="626" name="直線コネクタ 625"/>
        <xdr:cNvCxnSpPr/>
      </xdr:nvCxnSpPr>
      <xdr:spPr>
        <a:xfrm>
          <a:off x="14592300" y="12797320"/>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7" name="フローチャート: 判断 626"/>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64336</xdr:rowOff>
    </xdr:from>
    <xdr:ext cx="534377" cy="259045"/>
    <xdr:sp macro="" textlink="">
      <xdr:nvSpPr>
        <xdr:cNvPr id="628" name="テキスト ボックス 627"/>
        <xdr:cNvSpPr txBox="1"/>
      </xdr:nvSpPr>
      <xdr:spPr>
        <a:xfrm>
          <a:off x="15214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79121</xdr:rowOff>
    </xdr:from>
    <xdr:to>
      <xdr:col>76</xdr:col>
      <xdr:colOff>114300</xdr:colOff>
      <xdr:row>74</xdr:row>
      <xdr:rowOff>110020</xdr:rowOff>
    </xdr:to>
    <xdr:cxnSp macro="">
      <xdr:nvCxnSpPr>
        <xdr:cNvPr id="629" name="直線コネクタ 628"/>
        <xdr:cNvCxnSpPr/>
      </xdr:nvCxnSpPr>
      <xdr:spPr>
        <a:xfrm>
          <a:off x="13703300" y="12766421"/>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163805</xdr:rowOff>
    </xdr:from>
    <xdr:to>
      <xdr:col>76</xdr:col>
      <xdr:colOff>165100</xdr:colOff>
      <xdr:row>75</xdr:row>
      <xdr:rowOff>93955</xdr:rowOff>
    </xdr:to>
    <xdr:sp macro="" textlink="">
      <xdr:nvSpPr>
        <xdr:cNvPr id="630" name="フローチャート: 判断 629"/>
        <xdr:cNvSpPr/>
      </xdr:nvSpPr>
      <xdr:spPr>
        <a:xfrm>
          <a:off x="14541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85082</xdr:rowOff>
    </xdr:from>
    <xdr:ext cx="534377" cy="259045"/>
    <xdr:sp macro="" textlink="">
      <xdr:nvSpPr>
        <xdr:cNvPr id="631" name="テキスト ボックス 630"/>
        <xdr:cNvSpPr txBox="1"/>
      </xdr:nvSpPr>
      <xdr:spPr>
        <a:xfrm>
          <a:off x="14325111" y="1294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61823</xdr:rowOff>
    </xdr:from>
    <xdr:to>
      <xdr:col>71</xdr:col>
      <xdr:colOff>177800</xdr:colOff>
      <xdr:row>74</xdr:row>
      <xdr:rowOff>79121</xdr:rowOff>
    </xdr:to>
    <xdr:cxnSp macro="">
      <xdr:nvCxnSpPr>
        <xdr:cNvPr id="632" name="直線コネクタ 631"/>
        <xdr:cNvCxnSpPr/>
      </xdr:nvCxnSpPr>
      <xdr:spPr>
        <a:xfrm>
          <a:off x="12814300" y="12749123"/>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124505</xdr:rowOff>
    </xdr:from>
    <xdr:to>
      <xdr:col>72</xdr:col>
      <xdr:colOff>38100</xdr:colOff>
      <xdr:row>76</xdr:row>
      <xdr:rowOff>54654</xdr:rowOff>
    </xdr:to>
    <xdr:sp macro="" textlink="">
      <xdr:nvSpPr>
        <xdr:cNvPr id="633" name="フローチャート: 判断 632"/>
        <xdr:cNvSpPr/>
      </xdr:nvSpPr>
      <xdr:spPr>
        <a:xfrm>
          <a:off x="13652500" y="129832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45781</xdr:rowOff>
    </xdr:from>
    <xdr:ext cx="534377" cy="259045"/>
    <xdr:sp macro="" textlink="">
      <xdr:nvSpPr>
        <xdr:cNvPr id="634" name="テキスト ボックス 633"/>
        <xdr:cNvSpPr txBox="1"/>
      </xdr:nvSpPr>
      <xdr:spPr>
        <a:xfrm>
          <a:off x="13436111" y="130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94196</xdr:rowOff>
    </xdr:from>
    <xdr:to>
      <xdr:col>67</xdr:col>
      <xdr:colOff>101600</xdr:colOff>
      <xdr:row>76</xdr:row>
      <xdr:rowOff>24346</xdr:rowOff>
    </xdr:to>
    <xdr:sp macro="" textlink="">
      <xdr:nvSpPr>
        <xdr:cNvPr id="635" name="フローチャート: 判断 634"/>
        <xdr:cNvSpPr/>
      </xdr:nvSpPr>
      <xdr:spPr>
        <a:xfrm>
          <a:off x="12763500" y="129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15473</xdr:rowOff>
    </xdr:from>
    <xdr:ext cx="534377" cy="259045"/>
    <xdr:sp macro="" textlink="">
      <xdr:nvSpPr>
        <xdr:cNvPr id="636" name="テキスト ボックス 635"/>
        <xdr:cNvSpPr txBox="1"/>
      </xdr:nvSpPr>
      <xdr:spPr>
        <a:xfrm>
          <a:off x="12547111" y="130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104349</xdr:rowOff>
    </xdr:from>
    <xdr:to>
      <xdr:col>85</xdr:col>
      <xdr:colOff>177800</xdr:colOff>
      <xdr:row>75</xdr:row>
      <xdr:rowOff>34499</xdr:rowOff>
    </xdr:to>
    <xdr:sp macro="" textlink="">
      <xdr:nvSpPr>
        <xdr:cNvPr id="642" name="楕円 641"/>
        <xdr:cNvSpPr/>
      </xdr:nvSpPr>
      <xdr:spPr>
        <a:xfrm>
          <a:off x="16268700" y="127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127226</xdr:rowOff>
    </xdr:from>
    <xdr:ext cx="534377" cy="259045"/>
    <xdr:sp macro="" textlink="">
      <xdr:nvSpPr>
        <xdr:cNvPr id="643" name="公債費該当値テキスト"/>
        <xdr:cNvSpPr txBox="1"/>
      </xdr:nvSpPr>
      <xdr:spPr>
        <a:xfrm>
          <a:off x="16370300" y="126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75432</xdr:rowOff>
    </xdr:from>
    <xdr:to>
      <xdr:col>81</xdr:col>
      <xdr:colOff>101600</xdr:colOff>
      <xdr:row>75</xdr:row>
      <xdr:rowOff>5582</xdr:rowOff>
    </xdr:to>
    <xdr:sp macro="" textlink="">
      <xdr:nvSpPr>
        <xdr:cNvPr id="644" name="楕円 643"/>
        <xdr:cNvSpPr/>
      </xdr:nvSpPr>
      <xdr:spPr>
        <a:xfrm>
          <a:off x="15430500" y="127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22109</xdr:rowOff>
    </xdr:from>
    <xdr:ext cx="534377" cy="259045"/>
    <xdr:sp macro="" textlink="">
      <xdr:nvSpPr>
        <xdr:cNvPr id="645" name="テキスト ボックス 644"/>
        <xdr:cNvSpPr txBox="1"/>
      </xdr:nvSpPr>
      <xdr:spPr>
        <a:xfrm>
          <a:off x="15214111" y="125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59220</xdr:rowOff>
    </xdr:from>
    <xdr:to>
      <xdr:col>76</xdr:col>
      <xdr:colOff>165100</xdr:colOff>
      <xdr:row>74</xdr:row>
      <xdr:rowOff>160820</xdr:rowOff>
    </xdr:to>
    <xdr:sp macro="" textlink="">
      <xdr:nvSpPr>
        <xdr:cNvPr id="646" name="楕円 645"/>
        <xdr:cNvSpPr/>
      </xdr:nvSpPr>
      <xdr:spPr>
        <a:xfrm>
          <a:off x="14541500" y="127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5897</xdr:rowOff>
    </xdr:from>
    <xdr:ext cx="534377" cy="259045"/>
    <xdr:sp macro="" textlink="">
      <xdr:nvSpPr>
        <xdr:cNvPr id="647" name="テキスト ボックス 646"/>
        <xdr:cNvSpPr txBox="1"/>
      </xdr:nvSpPr>
      <xdr:spPr>
        <a:xfrm>
          <a:off x="14325111" y="125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28321</xdr:rowOff>
    </xdr:from>
    <xdr:to>
      <xdr:col>72</xdr:col>
      <xdr:colOff>38100</xdr:colOff>
      <xdr:row>74</xdr:row>
      <xdr:rowOff>129921</xdr:rowOff>
    </xdr:to>
    <xdr:sp macro="" textlink="">
      <xdr:nvSpPr>
        <xdr:cNvPr id="648" name="楕円 647"/>
        <xdr:cNvSpPr/>
      </xdr:nvSpPr>
      <xdr:spPr>
        <a:xfrm>
          <a:off x="13652500" y="127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146448</xdr:rowOff>
    </xdr:from>
    <xdr:ext cx="534377" cy="259045"/>
    <xdr:sp macro="" textlink="">
      <xdr:nvSpPr>
        <xdr:cNvPr id="649" name="テキスト ボックス 648"/>
        <xdr:cNvSpPr txBox="1"/>
      </xdr:nvSpPr>
      <xdr:spPr>
        <a:xfrm>
          <a:off x="13436111" y="1249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11023</xdr:rowOff>
    </xdr:from>
    <xdr:to>
      <xdr:col>67</xdr:col>
      <xdr:colOff>101600</xdr:colOff>
      <xdr:row>74</xdr:row>
      <xdr:rowOff>112623</xdr:rowOff>
    </xdr:to>
    <xdr:sp macro="" textlink="">
      <xdr:nvSpPr>
        <xdr:cNvPr id="650" name="楕円 649"/>
        <xdr:cNvSpPr/>
      </xdr:nvSpPr>
      <xdr:spPr>
        <a:xfrm>
          <a:off x="12763500" y="126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129150</xdr:rowOff>
    </xdr:from>
    <xdr:ext cx="534377" cy="259045"/>
    <xdr:sp macro="" textlink="">
      <xdr:nvSpPr>
        <xdr:cNvPr id="651" name="テキスト ボックス 650"/>
        <xdr:cNvSpPr txBox="1"/>
      </xdr:nvSpPr>
      <xdr:spPr>
        <a:xfrm>
          <a:off x="12547111" y="124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7" name="テキスト ボックス 66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105353</xdr:rowOff>
    </xdr:from>
    <xdr:to>
      <xdr:col>85</xdr:col>
      <xdr:colOff>126364</xdr:colOff>
      <xdr:row>98</xdr:row>
      <xdr:rowOff>15514</xdr:rowOff>
    </xdr:to>
    <xdr:cxnSp macro="">
      <xdr:nvCxnSpPr>
        <xdr:cNvPr id="671" name="直線コネクタ 670"/>
        <xdr:cNvCxnSpPr/>
      </xdr:nvCxnSpPr>
      <xdr:spPr>
        <a:xfrm flipV="1">
          <a:off x="16317595" y="16050203"/>
          <a:ext cx="1269" cy="76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19341</xdr:rowOff>
    </xdr:from>
    <xdr:ext cx="378565" cy="259045"/>
    <xdr:sp macro="" textlink="">
      <xdr:nvSpPr>
        <xdr:cNvPr id="672" name="積立金最小値テキスト"/>
        <xdr:cNvSpPr txBox="1"/>
      </xdr:nvSpPr>
      <xdr:spPr>
        <a:xfrm>
          <a:off x="16370300" y="16821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15514</xdr:rowOff>
    </xdr:from>
    <xdr:to>
      <xdr:col>86</xdr:col>
      <xdr:colOff>25400</xdr:colOff>
      <xdr:row>98</xdr:row>
      <xdr:rowOff>15514</xdr:rowOff>
    </xdr:to>
    <xdr:cxnSp macro="">
      <xdr:nvCxnSpPr>
        <xdr:cNvPr id="673" name="直線コネクタ 672"/>
        <xdr:cNvCxnSpPr/>
      </xdr:nvCxnSpPr>
      <xdr:spPr>
        <a:xfrm>
          <a:off x="16230600" y="1681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52030</xdr:rowOff>
    </xdr:from>
    <xdr:ext cx="534377" cy="259045"/>
    <xdr:sp macro="" textlink="">
      <xdr:nvSpPr>
        <xdr:cNvPr id="674" name="積立金最大値テキスト"/>
        <xdr:cNvSpPr txBox="1"/>
      </xdr:nvSpPr>
      <xdr:spPr>
        <a:xfrm>
          <a:off x="16370300" y="158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105353</xdr:rowOff>
    </xdr:from>
    <xdr:to>
      <xdr:col>86</xdr:col>
      <xdr:colOff>25400</xdr:colOff>
      <xdr:row>93</xdr:row>
      <xdr:rowOff>105353</xdr:rowOff>
    </xdr:to>
    <xdr:cxnSp macro="">
      <xdr:nvCxnSpPr>
        <xdr:cNvPr id="675" name="直線コネクタ 674"/>
        <xdr:cNvCxnSpPr/>
      </xdr:nvCxnSpPr>
      <xdr:spPr>
        <a:xfrm>
          <a:off x="16230600" y="1605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164560</xdr:rowOff>
    </xdr:from>
    <xdr:to>
      <xdr:col>85</xdr:col>
      <xdr:colOff>127000</xdr:colOff>
      <xdr:row>94</xdr:row>
      <xdr:rowOff>137413</xdr:rowOff>
    </xdr:to>
    <xdr:cxnSp macro="">
      <xdr:nvCxnSpPr>
        <xdr:cNvPr id="676" name="直線コネクタ 675"/>
        <xdr:cNvCxnSpPr/>
      </xdr:nvCxnSpPr>
      <xdr:spPr>
        <a:xfrm>
          <a:off x="15481300" y="15595060"/>
          <a:ext cx="838200" cy="6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129791</xdr:rowOff>
    </xdr:from>
    <xdr:ext cx="469744" cy="259045"/>
    <xdr:sp macro="" textlink="">
      <xdr:nvSpPr>
        <xdr:cNvPr id="677" name="積立金平均値テキスト"/>
        <xdr:cNvSpPr txBox="1"/>
      </xdr:nvSpPr>
      <xdr:spPr>
        <a:xfrm>
          <a:off x="16370300" y="1641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151364</xdr:rowOff>
    </xdr:from>
    <xdr:to>
      <xdr:col>85</xdr:col>
      <xdr:colOff>177800</xdr:colOff>
      <xdr:row>96</xdr:row>
      <xdr:rowOff>81514</xdr:rowOff>
    </xdr:to>
    <xdr:sp macro="" textlink="">
      <xdr:nvSpPr>
        <xdr:cNvPr id="678" name="フローチャート: 判断 677"/>
        <xdr:cNvSpPr/>
      </xdr:nvSpPr>
      <xdr:spPr>
        <a:xfrm>
          <a:off x="162687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164560</xdr:rowOff>
    </xdr:from>
    <xdr:to>
      <xdr:col>81</xdr:col>
      <xdr:colOff>50800</xdr:colOff>
      <xdr:row>93</xdr:row>
      <xdr:rowOff>100552</xdr:rowOff>
    </xdr:to>
    <xdr:cxnSp macro="">
      <xdr:nvCxnSpPr>
        <xdr:cNvPr id="679" name="直線コネクタ 678"/>
        <xdr:cNvCxnSpPr/>
      </xdr:nvCxnSpPr>
      <xdr:spPr>
        <a:xfrm flipV="1">
          <a:off x="14592300" y="15595060"/>
          <a:ext cx="889000" cy="4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144335</xdr:rowOff>
    </xdr:from>
    <xdr:to>
      <xdr:col>81</xdr:col>
      <xdr:colOff>101600</xdr:colOff>
      <xdr:row>96</xdr:row>
      <xdr:rowOff>74485</xdr:rowOff>
    </xdr:to>
    <xdr:sp macro="" textlink="">
      <xdr:nvSpPr>
        <xdr:cNvPr id="680" name="フローチャート: 判断 679"/>
        <xdr:cNvSpPr/>
      </xdr:nvSpPr>
      <xdr:spPr>
        <a:xfrm>
          <a:off x="15430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65612</xdr:rowOff>
    </xdr:from>
    <xdr:ext cx="469744" cy="259045"/>
    <xdr:sp macro="" textlink="">
      <xdr:nvSpPr>
        <xdr:cNvPr id="681" name="テキスト ボックス 680"/>
        <xdr:cNvSpPr txBox="1"/>
      </xdr:nvSpPr>
      <xdr:spPr>
        <a:xfrm>
          <a:off x="15246428" y="165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100552</xdr:rowOff>
    </xdr:from>
    <xdr:to>
      <xdr:col>76</xdr:col>
      <xdr:colOff>114300</xdr:colOff>
      <xdr:row>97</xdr:row>
      <xdr:rowOff>80321</xdr:rowOff>
    </xdr:to>
    <xdr:cxnSp macro="">
      <xdr:nvCxnSpPr>
        <xdr:cNvPr id="682" name="直線コネクタ 681"/>
        <xdr:cNvCxnSpPr/>
      </xdr:nvCxnSpPr>
      <xdr:spPr>
        <a:xfrm flipV="1">
          <a:off x="13703300" y="16045402"/>
          <a:ext cx="889000" cy="66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76442</xdr:rowOff>
    </xdr:from>
    <xdr:to>
      <xdr:col>76</xdr:col>
      <xdr:colOff>165100</xdr:colOff>
      <xdr:row>95</xdr:row>
      <xdr:rowOff>6592</xdr:rowOff>
    </xdr:to>
    <xdr:sp macro="" textlink="">
      <xdr:nvSpPr>
        <xdr:cNvPr id="683" name="フローチャート: 判断 682"/>
        <xdr:cNvSpPr/>
      </xdr:nvSpPr>
      <xdr:spPr>
        <a:xfrm>
          <a:off x="14541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169169</xdr:rowOff>
    </xdr:from>
    <xdr:ext cx="534377" cy="259045"/>
    <xdr:sp macro="" textlink="">
      <xdr:nvSpPr>
        <xdr:cNvPr id="684" name="テキスト ボックス 683"/>
        <xdr:cNvSpPr txBox="1"/>
      </xdr:nvSpPr>
      <xdr:spPr>
        <a:xfrm>
          <a:off x="14325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128842</xdr:rowOff>
    </xdr:from>
    <xdr:to>
      <xdr:col>71</xdr:col>
      <xdr:colOff>177800</xdr:colOff>
      <xdr:row>97</xdr:row>
      <xdr:rowOff>80321</xdr:rowOff>
    </xdr:to>
    <xdr:cxnSp macro="">
      <xdr:nvCxnSpPr>
        <xdr:cNvPr id="685" name="直線コネクタ 684"/>
        <xdr:cNvCxnSpPr/>
      </xdr:nvCxnSpPr>
      <xdr:spPr>
        <a:xfrm>
          <a:off x="12814300" y="16073692"/>
          <a:ext cx="889000" cy="6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64897</xdr:rowOff>
    </xdr:from>
    <xdr:to>
      <xdr:col>72</xdr:col>
      <xdr:colOff>38100</xdr:colOff>
      <xdr:row>95</xdr:row>
      <xdr:rowOff>166497</xdr:rowOff>
    </xdr:to>
    <xdr:sp macro="" textlink="">
      <xdr:nvSpPr>
        <xdr:cNvPr id="686" name="フローチャート: 判断 685"/>
        <xdr:cNvSpPr/>
      </xdr:nvSpPr>
      <xdr:spPr>
        <a:xfrm>
          <a:off x="13652500" y="1635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11574</xdr:rowOff>
    </xdr:from>
    <xdr:ext cx="469744" cy="259045"/>
    <xdr:sp macro="" textlink="">
      <xdr:nvSpPr>
        <xdr:cNvPr id="687" name="テキスト ボックス 686"/>
        <xdr:cNvSpPr txBox="1"/>
      </xdr:nvSpPr>
      <xdr:spPr>
        <a:xfrm>
          <a:off x="13468428" y="1612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90900</xdr:rowOff>
    </xdr:from>
    <xdr:to>
      <xdr:col>67</xdr:col>
      <xdr:colOff>101600</xdr:colOff>
      <xdr:row>94</xdr:row>
      <xdr:rowOff>21050</xdr:rowOff>
    </xdr:to>
    <xdr:sp macro="" textlink="">
      <xdr:nvSpPr>
        <xdr:cNvPr id="688" name="フローチャート: 判断 687"/>
        <xdr:cNvSpPr/>
      </xdr:nvSpPr>
      <xdr:spPr>
        <a:xfrm>
          <a:off x="12763500" y="160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12177</xdr:rowOff>
    </xdr:from>
    <xdr:ext cx="534377" cy="259045"/>
    <xdr:sp macro="" textlink="">
      <xdr:nvSpPr>
        <xdr:cNvPr id="689" name="テキスト ボックス 688"/>
        <xdr:cNvSpPr txBox="1"/>
      </xdr:nvSpPr>
      <xdr:spPr>
        <a:xfrm>
          <a:off x="12547111" y="1612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86613</xdr:rowOff>
    </xdr:from>
    <xdr:to>
      <xdr:col>85</xdr:col>
      <xdr:colOff>177800</xdr:colOff>
      <xdr:row>95</xdr:row>
      <xdr:rowOff>16763</xdr:rowOff>
    </xdr:to>
    <xdr:sp macro="" textlink="">
      <xdr:nvSpPr>
        <xdr:cNvPr id="695" name="楕円 694"/>
        <xdr:cNvSpPr/>
      </xdr:nvSpPr>
      <xdr:spPr>
        <a:xfrm>
          <a:off x="16268700" y="162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109490</xdr:rowOff>
    </xdr:from>
    <xdr:ext cx="534377" cy="259045"/>
    <xdr:sp macro="" textlink="">
      <xdr:nvSpPr>
        <xdr:cNvPr id="696" name="積立金該当値テキスト"/>
        <xdr:cNvSpPr txBox="1"/>
      </xdr:nvSpPr>
      <xdr:spPr>
        <a:xfrm>
          <a:off x="16370300" y="1605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113760</xdr:rowOff>
    </xdr:from>
    <xdr:to>
      <xdr:col>81</xdr:col>
      <xdr:colOff>101600</xdr:colOff>
      <xdr:row>91</xdr:row>
      <xdr:rowOff>43910</xdr:rowOff>
    </xdr:to>
    <xdr:sp macro="" textlink="">
      <xdr:nvSpPr>
        <xdr:cNvPr id="697" name="楕円 696"/>
        <xdr:cNvSpPr/>
      </xdr:nvSpPr>
      <xdr:spPr>
        <a:xfrm>
          <a:off x="15430500" y="155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60437</xdr:rowOff>
    </xdr:from>
    <xdr:ext cx="534377" cy="259045"/>
    <xdr:sp macro="" textlink="">
      <xdr:nvSpPr>
        <xdr:cNvPr id="698" name="テキスト ボックス 697"/>
        <xdr:cNvSpPr txBox="1"/>
      </xdr:nvSpPr>
      <xdr:spPr>
        <a:xfrm>
          <a:off x="15214111" y="153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49752</xdr:rowOff>
    </xdr:from>
    <xdr:to>
      <xdr:col>76</xdr:col>
      <xdr:colOff>165100</xdr:colOff>
      <xdr:row>93</xdr:row>
      <xdr:rowOff>151352</xdr:rowOff>
    </xdr:to>
    <xdr:sp macro="" textlink="">
      <xdr:nvSpPr>
        <xdr:cNvPr id="699" name="楕円 698"/>
        <xdr:cNvSpPr/>
      </xdr:nvSpPr>
      <xdr:spPr>
        <a:xfrm>
          <a:off x="14541500" y="159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167879</xdr:rowOff>
    </xdr:from>
    <xdr:ext cx="534377" cy="259045"/>
    <xdr:sp macro="" textlink="">
      <xdr:nvSpPr>
        <xdr:cNvPr id="700" name="テキスト ボックス 699"/>
        <xdr:cNvSpPr txBox="1"/>
      </xdr:nvSpPr>
      <xdr:spPr>
        <a:xfrm>
          <a:off x="14325111" y="1576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29521</xdr:rowOff>
    </xdr:from>
    <xdr:to>
      <xdr:col>72</xdr:col>
      <xdr:colOff>38100</xdr:colOff>
      <xdr:row>97</xdr:row>
      <xdr:rowOff>131121</xdr:rowOff>
    </xdr:to>
    <xdr:sp macro="" textlink="">
      <xdr:nvSpPr>
        <xdr:cNvPr id="701" name="楕円 700"/>
        <xdr:cNvSpPr/>
      </xdr:nvSpPr>
      <xdr:spPr>
        <a:xfrm>
          <a:off x="13652500" y="166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122248</xdr:rowOff>
    </xdr:from>
    <xdr:ext cx="469744" cy="259045"/>
    <xdr:sp macro="" textlink="">
      <xdr:nvSpPr>
        <xdr:cNvPr id="702" name="テキスト ボックス 701"/>
        <xdr:cNvSpPr txBox="1"/>
      </xdr:nvSpPr>
      <xdr:spPr>
        <a:xfrm>
          <a:off x="13468428" y="1675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78042</xdr:rowOff>
    </xdr:from>
    <xdr:to>
      <xdr:col>67</xdr:col>
      <xdr:colOff>101600</xdr:colOff>
      <xdr:row>94</xdr:row>
      <xdr:rowOff>8192</xdr:rowOff>
    </xdr:to>
    <xdr:sp macro="" textlink="">
      <xdr:nvSpPr>
        <xdr:cNvPr id="703" name="楕円 702"/>
        <xdr:cNvSpPr/>
      </xdr:nvSpPr>
      <xdr:spPr>
        <a:xfrm>
          <a:off x="12763500" y="160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24719</xdr:rowOff>
    </xdr:from>
    <xdr:ext cx="534377" cy="259045"/>
    <xdr:sp macro="" textlink="">
      <xdr:nvSpPr>
        <xdr:cNvPr id="704" name="テキスト ボックス 703"/>
        <xdr:cNvSpPr txBox="1"/>
      </xdr:nvSpPr>
      <xdr:spPr>
        <a:xfrm>
          <a:off x="12547111" y="157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6" name="直線コネクタ 725"/>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29"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30" name="直線コネクタ 729"/>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157531</xdr:rowOff>
    </xdr:from>
    <xdr:to>
      <xdr:col>116</xdr:col>
      <xdr:colOff>63500</xdr:colOff>
      <xdr:row>31</xdr:row>
      <xdr:rowOff>49175</xdr:rowOff>
    </xdr:to>
    <xdr:cxnSp macro="">
      <xdr:nvCxnSpPr>
        <xdr:cNvPr id="731" name="直線コネクタ 730"/>
        <xdr:cNvCxnSpPr/>
      </xdr:nvCxnSpPr>
      <xdr:spPr>
        <a:xfrm>
          <a:off x="21323300" y="5301031"/>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57497</xdr:rowOff>
    </xdr:from>
    <xdr:ext cx="469744" cy="259045"/>
    <xdr:sp macro="" textlink="">
      <xdr:nvSpPr>
        <xdr:cNvPr id="732" name="投資及び出資金平均値テキスト"/>
        <xdr:cNvSpPr txBox="1"/>
      </xdr:nvSpPr>
      <xdr:spPr>
        <a:xfrm>
          <a:off x="22212300" y="6229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3" name="フローチャート: 判断 732"/>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157531</xdr:rowOff>
    </xdr:from>
    <xdr:to>
      <xdr:col>111</xdr:col>
      <xdr:colOff>177800</xdr:colOff>
      <xdr:row>31</xdr:row>
      <xdr:rowOff>2083</xdr:rowOff>
    </xdr:to>
    <xdr:cxnSp macro="">
      <xdr:nvCxnSpPr>
        <xdr:cNvPr id="734" name="直線コネクタ 733"/>
        <xdr:cNvCxnSpPr/>
      </xdr:nvCxnSpPr>
      <xdr:spPr>
        <a:xfrm flipV="1">
          <a:off x="20434300" y="530103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5" name="フローチャート: 判断 734"/>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26636</xdr:rowOff>
    </xdr:from>
    <xdr:ext cx="469744" cy="259045"/>
    <xdr:sp macro="" textlink="">
      <xdr:nvSpPr>
        <xdr:cNvPr id="736" name="テキスト ボックス 735"/>
        <xdr:cNvSpPr txBox="1"/>
      </xdr:nvSpPr>
      <xdr:spPr>
        <a:xfrm>
          <a:off x="21088428" y="637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2083</xdr:rowOff>
    </xdr:from>
    <xdr:to>
      <xdr:col>107</xdr:col>
      <xdr:colOff>50800</xdr:colOff>
      <xdr:row>31</xdr:row>
      <xdr:rowOff>4369</xdr:rowOff>
    </xdr:to>
    <xdr:cxnSp macro="">
      <xdr:nvCxnSpPr>
        <xdr:cNvPr id="737" name="直線コネクタ 736"/>
        <xdr:cNvCxnSpPr/>
      </xdr:nvCxnSpPr>
      <xdr:spPr>
        <a:xfrm flipV="1">
          <a:off x="19545300" y="53170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153822</xdr:rowOff>
    </xdr:from>
    <xdr:to>
      <xdr:col>107</xdr:col>
      <xdr:colOff>101600</xdr:colOff>
      <xdr:row>37</xdr:row>
      <xdr:rowOff>83972</xdr:rowOff>
    </xdr:to>
    <xdr:sp macro="" textlink="">
      <xdr:nvSpPr>
        <xdr:cNvPr id="738" name="フローチャート: 判断 737"/>
        <xdr:cNvSpPr/>
      </xdr:nvSpPr>
      <xdr:spPr>
        <a:xfrm>
          <a:off x="20383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75099</xdr:rowOff>
    </xdr:from>
    <xdr:ext cx="469744" cy="259045"/>
    <xdr:sp macro="" textlink="">
      <xdr:nvSpPr>
        <xdr:cNvPr id="739" name="テキスト ボックス 738"/>
        <xdr:cNvSpPr txBox="1"/>
      </xdr:nvSpPr>
      <xdr:spPr>
        <a:xfrm>
          <a:off x="20199428" y="641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73863</xdr:rowOff>
    </xdr:from>
    <xdr:to>
      <xdr:col>102</xdr:col>
      <xdr:colOff>114300</xdr:colOff>
      <xdr:row>31</xdr:row>
      <xdr:rowOff>4369</xdr:rowOff>
    </xdr:to>
    <xdr:cxnSp macro="">
      <xdr:nvCxnSpPr>
        <xdr:cNvPr id="740" name="直線コネクタ 739"/>
        <xdr:cNvCxnSpPr/>
      </xdr:nvCxnSpPr>
      <xdr:spPr>
        <a:xfrm>
          <a:off x="18656300" y="5217363"/>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90272</xdr:rowOff>
    </xdr:from>
    <xdr:to>
      <xdr:col>102</xdr:col>
      <xdr:colOff>165100</xdr:colOff>
      <xdr:row>36</xdr:row>
      <xdr:rowOff>20422</xdr:rowOff>
    </xdr:to>
    <xdr:sp macro="" textlink="">
      <xdr:nvSpPr>
        <xdr:cNvPr id="741" name="フローチャート: 判断 740"/>
        <xdr:cNvSpPr/>
      </xdr:nvSpPr>
      <xdr:spPr>
        <a:xfrm>
          <a:off x="19494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11549</xdr:rowOff>
    </xdr:from>
    <xdr:ext cx="469744" cy="259045"/>
    <xdr:sp macro="" textlink="">
      <xdr:nvSpPr>
        <xdr:cNvPr id="742" name="テキスト ボックス 741"/>
        <xdr:cNvSpPr txBox="1"/>
      </xdr:nvSpPr>
      <xdr:spPr>
        <a:xfrm>
          <a:off x="19310428" y="61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158623</xdr:rowOff>
    </xdr:from>
    <xdr:to>
      <xdr:col>98</xdr:col>
      <xdr:colOff>38100</xdr:colOff>
      <xdr:row>36</xdr:row>
      <xdr:rowOff>88773</xdr:rowOff>
    </xdr:to>
    <xdr:sp macro="" textlink="">
      <xdr:nvSpPr>
        <xdr:cNvPr id="743" name="フローチャート: 判断 742"/>
        <xdr:cNvSpPr/>
      </xdr:nvSpPr>
      <xdr:spPr>
        <a:xfrm>
          <a:off x="18605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79900</xdr:rowOff>
    </xdr:from>
    <xdr:ext cx="469744" cy="259045"/>
    <xdr:sp macro="" textlink="">
      <xdr:nvSpPr>
        <xdr:cNvPr id="744" name="テキスト ボックス 743"/>
        <xdr:cNvSpPr txBox="1"/>
      </xdr:nvSpPr>
      <xdr:spPr>
        <a:xfrm>
          <a:off x="18421428" y="625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169825</xdr:rowOff>
    </xdr:from>
    <xdr:to>
      <xdr:col>116</xdr:col>
      <xdr:colOff>114300</xdr:colOff>
      <xdr:row>31</xdr:row>
      <xdr:rowOff>99975</xdr:rowOff>
    </xdr:to>
    <xdr:sp macro="" textlink="">
      <xdr:nvSpPr>
        <xdr:cNvPr id="750" name="楕円 749"/>
        <xdr:cNvSpPr/>
      </xdr:nvSpPr>
      <xdr:spPr>
        <a:xfrm>
          <a:off x="22110700" y="53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122852</xdr:rowOff>
    </xdr:from>
    <xdr:ext cx="469744" cy="259045"/>
    <xdr:sp macro="" textlink="">
      <xdr:nvSpPr>
        <xdr:cNvPr id="751" name="投資及び出資金該当値テキスト"/>
        <xdr:cNvSpPr txBox="1"/>
      </xdr:nvSpPr>
      <xdr:spPr>
        <a:xfrm>
          <a:off x="22212300" y="526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106731</xdr:rowOff>
    </xdr:from>
    <xdr:to>
      <xdr:col>112</xdr:col>
      <xdr:colOff>38100</xdr:colOff>
      <xdr:row>31</xdr:row>
      <xdr:rowOff>36881</xdr:rowOff>
    </xdr:to>
    <xdr:sp macro="" textlink="">
      <xdr:nvSpPr>
        <xdr:cNvPr id="752" name="楕円 751"/>
        <xdr:cNvSpPr/>
      </xdr:nvSpPr>
      <xdr:spPr>
        <a:xfrm>
          <a:off x="21272500" y="525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53408</xdr:rowOff>
    </xdr:from>
    <xdr:ext cx="469744" cy="259045"/>
    <xdr:sp macro="" textlink="">
      <xdr:nvSpPr>
        <xdr:cNvPr id="753" name="テキスト ボックス 752"/>
        <xdr:cNvSpPr txBox="1"/>
      </xdr:nvSpPr>
      <xdr:spPr>
        <a:xfrm>
          <a:off x="21088428" y="50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122733</xdr:rowOff>
    </xdr:from>
    <xdr:to>
      <xdr:col>107</xdr:col>
      <xdr:colOff>101600</xdr:colOff>
      <xdr:row>31</xdr:row>
      <xdr:rowOff>52883</xdr:rowOff>
    </xdr:to>
    <xdr:sp macro="" textlink="">
      <xdr:nvSpPr>
        <xdr:cNvPr id="754" name="楕円 753"/>
        <xdr:cNvSpPr/>
      </xdr:nvSpPr>
      <xdr:spPr>
        <a:xfrm>
          <a:off x="20383500" y="526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69410</xdr:rowOff>
    </xdr:from>
    <xdr:ext cx="469744" cy="259045"/>
    <xdr:sp macro="" textlink="">
      <xdr:nvSpPr>
        <xdr:cNvPr id="755" name="テキスト ボックス 754"/>
        <xdr:cNvSpPr txBox="1"/>
      </xdr:nvSpPr>
      <xdr:spPr>
        <a:xfrm>
          <a:off x="20199428" y="504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125019</xdr:rowOff>
    </xdr:from>
    <xdr:to>
      <xdr:col>102</xdr:col>
      <xdr:colOff>165100</xdr:colOff>
      <xdr:row>31</xdr:row>
      <xdr:rowOff>55169</xdr:rowOff>
    </xdr:to>
    <xdr:sp macro="" textlink="">
      <xdr:nvSpPr>
        <xdr:cNvPr id="756" name="楕円 755"/>
        <xdr:cNvSpPr/>
      </xdr:nvSpPr>
      <xdr:spPr>
        <a:xfrm>
          <a:off x="19494500" y="52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71696</xdr:rowOff>
    </xdr:from>
    <xdr:ext cx="469744" cy="259045"/>
    <xdr:sp macro="" textlink="">
      <xdr:nvSpPr>
        <xdr:cNvPr id="757" name="テキスト ボックス 756"/>
        <xdr:cNvSpPr txBox="1"/>
      </xdr:nvSpPr>
      <xdr:spPr>
        <a:xfrm>
          <a:off x="19310428" y="50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23063</xdr:rowOff>
    </xdr:from>
    <xdr:to>
      <xdr:col>98</xdr:col>
      <xdr:colOff>38100</xdr:colOff>
      <xdr:row>30</xdr:row>
      <xdr:rowOff>124663</xdr:rowOff>
    </xdr:to>
    <xdr:sp macro="" textlink="">
      <xdr:nvSpPr>
        <xdr:cNvPr id="758" name="楕円 757"/>
        <xdr:cNvSpPr/>
      </xdr:nvSpPr>
      <xdr:spPr>
        <a:xfrm>
          <a:off x="18605500" y="51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141190</xdr:rowOff>
    </xdr:from>
    <xdr:ext cx="469744" cy="259045"/>
    <xdr:sp macro="" textlink="">
      <xdr:nvSpPr>
        <xdr:cNvPr id="759" name="テキスト ボックス 758"/>
        <xdr:cNvSpPr txBox="1"/>
      </xdr:nvSpPr>
      <xdr:spPr>
        <a:xfrm>
          <a:off x="18421428" y="494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3" name="直線コネクタ 782"/>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4"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5" name="直線コネクタ 784"/>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6"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7" name="直線コネクタ 786"/>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167018</xdr:rowOff>
    </xdr:from>
    <xdr:to>
      <xdr:col>116</xdr:col>
      <xdr:colOff>63500</xdr:colOff>
      <xdr:row>57</xdr:row>
      <xdr:rowOff>9893</xdr:rowOff>
    </xdr:to>
    <xdr:cxnSp macro="">
      <xdr:nvCxnSpPr>
        <xdr:cNvPr id="788" name="直線コネクタ 787"/>
        <xdr:cNvCxnSpPr/>
      </xdr:nvCxnSpPr>
      <xdr:spPr>
        <a:xfrm>
          <a:off x="21323300" y="9768218"/>
          <a:ext cx="8382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151554</xdr:rowOff>
    </xdr:from>
    <xdr:ext cx="469744" cy="259045"/>
    <xdr:sp macro="" textlink="">
      <xdr:nvSpPr>
        <xdr:cNvPr id="789" name="貸付金平均値テキスト"/>
        <xdr:cNvSpPr txBox="1"/>
      </xdr:nvSpPr>
      <xdr:spPr>
        <a:xfrm>
          <a:off x="22212300" y="9581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90" name="フローチャート: 判断 789"/>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116840</xdr:rowOff>
    </xdr:from>
    <xdr:to>
      <xdr:col>111</xdr:col>
      <xdr:colOff>177800</xdr:colOff>
      <xdr:row>56</xdr:row>
      <xdr:rowOff>167018</xdr:rowOff>
    </xdr:to>
    <xdr:cxnSp macro="">
      <xdr:nvCxnSpPr>
        <xdr:cNvPr id="791" name="直線コネクタ 790"/>
        <xdr:cNvCxnSpPr/>
      </xdr:nvCxnSpPr>
      <xdr:spPr>
        <a:xfrm>
          <a:off x="20434300" y="9718040"/>
          <a:ext cx="8890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2" name="フローチャート: 判断 791"/>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53789</xdr:rowOff>
    </xdr:from>
    <xdr:ext cx="534377" cy="259045"/>
    <xdr:sp macro="" textlink="">
      <xdr:nvSpPr>
        <xdr:cNvPr id="793" name="テキスト ボックス 792"/>
        <xdr:cNvSpPr txBox="1"/>
      </xdr:nvSpPr>
      <xdr:spPr>
        <a:xfrm>
          <a:off x="21056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29476</xdr:rowOff>
    </xdr:from>
    <xdr:to>
      <xdr:col>107</xdr:col>
      <xdr:colOff>50800</xdr:colOff>
      <xdr:row>56</xdr:row>
      <xdr:rowOff>116840</xdr:rowOff>
    </xdr:to>
    <xdr:cxnSp macro="">
      <xdr:nvCxnSpPr>
        <xdr:cNvPr id="794" name="直線コネクタ 793"/>
        <xdr:cNvCxnSpPr/>
      </xdr:nvCxnSpPr>
      <xdr:spPr>
        <a:xfrm>
          <a:off x="19545300" y="9630676"/>
          <a:ext cx="889000" cy="8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36588</xdr:rowOff>
    </xdr:from>
    <xdr:to>
      <xdr:col>107</xdr:col>
      <xdr:colOff>101600</xdr:colOff>
      <xdr:row>56</xdr:row>
      <xdr:rowOff>138188</xdr:rowOff>
    </xdr:to>
    <xdr:sp macro="" textlink="">
      <xdr:nvSpPr>
        <xdr:cNvPr id="795" name="フローチャート: 判断 794"/>
        <xdr:cNvSpPr/>
      </xdr:nvSpPr>
      <xdr:spPr>
        <a:xfrm>
          <a:off x="20383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154715</xdr:rowOff>
    </xdr:from>
    <xdr:ext cx="534377" cy="259045"/>
    <xdr:sp macro="" textlink="">
      <xdr:nvSpPr>
        <xdr:cNvPr id="796" name="テキスト ボックス 795"/>
        <xdr:cNvSpPr txBox="1"/>
      </xdr:nvSpPr>
      <xdr:spPr>
        <a:xfrm>
          <a:off x="20167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138633</xdr:rowOff>
    </xdr:from>
    <xdr:to>
      <xdr:col>102</xdr:col>
      <xdr:colOff>114300</xdr:colOff>
      <xdr:row>56</xdr:row>
      <xdr:rowOff>29476</xdr:rowOff>
    </xdr:to>
    <xdr:cxnSp macro="">
      <xdr:nvCxnSpPr>
        <xdr:cNvPr id="797" name="直線コネクタ 796"/>
        <xdr:cNvCxnSpPr/>
      </xdr:nvCxnSpPr>
      <xdr:spPr>
        <a:xfrm>
          <a:off x="18656300" y="9568383"/>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103416</xdr:rowOff>
    </xdr:from>
    <xdr:to>
      <xdr:col>102</xdr:col>
      <xdr:colOff>165100</xdr:colOff>
      <xdr:row>58</xdr:row>
      <xdr:rowOff>33566</xdr:rowOff>
    </xdr:to>
    <xdr:sp macro="" textlink="">
      <xdr:nvSpPr>
        <xdr:cNvPr id="798" name="フローチャート: 判断 797"/>
        <xdr:cNvSpPr/>
      </xdr:nvSpPr>
      <xdr:spPr>
        <a:xfrm>
          <a:off x="19494500" y="98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24693</xdr:rowOff>
    </xdr:from>
    <xdr:ext cx="469744" cy="259045"/>
    <xdr:sp macro="" textlink="">
      <xdr:nvSpPr>
        <xdr:cNvPr id="799" name="テキスト ボックス 798"/>
        <xdr:cNvSpPr txBox="1"/>
      </xdr:nvSpPr>
      <xdr:spPr>
        <a:xfrm>
          <a:off x="19310428" y="996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45962</xdr:rowOff>
    </xdr:from>
    <xdr:to>
      <xdr:col>98</xdr:col>
      <xdr:colOff>38100</xdr:colOff>
      <xdr:row>57</xdr:row>
      <xdr:rowOff>147562</xdr:rowOff>
    </xdr:to>
    <xdr:sp macro="" textlink="">
      <xdr:nvSpPr>
        <xdr:cNvPr id="800" name="フローチャート: 判断 799"/>
        <xdr:cNvSpPr/>
      </xdr:nvSpPr>
      <xdr:spPr>
        <a:xfrm>
          <a:off x="18605500" y="9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138689</xdr:rowOff>
    </xdr:from>
    <xdr:ext cx="469744" cy="259045"/>
    <xdr:sp macro="" textlink="">
      <xdr:nvSpPr>
        <xdr:cNvPr id="801" name="テキスト ボックス 800"/>
        <xdr:cNvSpPr txBox="1"/>
      </xdr:nvSpPr>
      <xdr:spPr>
        <a:xfrm>
          <a:off x="18421428" y="991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130543</xdr:rowOff>
    </xdr:from>
    <xdr:to>
      <xdr:col>116</xdr:col>
      <xdr:colOff>114300</xdr:colOff>
      <xdr:row>57</xdr:row>
      <xdr:rowOff>60693</xdr:rowOff>
    </xdr:to>
    <xdr:sp macro="" textlink="">
      <xdr:nvSpPr>
        <xdr:cNvPr id="807" name="楕円 806"/>
        <xdr:cNvSpPr/>
      </xdr:nvSpPr>
      <xdr:spPr>
        <a:xfrm>
          <a:off x="22110700" y="97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108970</xdr:rowOff>
    </xdr:from>
    <xdr:ext cx="469744" cy="259045"/>
    <xdr:sp macro="" textlink="">
      <xdr:nvSpPr>
        <xdr:cNvPr id="808" name="貸付金該当値テキスト"/>
        <xdr:cNvSpPr txBox="1"/>
      </xdr:nvSpPr>
      <xdr:spPr>
        <a:xfrm>
          <a:off x="22212300" y="97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116218</xdr:rowOff>
    </xdr:from>
    <xdr:to>
      <xdr:col>112</xdr:col>
      <xdr:colOff>38100</xdr:colOff>
      <xdr:row>57</xdr:row>
      <xdr:rowOff>46368</xdr:rowOff>
    </xdr:to>
    <xdr:sp macro="" textlink="">
      <xdr:nvSpPr>
        <xdr:cNvPr id="809" name="楕円 808"/>
        <xdr:cNvSpPr/>
      </xdr:nvSpPr>
      <xdr:spPr>
        <a:xfrm>
          <a:off x="21272500" y="97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37495</xdr:rowOff>
    </xdr:from>
    <xdr:ext cx="534377" cy="259045"/>
    <xdr:sp macro="" textlink="">
      <xdr:nvSpPr>
        <xdr:cNvPr id="810" name="テキスト ボックス 809"/>
        <xdr:cNvSpPr txBox="1"/>
      </xdr:nvSpPr>
      <xdr:spPr>
        <a:xfrm>
          <a:off x="21056111" y="98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66040</xdr:rowOff>
    </xdr:from>
    <xdr:to>
      <xdr:col>107</xdr:col>
      <xdr:colOff>101600</xdr:colOff>
      <xdr:row>56</xdr:row>
      <xdr:rowOff>167640</xdr:rowOff>
    </xdr:to>
    <xdr:sp macro="" textlink="">
      <xdr:nvSpPr>
        <xdr:cNvPr id="811" name="楕円 810"/>
        <xdr:cNvSpPr/>
      </xdr:nvSpPr>
      <xdr:spPr>
        <a:xfrm>
          <a:off x="203835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158767</xdr:rowOff>
    </xdr:from>
    <xdr:ext cx="534377" cy="259045"/>
    <xdr:sp macro="" textlink="">
      <xdr:nvSpPr>
        <xdr:cNvPr id="812" name="テキスト ボックス 811"/>
        <xdr:cNvSpPr txBox="1"/>
      </xdr:nvSpPr>
      <xdr:spPr>
        <a:xfrm>
          <a:off x="20167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150126</xdr:rowOff>
    </xdr:from>
    <xdr:to>
      <xdr:col>102</xdr:col>
      <xdr:colOff>165100</xdr:colOff>
      <xdr:row>56</xdr:row>
      <xdr:rowOff>80276</xdr:rowOff>
    </xdr:to>
    <xdr:sp macro="" textlink="">
      <xdr:nvSpPr>
        <xdr:cNvPr id="813" name="楕円 812"/>
        <xdr:cNvSpPr/>
      </xdr:nvSpPr>
      <xdr:spPr>
        <a:xfrm>
          <a:off x="19494500" y="95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96803</xdr:rowOff>
    </xdr:from>
    <xdr:ext cx="534377" cy="259045"/>
    <xdr:sp macro="" textlink="">
      <xdr:nvSpPr>
        <xdr:cNvPr id="814" name="テキスト ボックス 813"/>
        <xdr:cNvSpPr txBox="1"/>
      </xdr:nvSpPr>
      <xdr:spPr>
        <a:xfrm>
          <a:off x="19278111" y="935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87833</xdr:rowOff>
    </xdr:from>
    <xdr:to>
      <xdr:col>98</xdr:col>
      <xdr:colOff>38100</xdr:colOff>
      <xdr:row>56</xdr:row>
      <xdr:rowOff>17983</xdr:rowOff>
    </xdr:to>
    <xdr:sp macro="" textlink="">
      <xdr:nvSpPr>
        <xdr:cNvPr id="815" name="楕円 814"/>
        <xdr:cNvSpPr/>
      </xdr:nvSpPr>
      <xdr:spPr>
        <a:xfrm>
          <a:off x="18605500" y="95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34510</xdr:rowOff>
    </xdr:from>
    <xdr:ext cx="534377" cy="259045"/>
    <xdr:sp macro="" textlink="">
      <xdr:nvSpPr>
        <xdr:cNvPr id="816" name="テキスト ボックス 815"/>
        <xdr:cNvSpPr txBox="1"/>
      </xdr:nvSpPr>
      <xdr:spPr>
        <a:xfrm>
          <a:off x="18389111" y="92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41" name="直線コネクタ 840"/>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2" name="繰出金最小値テキスト"/>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3" name="直線コネクタ 842"/>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4" name="繰出金最大値テキスト"/>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5" name="直線コネクタ 844"/>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30087</xdr:rowOff>
    </xdr:from>
    <xdr:to>
      <xdr:col>116</xdr:col>
      <xdr:colOff>63500</xdr:colOff>
      <xdr:row>73</xdr:row>
      <xdr:rowOff>67920</xdr:rowOff>
    </xdr:to>
    <xdr:cxnSp macro="">
      <xdr:nvCxnSpPr>
        <xdr:cNvPr id="846" name="直線コネクタ 845"/>
        <xdr:cNvCxnSpPr/>
      </xdr:nvCxnSpPr>
      <xdr:spPr>
        <a:xfrm flipV="1">
          <a:off x="21323300" y="12545937"/>
          <a:ext cx="8382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150804</xdr:rowOff>
    </xdr:from>
    <xdr:ext cx="534377" cy="259045"/>
    <xdr:sp macro="" textlink="">
      <xdr:nvSpPr>
        <xdr:cNvPr id="847" name="繰出金平均値テキスト"/>
        <xdr:cNvSpPr txBox="1"/>
      </xdr:nvSpPr>
      <xdr:spPr>
        <a:xfrm>
          <a:off x="22212300" y="12838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48" name="フローチャート: 判断 847"/>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47003</xdr:rowOff>
    </xdr:from>
    <xdr:to>
      <xdr:col>111</xdr:col>
      <xdr:colOff>177800</xdr:colOff>
      <xdr:row>73</xdr:row>
      <xdr:rowOff>67920</xdr:rowOff>
    </xdr:to>
    <xdr:cxnSp macro="">
      <xdr:nvCxnSpPr>
        <xdr:cNvPr id="849" name="直線コネクタ 848"/>
        <xdr:cNvCxnSpPr/>
      </xdr:nvCxnSpPr>
      <xdr:spPr>
        <a:xfrm>
          <a:off x="20434300" y="12562853"/>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50" name="フローチャート: 判断 849"/>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85691</xdr:rowOff>
    </xdr:from>
    <xdr:ext cx="534377" cy="259045"/>
    <xdr:sp macro="" textlink="">
      <xdr:nvSpPr>
        <xdr:cNvPr id="851" name="テキスト ボックス 850"/>
        <xdr:cNvSpPr txBox="1"/>
      </xdr:nvSpPr>
      <xdr:spPr>
        <a:xfrm>
          <a:off x="21056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47003</xdr:rowOff>
    </xdr:from>
    <xdr:to>
      <xdr:col>107</xdr:col>
      <xdr:colOff>50800</xdr:colOff>
      <xdr:row>74</xdr:row>
      <xdr:rowOff>34010</xdr:rowOff>
    </xdr:to>
    <xdr:cxnSp macro="">
      <xdr:nvCxnSpPr>
        <xdr:cNvPr id="852" name="直線コネクタ 851"/>
        <xdr:cNvCxnSpPr/>
      </xdr:nvCxnSpPr>
      <xdr:spPr>
        <a:xfrm flipV="1">
          <a:off x="19545300" y="12562853"/>
          <a:ext cx="889000" cy="1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94234</xdr:rowOff>
    </xdr:from>
    <xdr:to>
      <xdr:col>107</xdr:col>
      <xdr:colOff>101600</xdr:colOff>
      <xdr:row>75</xdr:row>
      <xdr:rowOff>24384</xdr:rowOff>
    </xdr:to>
    <xdr:sp macro="" textlink="">
      <xdr:nvSpPr>
        <xdr:cNvPr id="853" name="フローチャート: 判断 852"/>
        <xdr:cNvSpPr/>
      </xdr:nvSpPr>
      <xdr:spPr>
        <a:xfrm>
          <a:off x="20383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15511</xdr:rowOff>
    </xdr:from>
    <xdr:ext cx="534377" cy="259045"/>
    <xdr:sp macro="" textlink="">
      <xdr:nvSpPr>
        <xdr:cNvPr id="854" name="テキスト ボックス 853"/>
        <xdr:cNvSpPr txBox="1"/>
      </xdr:nvSpPr>
      <xdr:spPr>
        <a:xfrm>
          <a:off x="20167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34010</xdr:rowOff>
    </xdr:from>
    <xdr:to>
      <xdr:col>102</xdr:col>
      <xdr:colOff>114300</xdr:colOff>
      <xdr:row>74</xdr:row>
      <xdr:rowOff>79731</xdr:rowOff>
    </xdr:to>
    <xdr:cxnSp macro="">
      <xdr:nvCxnSpPr>
        <xdr:cNvPr id="855" name="直線コネクタ 854"/>
        <xdr:cNvCxnSpPr/>
      </xdr:nvCxnSpPr>
      <xdr:spPr>
        <a:xfrm flipV="1">
          <a:off x="18656300" y="12721310"/>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171348</xdr:rowOff>
    </xdr:from>
    <xdr:to>
      <xdr:col>102</xdr:col>
      <xdr:colOff>165100</xdr:colOff>
      <xdr:row>76</xdr:row>
      <xdr:rowOff>101498</xdr:rowOff>
    </xdr:to>
    <xdr:sp macro="" textlink="">
      <xdr:nvSpPr>
        <xdr:cNvPr id="856" name="フローチャート: 判断 855"/>
        <xdr:cNvSpPr/>
      </xdr:nvSpPr>
      <xdr:spPr>
        <a:xfrm>
          <a:off x="19494500" y="1303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92625</xdr:rowOff>
    </xdr:from>
    <xdr:ext cx="534377" cy="259045"/>
    <xdr:sp macro="" textlink="">
      <xdr:nvSpPr>
        <xdr:cNvPr id="857" name="テキスト ボックス 856"/>
        <xdr:cNvSpPr txBox="1"/>
      </xdr:nvSpPr>
      <xdr:spPr>
        <a:xfrm>
          <a:off x="19278111" y="1312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25730</xdr:rowOff>
    </xdr:from>
    <xdr:to>
      <xdr:col>98</xdr:col>
      <xdr:colOff>38100</xdr:colOff>
      <xdr:row>76</xdr:row>
      <xdr:rowOff>127330</xdr:rowOff>
    </xdr:to>
    <xdr:sp macro="" textlink="">
      <xdr:nvSpPr>
        <xdr:cNvPr id="858" name="フローチャート: 判断 857"/>
        <xdr:cNvSpPr/>
      </xdr:nvSpPr>
      <xdr:spPr>
        <a:xfrm>
          <a:off x="18605500" y="130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118457</xdr:rowOff>
    </xdr:from>
    <xdr:ext cx="534377" cy="259045"/>
    <xdr:sp macro="" textlink="">
      <xdr:nvSpPr>
        <xdr:cNvPr id="859" name="テキスト ボックス 858"/>
        <xdr:cNvSpPr txBox="1"/>
      </xdr:nvSpPr>
      <xdr:spPr>
        <a:xfrm>
          <a:off x="18389111" y="1314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150737</xdr:rowOff>
    </xdr:from>
    <xdr:to>
      <xdr:col>116</xdr:col>
      <xdr:colOff>114300</xdr:colOff>
      <xdr:row>73</xdr:row>
      <xdr:rowOff>80887</xdr:rowOff>
    </xdr:to>
    <xdr:sp macro="" textlink="">
      <xdr:nvSpPr>
        <xdr:cNvPr id="865" name="楕円 864"/>
        <xdr:cNvSpPr/>
      </xdr:nvSpPr>
      <xdr:spPr>
        <a:xfrm>
          <a:off x="22110700" y="124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2164</xdr:rowOff>
    </xdr:from>
    <xdr:ext cx="534377" cy="259045"/>
    <xdr:sp macro="" textlink="">
      <xdr:nvSpPr>
        <xdr:cNvPr id="866" name="繰出金該当値テキスト"/>
        <xdr:cNvSpPr txBox="1"/>
      </xdr:nvSpPr>
      <xdr:spPr>
        <a:xfrm>
          <a:off x="22212300" y="123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17120</xdr:rowOff>
    </xdr:from>
    <xdr:to>
      <xdr:col>112</xdr:col>
      <xdr:colOff>38100</xdr:colOff>
      <xdr:row>73</xdr:row>
      <xdr:rowOff>118720</xdr:rowOff>
    </xdr:to>
    <xdr:sp macro="" textlink="">
      <xdr:nvSpPr>
        <xdr:cNvPr id="867" name="楕円 866"/>
        <xdr:cNvSpPr/>
      </xdr:nvSpPr>
      <xdr:spPr>
        <a:xfrm>
          <a:off x="21272500" y="125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135247</xdr:rowOff>
    </xdr:from>
    <xdr:ext cx="534377" cy="259045"/>
    <xdr:sp macro="" textlink="">
      <xdr:nvSpPr>
        <xdr:cNvPr id="868" name="テキスト ボックス 867"/>
        <xdr:cNvSpPr txBox="1"/>
      </xdr:nvSpPr>
      <xdr:spPr>
        <a:xfrm>
          <a:off x="21056111" y="1230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167653</xdr:rowOff>
    </xdr:from>
    <xdr:to>
      <xdr:col>107</xdr:col>
      <xdr:colOff>101600</xdr:colOff>
      <xdr:row>73</xdr:row>
      <xdr:rowOff>97803</xdr:rowOff>
    </xdr:to>
    <xdr:sp macro="" textlink="">
      <xdr:nvSpPr>
        <xdr:cNvPr id="869" name="楕円 868"/>
        <xdr:cNvSpPr/>
      </xdr:nvSpPr>
      <xdr:spPr>
        <a:xfrm>
          <a:off x="20383500" y="125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114330</xdr:rowOff>
    </xdr:from>
    <xdr:ext cx="534377" cy="259045"/>
    <xdr:sp macro="" textlink="">
      <xdr:nvSpPr>
        <xdr:cNvPr id="870" name="テキスト ボックス 869"/>
        <xdr:cNvSpPr txBox="1"/>
      </xdr:nvSpPr>
      <xdr:spPr>
        <a:xfrm>
          <a:off x="20167111" y="122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154660</xdr:rowOff>
    </xdr:from>
    <xdr:to>
      <xdr:col>102</xdr:col>
      <xdr:colOff>165100</xdr:colOff>
      <xdr:row>74</xdr:row>
      <xdr:rowOff>84810</xdr:rowOff>
    </xdr:to>
    <xdr:sp macro="" textlink="">
      <xdr:nvSpPr>
        <xdr:cNvPr id="871" name="楕円 870"/>
        <xdr:cNvSpPr/>
      </xdr:nvSpPr>
      <xdr:spPr>
        <a:xfrm>
          <a:off x="19494500" y="126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101337</xdr:rowOff>
    </xdr:from>
    <xdr:ext cx="534377" cy="259045"/>
    <xdr:sp macro="" textlink="">
      <xdr:nvSpPr>
        <xdr:cNvPr id="872" name="テキスト ボックス 871"/>
        <xdr:cNvSpPr txBox="1"/>
      </xdr:nvSpPr>
      <xdr:spPr>
        <a:xfrm>
          <a:off x="19278111" y="124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28931</xdr:rowOff>
    </xdr:from>
    <xdr:to>
      <xdr:col>98</xdr:col>
      <xdr:colOff>38100</xdr:colOff>
      <xdr:row>74</xdr:row>
      <xdr:rowOff>130531</xdr:rowOff>
    </xdr:to>
    <xdr:sp macro="" textlink="">
      <xdr:nvSpPr>
        <xdr:cNvPr id="873" name="楕円 872"/>
        <xdr:cNvSpPr/>
      </xdr:nvSpPr>
      <xdr:spPr>
        <a:xfrm>
          <a:off x="18605500" y="1271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147058</xdr:rowOff>
    </xdr:from>
    <xdr:ext cx="534377" cy="259045"/>
    <xdr:sp macro="" textlink="">
      <xdr:nvSpPr>
        <xdr:cNvPr id="874" name="テキスト ボックス 873"/>
        <xdr:cNvSpPr txBox="1"/>
      </xdr:nvSpPr>
      <xdr:spPr>
        <a:xfrm>
          <a:off x="18389111" y="124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371,662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57,979</a:t>
          </a:r>
          <a:r>
            <a:rPr kumimoji="1" lang="ja-JP" altLang="en-US" sz="1300">
              <a:latin typeface="ＭＳ Ｐゴシック" panose="020B0600070205080204" pitchFamily="50" charset="-128"/>
              <a:ea typeface="ＭＳ Ｐゴシック" panose="020B0600070205080204" pitchFamily="50" charset="-128"/>
            </a:rPr>
            <a:t>円となっており、第２次定員適正化計画に基づいた「一般部門正規職員</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人体制」を達成、維持していることでやや減少する傾向にある。</a:t>
          </a:r>
        </a:p>
        <a:p>
          <a:r>
            <a:rPr kumimoji="1" lang="ja-JP" altLang="en-US" sz="1300">
              <a:latin typeface="ＭＳ Ｐゴシック" panose="020B0600070205080204" pitchFamily="50" charset="-128"/>
              <a:ea typeface="ＭＳ Ｐゴシック" panose="020B0600070205080204" pitchFamily="50" charset="-128"/>
            </a:rPr>
            <a:t>　一方で、普通建設事業費は、大規模事業が、増加、本格化していることから、住民一人当たり</a:t>
          </a:r>
          <a:r>
            <a:rPr kumimoji="1" lang="en-US" altLang="ja-JP" sz="1300">
              <a:latin typeface="ＭＳ Ｐゴシック" panose="020B0600070205080204" pitchFamily="50" charset="-128"/>
              <a:ea typeface="ＭＳ Ｐゴシック" panose="020B0600070205080204" pitchFamily="50" charset="-128"/>
            </a:rPr>
            <a:t>51,875</a:t>
          </a:r>
          <a:r>
            <a:rPr kumimoji="1" lang="ja-JP" altLang="en-US" sz="1300">
              <a:latin typeface="ＭＳ Ｐゴシック" panose="020B0600070205080204" pitchFamily="50" charset="-128"/>
              <a:ea typeface="ＭＳ Ｐゴシック" panose="020B0600070205080204" pitchFamily="50" charset="-128"/>
            </a:rPr>
            <a:t>円となり、前年度から増加することとなった。今後も大規模な公共施設整備が計画されていることから大きく上昇することを見込んでいる。公共施設の老朽化が進む中で、将来的な負担を考慮したうえで、公共施設の総量や規模の適正化に努め、効果的・効率的な投資を行っていく。</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65,978</a:t>
          </a:r>
          <a:r>
            <a:rPr kumimoji="1" lang="ja-JP" altLang="en-US" sz="1300">
              <a:latin typeface="ＭＳ Ｐゴシック" panose="020B0600070205080204" pitchFamily="50" charset="-128"/>
              <a:ea typeface="ＭＳ Ｐゴシック" panose="020B0600070205080204" pitchFamily="50" charset="-128"/>
            </a:rPr>
            <a:t>円となった。類似団体内、全国及び県平均を下回っているが、今後、幼児教育無償化に要する経費の追加や、民間認可保育園等への支援、生活保護費関係の増は避けられない状況であるため、単独事業の精査などにより財政負担の軽減に極力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170,234
163,054
163.45
65,423,136
63,269,593
1,979,865
38,819,027
51,243,903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139700</xdr:rowOff>
    </xdr:from>
    <xdr:to>
      <xdr:col>24</xdr:col>
      <xdr:colOff>63500</xdr:colOff>
      <xdr:row>38</xdr:row>
      <xdr:rowOff>149497</xdr:rowOff>
    </xdr:to>
    <xdr:cxnSp macro="">
      <xdr:nvCxnSpPr>
        <xdr:cNvPr id="63" name="直線コネクタ 62"/>
        <xdr:cNvCxnSpPr/>
      </xdr:nvCxnSpPr>
      <xdr:spPr>
        <a:xfrm flipV="1">
          <a:off x="3797300" y="665480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141169</xdr:rowOff>
    </xdr:from>
    <xdr:ext cx="469744" cy="259045"/>
    <xdr:sp macro="" textlink="">
      <xdr:nvSpPr>
        <xdr:cNvPr id="64" name="議会費平均値テキスト"/>
        <xdr:cNvSpPr txBox="1"/>
      </xdr:nvSpPr>
      <xdr:spPr>
        <a:xfrm>
          <a:off x="4686300" y="5799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44994</xdr:rowOff>
    </xdr:from>
    <xdr:to>
      <xdr:col>19</xdr:col>
      <xdr:colOff>177800</xdr:colOff>
      <xdr:row>38</xdr:row>
      <xdr:rowOff>149497</xdr:rowOff>
    </xdr:to>
    <xdr:cxnSp macro="">
      <xdr:nvCxnSpPr>
        <xdr:cNvPr id="66" name="直線コネクタ 65"/>
        <xdr:cNvCxnSpPr/>
      </xdr:nvCxnSpPr>
      <xdr:spPr>
        <a:xfrm>
          <a:off x="2908300" y="6388644"/>
          <a:ext cx="889000" cy="2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33944</xdr:rowOff>
    </xdr:from>
    <xdr:ext cx="469744" cy="259045"/>
    <xdr:sp macro="" textlink="">
      <xdr:nvSpPr>
        <xdr:cNvPr id="68" name="テキスト ボックス 67"/>
        <xdr:cNvSpPr txBox="1"/>
      </xdr:nvSpPr>
      <xdr:spPr>
        <a:xfrm>
          <a:off x="3562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44994</xdr:rowOff>
    </xdr:from>
    <xdr:to>
      <xdr:col>15</xdr:col>
      <xdr:colOff>50800</xdr:colOff>
      <xdr:row>38</xdr:row>
      <xdr:rowOff>71120</xdr:rowOff>
    </xdr:to>
    <xdr:cxnSp macro="">
      <xdr:nvCxnSpPr>
        <xdr:cNvPr id="69" name="直線コネクタ 68"/>
        <xdr:cNvCxnSpPr/>
      </xdr:nvCxnSpPr>
      <xdr:spPr>
        <a:xfrm flipV="1">
          <a:off x="2019300" y="6388644"/>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39914</xdr:rowOff>
    </xdr:from>
    <xdr:to>
      <xdr:col>15</xdr:col>
      <xdr:colOff>101600</xdr:colOff>
      <xdr:row>32</xdr:row>
      <xdr:rowOff>141514</xdr:rowOff>
    </xdr:to>
    <xdr:sp macro="" textlink="">
      <xdr:nvSpPr>
        <xdr:cNvPr id="70" name="フローチャート: 判断 69"/>
        <xdr:cNvSpPr/>
      </xdr:nvSpPr>
      <xdr:spPr>
        <a:xfrm>
          <a:off x="2857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158041</xdr:rowOff>
    </xdr:from>
    <xdr:ext cx="469744" cy="259045"/>
    <xdr:sp macro="" textlink="">
      <xdr:nvSpPr>
        <xdr:cNvPr id="71" name="テキスト ボックス 70"/>
        <xdr:cNvSpPr txBox="1"/>
      </xdr:nvSpPr>
      <xdr:spPr>
        <a:xfrm>
          <a:off x="2673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38463</xdr:rowOff>
    </xdr:from>
    <xdr:to>
      <xdr:col>10</xdr:col>
      <xdr:colOff>114300</xdr:colOff>
      <xdr:row>38</xdr:row>
      <xdr:rowOff>71120</xdr:rowOff>
    </xdr:to>
    <xdr:cxnSp macro="">
      <xdr:nvCxnSpPr>
        <xdr:cNvPr id="72" name="直線コネクタ 71"/>
        <xdr:cNvCxnSpPr/>
      </xdr:nvCxnSpPr>
      <xdr:spPr>
        <a:xfrm>
          <a:off x="1130300" y="6210663"/>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165644</xdr:rowOff>
    </xdr:from>
    <xdr:to>
      <xdr:col>10</xdr:col>
      <xdr:colOff>165100</xdr:colOff>
      <xdr:row>34</xdr:row>
      <xdr:rowOff>95794</xdr:rowOff>
    </xdr:to>
    <xdr:sp macro="" textlink="">
      <xdr:nvSpPr>
        <xdr:cNvPr id="73" name="フローチャート: 判断 72"/>
        <xdr:cNvSpPr/>
      </xdr:nvSpPr>
      <xdr:spPr>
        <a:xfrm>
          <a:off x="1968500" y="582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112321</xdr:rowOff>
    </xdr:from>
    <xdr:ext cx="469744" cy="259045"/>
    <xdr:sp macro="" textlink="">
      <xdr:nvSpPr>
        <xdr:cNvPr id="74" name="テキスト ボックス 73"/>
        <xdr:cNvSpPr txBox="1"/>
      </xdr:nvSpPr>
      <xdr:spPr>
        <a:xfrm>
          <a:off x="1784428" y="55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88900</xdr:rowOff>
    </xdr:from>
    <xdr:to>
      <xdr:col>24</xdr:col>
      <xdr:colOff>114300</xdr:colOff>
      <xdr:row>39</xdr:row>
      <xdr:rowOff>19050</xdr:rowOff>
    </xdr:to>
    <xdr:sp macro="" textlink="">
      <xdr:nvSpPr>
        <xdr:cNvPr id="82" name="楕円 81"/>
        <xdr:cNvSpPr/>
      </xdr:nvSpPr>
      <xdr:spPr>
        <a:xfrm>
          <a:off x="4584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3827</xdr:rowOff>
    </xdr:from>
    <xdr:ext cx="469744" cy="259045"/>
    <xdr:sp macro="" textlink="">
      <xdr:nvSpPr>
        <xdr:cNvPr id="83" name="議会費該当値テキスト"/>
        <xdr:cNvSpPr txBox="1"/>
      </xdr:nvSpPr>
      <xdr:spPr>
        <a:xfrm>
          <a:off x="46863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98697</xdr:rowOff>
    </xdr:from>
    <xdr:to>
      <xdr:col>20</xdr:col>
      <xdr:colOff>38100</xdr:colOff>
      <xdr:row>39</xdr:row>
      <xdr:rowOff>28847</xdr:rowOff>
    </xdr:to>
    <xdr:sp macro="" textlink="">
      <xdr:nvSpPr>
        <xdr:cNvPr id="84" name="楕円 83"/>
        <xdr:cNvSpPr/>
      </xdr:nvSpPr>
      <xdr:spPr>
        <a:xfrm>
          <a:off x="3746500" y="66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19974</xdr:rowOff>
    </xdr:from>
    <xdr:ext cx="469744" cy="259045"/>
    <xdr:sp macro="" textlink="">
      <xdr:nvSpPr>
        <xdr:cNvPr id="85" name="テキスト ボックス 84"/>
        <xdr:cNvSpPr txBox="1"/>
      </xdr:nvSpPr>
      <xdr:spPr>
        <a:xfrm>
          <a:off x="3562428" y="67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165644</xdr:rowOff>
    </xdr:from>
    <xdr:to>
      <xdr:col>15</xdr:col>
      <xdr:colOff>101600</xdr:colOff>
      <xdr:row>37</xdr:row>
      <xdr:rowOff>95794</xdr:rowOff>
    </xdr:to>
    <xdr:sp macro="" textlink="">
      <xdr:nvSpPr>
        <xdr:cNvPr id="86" name="楕円 85"/>
        <xdr:cNvSpPr/>
      </xdr:nvSpPr>
      <xdr:spPr>
        <a:xfrm>
          <a:off x="2857500" y="63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86921</xdr:rowOff>
    </xdr:from>
    <xdr:ext cx="469744" cy="259045"/>
    <xdr:sp macro="" textlink="">
      <xdr:nvSpPr>
        <xdr:cNvPr id="87" name="テキスト ボックス 86"/>
        <xdr:cNvSpPr txBox="1"/>
      </xdr:nvSpPr>
      <xdr:spPr>
        <a:xfrm>
          <a:off x="2673428" y="64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20320</xdr:rowOff>
    </xdr:from>
    <xdr:to>
      <xdr:col>10</xdr:col>
      <xdr:colOff>165100</xdr:colOff>
      <xdr:row>38</xdr:row>
      <xdr:rowOff>121920</xdr:rowOff>
    </xdr:to>
    <xdr:sp macro="" textlink="">
      <xdr:nvSpPr>
        <xdr:cNvPr id="88" name="楕円 87"/>
        <xdr:cNvSpPr/>
      </xdr:nvSpPr>
      <xdr:spPr>
        <a:xfrm>
          <a:off x="1968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113047</xdr:rowOff>
    </xdr:from>
    <xdr:ext cx="469744" cy="259045"/>
    <xdr:sp macro="" textlink="">
      <xdr:nvSpPr>
        <xdr:cNvPr id="89" name="テキスト ボックス 88"/>
        <xdr:cNvSpPr txBox="1"/>
      </xdr:nvSpPr>
      <xdr:spPr>
        <a:xfrm>
          <a:off x="1784428"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159113</xdr:rowOff>
    </xdr:from>
    <xdr:to>
      <xdr:col>6</xdr:col>
      <xdr:colOff>38100</xdr:colOff>
      <xdr:row>36</xdr:row>
      <xdr:rowOff>89263</xdr:rowOff>
    </xdr:to>
    <xdr:sp macro="" textlink="">
      <xdr:nvSpPr>
        <xdr:cNvPr id="90" name="楕円 89"/>
        <xdr:cNvSpPr/>
      </xdr:nvSpPr>
      <xdr:spPr>
        <a:xfrm>
          <a:off x="1079500" y="615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80390</xdr:rowOff>
    </xdr:from>
    <xdr:ext cx="469744" cy="259045"/>
    <xdr:sp macro="" textlink="">
      <xdr:nvSpPr>
        <xdr:cNvPr id="91" name="テキスト ボックス 90"/>
        <xdr:cNvSpPr txBox="1"/>
      </xdr:nvSpPr>
      <xdr:spPr>
        <a:xfrm>
          <a:off x="895428" y="625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82367</xdr:rowOff>
    </xdr:from>
    <xdr:to>
      <xdr:col>24</xdr:col>
      <xdr:colOff>62865</xdr:colOff>
      <xdr:row>58</xdr:row>
      <xdr:rowOff>127402</xdr:rowOff>
    </xdr:to>
    <xdr:cxnSp macro="">
      <xdr:nvCxnSpPr>
        <xdr:cNvPr id="114" name="直線コネクタ 113"/>
        <xdr:cNvCxnSpPr/>
      </xdr:nvCxnSpPr>
      <xdr:spPr>
        <a:xfrm flipV="1">
          <a:off x="4633595" y="8997767"/>
          <a:ext cx="1270" cy="107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131229</xdr:rowOff>
    </xdr:from>
    <xdr:ext cx="534377" cy="259045"/>
    <xdr:sp macro="" textlink="">
      <xdr:nvSpPr>
        <xdr:cNvPr id="115" name="総務費最小値テキスト"/>
        <xdr:cNvSpPr txBox="1"/>
      </xdr:nvSpPr>
      <xdr:spPr>
        <a:xfrm>
          <a:off x="4686300" y="100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127402</xdr:rowOff>
    </xdr:from>
    <xdr:to>
      <xdr:col>24</xdr:col>
      <xdr:colOff>152400</xdr:colOff>
      <xdr:row>58</xdr:row>
      <xdr:rowOff>127402</xdr:rowOff>
    </xdr:to>
    <xdr:cxnSp macro="">
      <xdr:nvCxnSpPr>
        <xdr:cNvPr id="116" name="直線コネクタ 115"/>
        <xdr:cNvCxnSpPr/>
      </xdr:nvCxnSpPr>
      <xdr:spPr>
        <a:xfrm>
          <a:off x="4546600" y="100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29044</xdr:rowOff>
    </xdr:from>
    <xdr:ext cx="534377" cy="259045"/>
    <xdr:sp macro="" textlink="">
      <xdr:nvSpPr>
        <xdr:cNvPr id="117" name="総務費最大値テキスト"/>
        <xdr:cNvSpPr txBox="1"/>
      </xdr:nvSpPr>
      <xdr:spPr>
        <a:xfrm>
          <a:off x="4686300" y="87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82367</xdr:rowOff>
    </xdr:from>
    <xdr:to>
      <xdr:col>24</xdr:col>
      <xdr:colOff>152400</xdr:colOff>
      <xdr:row>52</xdr:row>
      <xdr:rowOff>82367</xdr:rowOff>
    </xdr:to>
    <xdr:cxnSp macro="">
      <xdr:nvCxnSpPr>
        <xdr:cNvPr id="118" name="直線コネクタ 117"/>
        <xdr:cNvCxnSpPr/>
      </xdr:nvCxnSpPr>
      <xdr:spPr>
        <a:xfrm>
          <a:off x="4546600" y="899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87762</xdr:rowOff>
    </xdr:from>
    <xdr:to>
      <xdr:col>24</xdr:col>
      <xdr:colOff>63500</xdr:colOff>
      <xdr:row>55</xdr:row>
      <xdr:rowOff>56032</xdr:rowOff>
    </xdr:to>
    <xdr:cxnSp macro="">
      <xdr:nvCxnSpPr>
        <xdr:cNvPr id="119" name="直線コネクタ 118"/>
        <xdr:cNvCxnSpPr/>
      </xdr:nvCxnSpPr>
      <xdr:spPr>
        <a:xfrm>
          <a:off x="3797300" y="9003162"/>
          <a:ext cx="838200" cy="48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100748</xdr:rowOff>
    </xdr:from>
    <xdr:ext cx="534377" cy="259045"/>
    <xdr:sp macro="" textlink="">
      <xdr:nvSpPr>
        <xdr:cNvPr id="120" name="総務費平均値テキスト"/>
        <xdr:cNvSpPr txBox="1"/>
      </xdr:nvSpPr>
      <xdr:spPr>
        <a:xfrm>
          <a:off x="4686300" y="9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122321</xdr:rowOff>
    </xdr:from>
    <xdr:to>
      <xdr:col>24</xdr:col>
      <xdr:colOff>114300</xdr:colOff>
      <xdr:row>56</xdr:row>
      <xdr:rowOff>52471</xdr:rowOff>
    </xdr:to>
    <xdr:sp macro="" textlink="">
      <xdr:nvSpPr>
        <xdr:cNvPr id="121" name="フローチャート: 判断 120"/>
        <xdr:cNvSpPr/>
      </xdr:nvSpPr>
      <xdr:spPr>
        <a:xfrm>
          <a:off x="45847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87762</xdr:rowOff>
    </xdr:from>
    <xdr:to>
      <xdr:col>19</xdr:col>
      <xdr:colOff>177800</xdr:colOff>
      <xdr:row>53</xdr:row>
      <xdr:rowOff>25857</xdr:rowOff>
    </xdr:to>
    <xdr:cxnSp macro="">
      <xdr:nvCxnSpPr>
        <xdr:cNvPr id="122" name="直線コネクタ 121"/>
        <xdr:cNvCxnSpPr/>
      </xdr:nvCxnSpPr>
      <xdr:spPr>
        <a:xfrm flipV="1">
          <a:off x="2908300" y="9003162"/>
          <a:ext cx="889000" cy="10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6879</xdr:rowOff>
    </xdr:from>
    <xdr:to>
      <xdr:col>20</xdr:col>
      <xdr:colOff>38100</xdr:colOff>
      <xdr:row>55</xdr:row>
      <xdr:rowOff>108479</xdr:rowOff>
    </xdr:to>
    <xdr:sp macro="" textlink="">
      <xdr:nvSpPr>
        <xdr:cNvPr id="123" name="フローチャート: 判断 122"/>
        <xdr:cNvSpPr/>
      </xdr:nvSpPr>
      <xdr:spPr>
        <a:xfrm>
          <a:off x="3746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99606</xdr:rowOff>
    </xdr:from>
    <xdr:ext cx="534377" cy="259045"/>
    <xdr:sp macro="" textlink="">
      <xdr:nvSpPr>
        <xdr:cNvPr id="124" name="テキスト ボックス 123"/>
        <xdr:cNvSpPr txBox="1"/>
      </xdr:nvSpPr>
      <xdr:spPr>
        <a:xfrm>
          <a:off x="3530111" y="952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25857</xdr:rowOff>
    </xdr:from>
    <xdr:to>
      <xdr:col>15</xdr:col>
      <xdr:colOff>50800</xdr:colOff>
      <xdr:row>57</xdr:row>
      <xdr:rowOff>123881</xdr:rowOff>
    </xdr:to>
    <xdr:cxnSp macro="">
      <xdr:nvCxnSpPr>
        <xdr:cNvPr id="125" name="直線コネクタ 124"/>
        <xdr:cNvCxnSpPr/>
      </xdr:nvCxnSpPr>
      <xdr:spPr>
        <a:xfrm flipV="1">
          <a:off x="2019300" y="9112707"/>
          <a:ext cx="889000" cy="78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105314</xdr:rowOff>
    </xdr:from>
    <xdr:to>
      <xdr:col>15</xdr:col>
      <xdr:colOff>101600</xdr:colOff>
      <xdr:row>55</xdr:row>
      <xdr:rowOff>35464</xdr:rowOff>
    </xdr:to>
    <xdr:sp macro="" textlink="">
      <xdr:nvSpPr>
        <xdr:cNvPr id="126" name="フローチャート: 判断 125"/>
        <xdr:cNvSpPr/>
      </xdr:nvSpPr>
      <xdr:spPr>
        <a:xfrm>
          <a:off x="2857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26591</xdr:rowOff>
    </xdr:from>
    <xdr:ext cx="534377" cy="259045"/>
    <xdr:sp macro="" textlink="">
      <xdr:nvSpPr>
        <xdr:cNvPr id="127" name="テキスト ボックス 126"/>
        <xdr:cNvSpPr txBox="1"/>
      </xdr:nvSpPr>
      <xdr:spPr>
        <a:xfrm>
          <a:off x="2641111" y="94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73589</xdr:rowOff>
    </xdr:from>
    <xdr:to>
      <xdr:col>10</xdr:col>
      <xdr:colOff>114300</xdr:colOff>
      <xdr:row>57</xdr:row>
      <xdr:rowOff>123881</xdr:rowOff>
    </xdr:to>
    <xdr:cxnSp macro="">
      <xdr:nvCxnSpPr>
        <xdr:cNvPr id="128" name="直線コネクタ 127"/>
        <xdr:cNvCxnSpPr/>
      </xdr:nvCxnSpPr>
      <xdr:spPr>
        <a:xfrm>
          <a:off x="1130300" y="9503339"/>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157480</xdr:rowOff>
    </xdr:from>
    <xdr:to>
      <xdr:col>10</xdr:col>
      <xdr:colOff>165100</xdr:colOff>
      <xdr:row>57</xdr:row>
      <xdr:rowOff>87630</xdr:rowOff>
    </xdr:to>
    <xdr:sp macro="" textlink="">
      <xdr:nvSpPr>
        <xdr:cNvPr id="129" name="フローチャート: 判断 128"/>
        <xdr:cNvSpPr/>
      </xdr:nvSpPr>
      <xdr:spPr>
        <a:xfrm>
          <a:off x="1968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104157</xdr:rowOff>
    </xdr:from>
    <xdr:ext cx="534377" cy="259045"/>
    <xdr:sp macro="" textlink="">
      <xdr:nvSpPr>
        <xdr:cNvPr id="130" name="テキスト ボックス 129"/>
        <xdr:cNvSpPr txBox="1"/>
      </xdr:nvSpPr>
      <xdr:spPr>
        <a:xfrm>
          <a:off x="1752111" y="953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165024</xdr:rowOff>
    </xdr:from>
    <xdr:to>
      <xdr:col>6</xdr:col>
      <xdr:colOff>38100</xdr:colOff>
      <xdr:row>56</xdr:row>
      <xdr:rowOff>95174</xdr:rowOff>
    </xdr:to>
    <xdr:sp macro="" textlink="">
      <xdr:nvSpPr>
        <xdr:cNvPr id="131" name="フローチャート: 判断 130"/>
        <xdr:cNvSpPr/>
      </xdr:nvSpPr>
      <xdr:spPr>
        <a:xfrm>
          <a:off x="1079500" y="959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86301</xdr:rowOff>
    </xdr:from>
    <xdr:ext cx="534377" cy="259045"/>
    <xdr:sp macro="" textlink="">
      <xdr:nvSpPr>
        <xdr:cNvPr id="132" name="テキスト ボックス 131"/>
        <xdr:cNvSpPr txBox="1"/>
      </xdr:nvSpPr>
      <xdr:spPr>
        <a:xfrm>
          <a:off x="863111" y="968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5232</xdr:rowOff>
    </xdr:from>
    <xdr:to>
      <xdr:col>24</xdr:col>
      <xdr:colOff>114300</xdr:colOff>
      <xdr:row>55</xdr:row>
      <xdr:rowOff>106832</xdr:rowOff>
    </xdr:to>
    <xdr:sp macro="" textlink="">
      <xdr:nvSpPr>
        <xdr:cNvPr id="138" name="楕円 137"/>
        <xdr:cNvSpPr/>
      </xdr:nvSpPr>
      <xdr:spPr>
        <a:xfrm>
          <a:off x="4584700" y="94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28109</xdr:rowOff>
    </xdr:from>
    <xdr:ext cx="534377" cy="259045"/>
    <xdr:sp macro="" textlink="">
      <xdr:nvSpPr>
        <xdr:cNvPr id="139" name="総務費該当値テキスト"/>
        <xdr:cNvSpPr txBox="1"/>
      </xdr:nvSpPr>
      <xdr:spPr>
        <a:xfrm>
          <a:off x="4686300" y="928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36962</xdr:rowOff>
    </xdr:from>
    <xdr:to>
      <xdr:col>20</xdr:col>
      <xdr:colOff>38100</xdr:colOff>
      <xdr:row>52</xdr:row>
      <xdr:rowOff>138562</xdr:rowOff>
    </xdr:to>
    <xdr:sp macro="" textlink="">
      <xdr:nvSpPr>
        <xdr:cNvPr id="140" name="楕円 139"/>
        <xdr:cNvSpPr/>
      </xdr:nvSpPr>
      <xdr:spPr>
        <a:xfrm>
          <a:off x="3746500" y="89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155089</xdr:rowOff>
    </xdr:from>
    <xdr:ext cx="534377" cy="259045"/>
    <xdr:sp macro="" textlink="">
      <xdr:nvSpPr>
        <xdr:cNvPr id="141" name="テキスト ボックス 140"/>
        <xdr:cNvSpPr txBox="1"/>
      </xdr:nvSpPr>
      <xdr:spPr>
        <a:xfrm>
          <a:off x="3530111" y="87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146507</xdr:rowOff>
    </xdr:from>
    <xdr:to>
      <xdr:col>15</xdr:col>
      <xdr:colOff>101600</xdr:colOff>
      <xdr:row>53</xdr:row>
      <xdr:rowOff>76657</xdr:rowOff>
    </xdr:to>
    <xdr:sp macro="" textlink="">
      <xdr:nvSpPr>
        <xdr:cNvPr id="142" name="楕円 141"/>
        <xdr:cNvSpPr/>
      </xdr:nvSpPr>
      <xdr:spPr>
        <a:xfrm>
          <a:off x="2857500" y="90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93184</xdr:rowOff>
    </xdr:from>
    <xdr:ext cx="534377" cy="259045"/>
    <xdr:sp macro="" textlink="">
      <xdr:nvSpPr>
        <xdr:cNvPr id="143" name="テキスト ボックス 142"/>
        <xdr:cNvSpPr txBox="1"/>
      </xdr:nvSpPr>
      <xdr:spPr>
        <a:xfrm>
          <a:off x="2641111" y="883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73081</xdr:rowOff>
    </xdr:from>
    <xdr:to>
      <xdr:col>10</xdr:col>
      <xdr:colOff>165100</xdr:colOff>
      <xdr:row>58</xdr:row>
      <xdr:rowOff>3231</xdr:rowOff>
    </xdr:to>
    <xdr:sp macro="" textlink="">
      <xdr:nvSpPr>
        <xdr:cNvPr id="144" name="楕円 143"/>
        <xdr:cNvSpPr/>
      </xdr:nvSpPr>
      <xdr:spPr>
        <a:xfrm>
          <a:off x="1968500" y="98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165808</xdr:rowOff>
    </xdr:from>
    <xdr:ext cx="534377" cy="259045"/>
    <xdr:sp macro="" textlink="">
      <xdr:nvSpPr>
        <xdr:cNvPr id="145" name="テキスト ボックス 144"/>
        <xdr:cNvSpPr txBox="1"/>
      </xdr:nvSpPr>
      <xdr:spPr>
        <a:xfrm>
          <a:off x="1752111" y="99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22789</xdr:rowOff>
    </xdr:from>
    <xdr:to>
      <xdr:col>6</xdr:col>
      <xdr:colOff>38100</xdr:colOff>
      <xdr:row>55</xdr:row>
      <xdr:rowOff>124389</xdr:rowOff>
    </xdr:to>
    <xdr:sp macro="" textlink="">
      <xdr:nvSpPr>
        <xdr:cNvPr id="146" name="楕円 145"/>
        <xdr:cNvSpPr/>
      </xdr:nvSpPr>
      <xdr:spPr>
        <a:xfrm>
          <a:off x="1079500" y="945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140916</xdr:rowOff>
    </xdr:from>
    <xdr:ext cx="534377" cy="259045"/>
    <xdr:sp macro="" textlink="">
      <xdr:nvSpPr>
        <xdr:cNvPr id="147" name="テキスト ボックス 146"/>
        <xdr:cNvSpPr txBox="1"/>
      </xdr:nvSpPr>
      <xdr:spPr>
        <a:xfrm>
          <a:off x="863111" y="922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0" name="テキスト ボックス 159"/>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74720</xdr:rowOff>
    </xdr:from>
    <xdr:to>
      <xdr:col>24</xdr:col>
      <xdr:colOff>62865</xdr:colOff>
      <xdr:row>75</xdr:row>
      <xdr:rowOff>123089</xdr:rowOff>
    </xdr:to>
    <xdr:cxnSp macro="">
      <xdr:nvCxnSpPr>
        <xdr:cNvPr id="172" name="直線コネクタ 171"/>
        <xdr:cNvCxnSpPr/>
      </xdr:nvCxnSpPr>
      <xdr:spPr>
        <a:xfrm flipV="1">
          <a:off x="4633595" y="12076220"/>
          <a:ext cx="1270" cy="905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126916</xdr:rowOff>
    </xdr:from>
    <xdr:ext cx="599010" cy="259045"/>
    <xdr:sp macro="" textlink="">
      <xdr:nvSpPr>
        <xdr:cNvPr id="173" name="民生費最小値テキスト"/>
        <xdr:cNvSpPr txBox="1"/>
      </xdr:nvSpPr>
      <xdr:spPr>
        <a:xfrm>
          <a:off x="4686300" y="1298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123089</xdr:rowOff>
    </xdr:from>
    <xdr:to>
      <xdr:col>24</xdr:col>
      <xdr:colOff>152400</xdr:colOff>
      <xdr:row>75</xdr:row>
      <xdr:rowOff>123089</xdr:rowOff>
    </xdr:to>
    <xdr:cxnSp macro="">
      <xdr:nvCxnSpPr>
        <xdr:cNvPr id="174" name="直線コネクタ 173"/>
        <xdr:cNvCxnSpPr/>
      </xdr:nvCxnSpPr>
      <xdr:spPr>
        <a:xfrm>
          <a:off x="4546600" y="1298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21397</xdr:rowOff>
    </xdr:from>
    <xdr:ext cx="599010" cy="259045"/>
    <xdr:sp macro="" textlink="">
      <xdr:nvSpPr>
        <xdr:cNvPr id="175" name="民生費最大値テキスト"/>
        <xdr:cNvSpPr txBox="1"/>
      </xdr:nvSpPr>
      <xdr:spPr>
        <a:xfrm>
          <a:off x="4686300" y="1185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74720</xdr:rowOff>
    </xdr:from>
    <xdr:to>
      <xdr:col>24</xdr:col>
      <xdr:colOff>152400</xdr:colOff>
      <xdr:row>70</xdr:row>
      <xdr:rowOff>74720</xdr:rowOff>
    </xdr:to>
    <xdr:cxnSp macro="">
      <xdr:nvCxnSpPr>
        <xdr:cNvPr id="176" name="直線コネクタ 175"/>
        <xdr:cNvCxnSpPr/>
      </xdr:nvCxnSpPr>
      <xdr:spPr>
        <a:xfrm>
          <a:off x="4546600" y="1207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118307</xdr:rowOff>
    </xdr:from>
    <xdr:to>
      <xdr:col>24</xdr:col>
      <xdr:colOff>63500</xdr:colOff>
      <xdr:row>75</xdr:row>
      <xdr:rowOff>123089</xdr:rowOff>
    </xdr:to>
    <xdr:cxnSp macro="">
      <xdr:nvCxnSpPr>
        <xdr:cNvPr id="177" name="直線コネクタ 176"/>
        <xdr:cNvCxnSpPr/>
      </xdr:nvCxnSpPr>
      <xdr:spPr>
        <a:xfrm>
          <a:off x="3797300" y="12977057"/>
          <a:ext cx="8382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44873</xdr:rowOff>
    </xdr:from>
    <xdr:ext cx="599010" cy="259045"/>
    <xdr:sp macro="" textlink="">
      <xdr:nvSpPr>
        <xdr:cNvPr id="178" name="民生費平均値テキスト"/>
        <xdr:cNvSpPr txBox="1"/>
      </xdr:nvSpPr>
      <xdr:spPr>
        <a:xfrm>
          <a:off x="4686300" y="12389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21996</xdr:rowOff>
    </xdr:from>
    <xdr:to>
      <xdr:col>24</xdr:col>
      <xdr:colOff>114300</xdr:colOff>
      <xdr:row>73</xdr:row>
      <xdr:rowOff>123596</xdr:rowOff>
    </xdr:to>
    <xdr:sp macro="" textlink="">
      <xdr:nvSpPr>
        <xdr:cNvPr id="179" name="フローチャート: 判断 178"/>
        <xdr:cNvSpPr/>
      </xdr:nvSpPr>
      <xdr:spPr>
        <a:xfrm>
          <a:off x="4584700" y="1253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118307</xdr:rowOff>
    </xdr:from>
    <xdr:to>
      <xdr:col>19</xdr:col>
      <xdr:colOff>177800</xdr:colOff>
      <xdr:row>76</xdr:row>
      <xdr:rowOff>68587</xdr:rowOff>
    </xdr:to>
    <xdr:cxnSp macro="">
      <xdr:nvCxnSpPr>
        <xdr:cNvPr id="180" name="直線コネクタ 179"/>
        <xdr:cNvCxnSpPr/>
      </xdr:nvCxnSpPr>
      <xdr:spPr>
        <a:xfrm flipV="1">
          <a:off x="2908300" y="12977057"/>
          <a:ext cx="889000" cy="1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54801</xdr:rowOff>
    </xdr:from>
    <xdr:to>
      <xdr:col>20</xdr:col>
      <xdr:colOff>38100</xdr:colOff>
      <xdr:row>73</xdr:row>
      <xdr:rowOff>156401</xdr:rowOff>
    </xdr:to>
    <xdr:sp macro="" textlink="">
      <xdr:nvSpPr>
        <xdr:cNvPr id="181" name="フローチャート: 判断 180"/>
        <xdr:cNvSpPr/>
      </xdr:nvSpPr>
      <xdr:spPr>
        <a:xfrm>
          <a:off x="3746500" y="1257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1478</xdr:rowOff>
    </xdr:from>
    <xdr:ext cx="599010" cy="259045"/>
    <xdr:sp macro="" textlink="">
      <xdr:nvSpPr>
        <xdr:cNvPr id="182" name="テキスト ボックス 181"/>
        <xdr:cNvSpPr txBox="1"/>
      </xdr:nvSpPr>
      <xdr:spPr>
        <a:xfrm>
          <a:off x="3497795" y="1234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166008</xdr:rowOff>
    </xdr:from>
    <xdr:to>
      <xdr:col>15</xdr:col>
      <xdr:colOff>50800</xdr:colOff>
      <xdr:row>76</xdr:row>
      <xdr:rowOff>68587</xdr:rowOff>
    </xdr:to>
    <xdr:cxnSp macro="">
      <xdr:nvCxnSpPr>
        <xdr:cNvPr id="183" name="直線コネクタ 182"/>
        <xdr:cNvCxnSpPr/>
      </xdr:nvCxnSpPr>
      <xdr:spPr>
        <a:xfrm>
          <a:off x="2019300" y="13024758"/>
          <a:ext cx="889000" cy="7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4204</xdr:rowOff>
    </xdr:from>
    <xdr:to>
      <xdr:col>15</xdr:col>
      <xdr:colOff>101600</xdr:colOff>
      <xdr:row>74</xdr:row>
      <xdr:rowOff>105804</xdr:rowOff>
    </xdr:to>
    <xdr:sp macro="" textlink="">
      <xdr:nvSpPr>
        <xdr:cNvPr id="184" name="フローチャート: 判断 183"/>
        <xdr:cNvSpPr/>
      </xdr:nvSpPr>
      <xdr:spPr>
        <a:xfrm>
          <a:off x="2857500" y="1269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122331</xdr:rowOff>
    </xdr:from>
    <xdr:ext cx="599010" cy="259045"/>
    <xdr:sp macro="" textlink="">
      <xdr:nvSpPr>
        <xdr:cNvPr id="185" name="テキスト ボックス 184"/>
        <xdr:cNvSpPr txBox="1"/>
      </xdr:nvSpPr>
      <xdr:spPr>
        <a:xfrm>
          <a:off x="2608795" y="1246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166008</xdr:rowOff>
    </xdr:from>
    <xdr:to>
      <xdr:col>10</xdr:col>
      <xdr:colOff>114300</xdr:colOff>
      <xdr:row>77</xdr:row>
      <xdr:rowOff>117297</xdr:rowOff>
    </xdr:to>
    <xdr:cxnSp macro="">
      <xdr:nvCxnSpPr>
        <xdr:cNvPr id="186" name="直線コネクタ 185"/>
        <xdr:cNvCxnSpPr/>
      </xdr:nvCxnSpPr>
      <xdr:spPr>
        <a:xfrm flipV="1">
          <a:off x="1130300" y="13024758"/>
          <a:ext cx="889000" cy="2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24492</xdr:rowOff>
    </xdr:from>
    <xdr:to>
      <xdr:col>10</xdr:col>
      <xdr:colOff>165100</xdr:colOff>
      <xdr:row>75</xdr:row>
      <xdr:rowOff>126092</xdr:rowOff>
    </xdr:to>
    <xdr:sp macro="" textlink="">
      <xdr:nvSpPr>
        <xdr:cNvPr id="187" name="フローチャート: 判断 186"/>
        <xdr:cNvSpPr/>
      </xdr:nvSpPr>
      <xdr:spPr>
        <a:xfrm>
          <a:off x="1968500" y="1288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142619</xdr:rowOff>
    </xdr:from>
    <xdr:ext cx="599010" cy="259045"/>
    <xdr:sp macro="" textlink="">
      <xdr:nvSpPr>
        <xdr:cNvPr id="188" name="テキスト ボックス 187"/>
        <xdr:cNvSpPr txBox="1"/>
      </xdr:nvSpPr>
      <xdr:spPr>
        <a:xfrm>
          <a:off x="1719795" y="1265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14796</xdr:rowOff>
    </xdr:from>
    <xdr:to>
      <xdr:col>6</xdr:col>
      <xdr:colOff>38100</xdr:colOff>
      <xdr:row>76</xdr:row>
      <xdr:rowOff>116396</xdr:rowOff>
    </xdr:to>
    <xdr:sp macro="" textlink="">
      <xdr:nvSpPr>
        <xdr:cNvPr id="189" name="フローチャート: 判断 188"/>
        <xdr:cNvSpPr/>
      </xdr:nvSpPr>
      <xdr:spPr>
        <a:xfrm>
          <a:off x="1079500" y="130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132922</xdr:rowOff>
    </xdr:from>
    <xdr:ext cx="599010" cy="259045"/>
    <xdr:sp macro="" textlink="">
      <xdr:nvSpPr>
        <xdr:cNvPr id="190" name="テキスト ボックス 189"/>
        <xdr:cNvSpPr txBox="1"/>
      </xdr:nvSpPr>
      <xdr:spPr>
        <a:xfrm>
          <a:off x="830795" y="1282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72289</xdr:rowOff>
    </xdr:from>
    <xdr:to>
      <xdr:col>24</xdr:col>
      <xdr:colOff>114300</xdr:colOff>
      <xdr:row>76</xdr:row>
      <xdr:rowOff>2439</xdr:rowOff>
    </xdr:to>
    <xdr:sp macro="" textlink="">
      <xdr:nvSpPr>
        <xdr:cNvPr id="196" name="楕円 195"/>
        <xdr:cNvSpPr/>
      </xdr:nvSpPr>
      <xdr:spPr>
        <a:xfrm>
          <a:off x="4584700" y="129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158666</xdr:rowOff>
    </xdr:from>
    <xdr:ext cx="599010" cy="259045"/>
    <xdr:sp macro="" textlink="">
      <xdr:nvSpPr>
        <xdr:cNvPr id="197" name="民生費該当値テキスト"/>
        <xdr:cNvSpPr txBox="1"/>
      </xdr:nvSpPr>
      <xdr:spPr>
        <a:xfrm>
          <a:off x="4686300" y="128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67507</xdr:rowOff>
    </xdr:from>
    <xdr:to>
      <xdr:col>20</xdr:col>
      <xdr:colOff>38100</xdr:colOff>
      <xdr:row>75</xdr:row>
      <xdr:rowOff>169106</xdr:rowOff>
    </xdr:to>
    <xdr:sp macro="" textlink="">
      <xdr:nvSpPr>
        <xdr:cNvPr id="198" name="楕円 197"/>
        <xdr:cNvSpPr/>
      </xdr:nvSpPr>
      <xdr:spPr>
        <a:xfrm>
          <a:off x="3746500" y="12926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160235</xdr:rowOff>
    </xdr:from>
    <xdr:ext cx="599010" cy="259045"/>
    <xdr:sp macro="" textlink="">
      <xdr:nvSpPr>
        <xdr:cNvPr id="199" name="テキスト ボックス 198"/>
        <xdr:cNvSpPr txBox="1"/>
      </xdr:nvSpPr>
      <xdr:spPr>
        <a:xfrm>
          <a:off x="3497795" y="1301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17787</xdr:rowOff>
    </xdr:from>
    <xdr:to>
      <xdr:col>15</xdr:col>
      <xdr:colOff>101600</xdr:colOff>
      <xdr:row>76</xdr:row>
      <xdr:rowOff>119387</xdr:rowOff>
    </xdr:to>
    <xdr:sp macro="" textlink="">
      <xdr:nvSpPr>
        <xdr:cNvPr id="200" name="楕円 199"/>
        <xdr:cNvSpPr/>
      </xdr:nvSpPr>
      <xdr:spPr>
        <a:xfrm>
          <a:off x="2857500" y="130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110514</xdr:rowOff>
    </xdr:from>
    <xdr:ext cx="599010" cy="259045"/>
    <xdr:sp macro="" textlink="">
      <xdr:nvSpPr>
        <xdr:cNvPr id="201" name="テキスト ボックス 200"/>
        <xdr:cNvSpPr txBox="1"/>
      </xdr:nvSpPr>
      <xdr:spPr>
        <a:xfrm>
          <a:off x="2608795" y="1314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115208</xdr:rowOff>
    </xdr:from>
    <xdr:to>
      <xdr:col>10</xdr:col>
      <xdr:colOff>165100</xdr:colOff>
      <xdr:row>76</xdr:row>
      <xdr:rowOff>45358</xdr:rowOff>
    </xdr:to>
    <xdr:sp macro="" textlink="">
      <xdr:nvSpPr>
        <xdr:cNvPr id="202" name="楕円 201"/>
        <xdr:cNvSpPr/>
      </xdr:nvSpPr>
      <xdr:spPr>
        <a:xfrm>
          <a:off x="1968500" y="129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36485</xdr:rowOff>
    </xdr:from>
    <xdr:ext cx="599010" cy="259045"/>
    <xdr:sp macro="" textlink="">
      <xdr:nvSpPr>
        <xdr:cNvPr id="203" name="テキスト ボックス 202"/>
        <xdr:cNvSpPr txBox="1"/>
      </xdr:nvSpPr>
      <xdr:spPr>
        <a:xfrm>
          <a:off x="1719795" y="1306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66497</xdr:rowOff>
    </xdr:from>
    <xdr:to>
      <xdr:col>6</xdr:col>
      <xdr:colOff>38100</xdr:colOff>
      <xdr:row>77</xdr:row>
      <xdr:rowOff>168097</xdr:rowOff>
    </xdr:to>
    <xdr:sp macro="" textlink="">
      <xdr:nvSpPr>
        <xdr:cNvPr id="204" name="楕円 203"/>
        <xdr:cNvSpPr/>
      </xdr:nvSpPr>
      <xdr:spPr>
        <a:xfrm>
          <a:off x="1079500" y="132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159224</xdr:rowOff>
    </xdr:from>
    <xdr:ext cx="534377" cy="259045"/>
    <xdr:sp macro="" textlink="">
      <xdr:nvSpPr>
        <xdr:cNvPr id="205" name="テキスト ボックス 204"/>
        <xdr:cNvSpPr txBox="1"/>
      </xdr:nvSpPr>
      <xdr:spPr>
        <a:xfrm>
          <a:off x="863111" y="1336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28" name="直線コネクタ 227"/>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29"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30" name="直線コネクタ 229"/>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31"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2" name="直線コネクタ 231"/>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76264</xdr:rowOff>
    </xdr:from>
    <xdr:to>
      <xdr:col>24</xdr:col>
      <xdr:colOff>63500</xdr:colOff>
      <xdr:row>97</xdr:row>
      <xdr:rowOff>105479</xdr:rowOff>
    </xdr:to>
    <xdr:cxnSp macro="">
      <xdr:nvCxnSpPr>
        <xdr:cNvPr id="233" name="直線コネクタ 232"/>
        <xdr:cNvCxnSpPr/>
      </xdr:nvCxnSpPr>
      <xdr:spPr>
        <a:xfrm flipV="1">
          <a:off x="3797300" y="16706914"/>
          <a:ext cx="8382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165247</xdr:rowOff>
    </xdr:from>
    <xdr:ext cx="534377" cy="259045"/>
    <xdr:sp macro="" textlink="">
      <xdr:nvSpPr>
        <xdr:cNvPr id="234" name="衛生費平均値テキスト"/>
        <xdr:cNvSpPr txBox="1"/>
      </xdr:nvSpPr>
      <xdr:spPr>
        <a:xfrm>
          <a:off x="4686300" y="1645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5" name="フローチャート: 判断 234"/>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16965</xdr:rowOff>
    </xdr:from>
    <xdr:to>
      <xdr:col>19</xdr:col>
      <xdr:colOff>177800</xdr:colOff>
      <xdr:row>97</xdr:row>
      <xdr:rowOff>105479</xdr:rowOff>
    </xdr:to>
    <xdr:cxnSp macro="">
      <xdr:nvCxnSpPr>
        <xdr:cNvPr id="236" name="直線コネクタ 235"/>
        <xdr:cNvCxnSpPr/>
      </xdr:nvCxnSpPr>
      <xdr:spPr>
        <a:xfrm>
          <a:off x="2908300" y="16647615"/>
          <a:ext cx="889000" cy="8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7" name="フローチャート: 判断 236"/>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74279</xdr:rowOff>
    </xdr:from>
    <xdr:ext cx="534377" cy="259045"/>
    <xdr:sp macro="" textlink="">
      <xdr:nvSpPr>
        <xdr:cNvPr id="238" name="テキスト ボックス 237"/>
        <xdr:cNvSpPr txBox="1"/>
      </xdr:nvSpPr>
      <xdr:spPr>
        <a:xfrm>
          <a:off x="3530111" y="163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16965</xdr:rowOff>
    </xdr:from>
    <xdr:to>
      <xdr:col>15</xdr:col>
      <xdr:colOff>50800</xdr:colOff>
      <xdr:row>97</xdr:row>
      <xdr:rowOff>101250</xdr:rowOff>
    </xdr:to>
    <xdr:cxnSp macro="">
      <xdr:nvCxnSpPr>
        <xdr:cNvPr id="239" name="直線コネクタ 238"/>
        <xdr:cNvCxnSpPr/>
      </xdr:nvCxnSpPr>
      <xdr:spPr>
        <a:xfrm flipV="1">
          <a:off x="2019300" y="16647615"/>
          <a:ext cx="889000" cy="8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164224</xdr:rowOff>
    </xdr:from>
    <xdr:to>
      <xdr:col>15</xdr:col>
      <xdr:colOff>101600</xdr:colOff>
      <xdr:row>97</xdr:row>
      <xdr:rowOff>94374</xdr:rowOff>
    </xdr:to>
    <xdr:sp macro="" textlink="">
      <xdr:nvSpPr>
        <xdr:cNvPr id="240" name="フローチャート: 判断 239"/>
        <xdr:cNvSpPr/>
      </xdr:nvSpPr>
      <xdr:spPr>
        <a:xfrm>
          <a:off x="2857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85501</xdr:rowOff>
    </xdr:from>
    <xdr:ext cx="534377" cy="259045"/>
    <xdr:sp macro="" textlink="">
      <xdr:nvSpPr>
        <xdr:cNvPr id="241" name="テキスト ボックス 240"/>
        <xdr:cNvSpPr txBox="1"/>
      </xdr:nvSpPr>
      <xdr:spPr>
        <a:xfrm>
          <a:off x="2641111" y="167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101250</xdr:rowOff>
    </xdr:from>
    <xdr:to>
      <xdr:col>10</xdr:col>
      <xdr:colOff>114300</xdr:colOff>
      <xdr:row>97</xdr:row>
      <xdr:rowOff>118692</xdr:rowOff>
    </xdr:to>
    <xdr:cxnSp macro="">
      <xdr:nvCxnSpPr>
        <xdr:cNvPr id="242" name="直線コネクタ 241"/>
        <xdr:cNvCxnSpPr/>
      </xdr:nvCxnSpPr>
      <xdr:spPr>
        <a:xfrm flipV="1">
          <a:off x="1130300" y="16731900"/>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148290</xdr:rowOff>
    </xdr:from>
    <xdr:to>
      <xdr:col>10</xdr:col>
      <xdr:colOff>165100</xdr:colOff>
      <xdr:row>97</xdr:row>
      <xdr:rowOff>78440</xdr:rowOff>
    </xdr:to>
    <xdr:sp macro="" textlink="">
      <xdr:nvSpPr>
        <xdr:cNvPr id="243" name="フローチャート: 判断 242"/>
        <xdr:cNvSpPr/>
      </xdr:nvSpPr>
      <xdr:spPr>
        <a:xfrm>
          <a:off x="1968500" y="166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94967</xdr:rowOff>
    </xdr:from>
    <xdr:ext cx="534377" cy="259045"/>
    <xdr:sp macro="" textlink="">
      <xdr:nvSpPr>
        <xdr:cNvPr id="244" name="テキスト ボックス 243"/>
        <xdr:cNvSpPr txBox="1"/>
      </xdr:nvSpPr>
      <xdr:spPr>
        <a:xfrm>
          <a:off x="1752111" y="1638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125865</xdr:rowOff>
    </xdr:from>
    <xdr:to>
      <xdr:col>6</xdr:col>
      <xdr:colOff>38100</xdr:colOff>
      <xdr:row>97</xdr:row>
      <xdr:rowOff>56015</xdr:rowOff>
    </xdr:to>
    <xdr:sp macro="" textlink="">
      <xdr:nvSpPr>
        <xdr:cNvPr id="245" name="フローチャート: 判断 244"/>
        <xdr:cNvSpPr/>
      </xdr:nvSpPr>
      <xdr:spPr>
        <a:xfrm>
          <a:off x="1079500" y="1658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72542</xdr:rowOff>
    </xdr:from>
    <xdr:ext cx="534377" cy="259045"/>
    <xdr:sp macro="" textlink="">
      <xdr:nvSpPr>
        <xdr:cNvPr id="246" name="テキスト ボックス 245"/>
        <xdr:cNvSpPr txBox="1"/>
      </xdr:nvSpPr>
      <xdr:spPr>
        <a:xfrm>
          <a:off x="863111" y="163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25464</xdr:rowOff>
    </xdr:from>
    <xdr:to>
      <xdr:col>24</xdr:col>
      <xdr:colOff>114300</xdr:colOff>
      <xdr:row>97</xdr:row>
      <xdr:rowOff>127064</xdr:rowOff>
    </xdr:to>
    <xdr:sp macro="" textlink="">
      <xdr:nvSpPr>
        <xdr:cNvPr id="252" name="楕円 251"/>
        <xdr:cNvSpPr/>
      </xdr:nvSpPr>
      <xdr:spPr>
        <a:xfrm>
          <a:off x="4584700" y="16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3891</xdr:rowOff>
    </xdr:from>
    <xdr:ext cx="534377" cy="259045"/>
    <xdr:sp macro="" textlink="">
      <xdr:nvSpPr>
        <xdr:cNvPr id="253" name="衛生費該当値テキスト"/>
        <xdr:cNvSpPr txBox="1"/>
      </xdr:nvSpPr>
      <xdr:spPr>
        <a:xfrm>
          <a:off x="4686300" y="16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54679</xdr:rowOff>
    </xdr:from>
    <xdr:to>
      <xdr:col>20</xdr:col>
      <xdr:colOff>38100</xdr:colOff>
      <xdr:row>97</xdr:row>
      <xdr:rowOff>156279</xdr:rowOff>
    </xdr:to>
    <xdr:sp macro="" textlink="">
      <xdr:nvSpPr>
        <xdr:cNvPr id="254" name="楕円 253"/>
        <xdr:cNvSpPr/>
      </xdr:nvSpPr>
      <xdr:spPr>
        <a:xfrm>
          <a:off x="3746500" y="166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147406</xdr:rowOff>
    </xdr:from>
    <xdr:ext cx="534377" cy="259045"/>
    <xdr:sp macro="" textlink="">
      <xdr:nvSpPr>
        <xdr:cNvPr id="255" name="テキスト ボックス 254"/>
        <xdr:cNvSpPr txBox="1"/>
      </xdr:nvSpPr>
      <xdr:spPr>
        <a:xfrm>
          <a:off x="3530111" y="167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137615</xdr:rowOff>
    </xdr:from>
    <xdr:to>
      <xdr:col>15</xdr:col>
      <xdr:colOff>101600</xdr:colOff>
      <xdr:row>97</xdr:row>
      <xdr:rowOff>67765</xdr:rowOff>
    </xdr:to>
    <xdr:sp macro="" textlink="">
      <xdr:nvSpPr>
        <xdr:cNvPr id="256" name="楕円 255"/>
        <xdr:cNvSpPr/>
      </xdr:nvSpPr>
      <xdr:spPr>
        <a:xfrm>
          <a:off x="2857500" y="1659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84292</xdr:rowOff>
    </xdr:from>
    <xdr:ext cx="534377" cy="259045"/>
    <xdr:sp macro="" textlink="">
      <xdr:nvSpPr>
        <xdr:cNvPr id="257" name="テキスト ボックス 256"/>
        <xdr:cNvSpPr txBox="1"/>
      </xdr:nvSpPr>
      <xdr:spPr>
        <a:xfrm>
          <a:off x="2641111" y="1637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50450</xdr:rowOff>
    </xdr:from>
    <xdr:to>
      <xdr:col>10</xdr:col>
      <xdr:colOff>165100</xdr:colOff>
      <xdr:row>97</xdr:row>
      <xdr:rowOff>152050</xdr:rowOff>
    </xdr:to>
    <xdr:sp macro="" textlink="">
      <xdr:nvSpPr>
        <xdr:cNvPr id="258" name="楕円 257"/>
        <xdr:cNvSpPr/>
      </xdr:nvSpPr>
      <xdr:spPr>
        <a:xfrm>
          <a:off x="1968500" y="166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143177</xdr:rowOff>
    </xdr:from>
    <xdr:ext cx="534377" cy="259045"/>
    <xdr:sp macro="" textlink="">
      <xdr:nvSpPr>
        <xdr:cNvPr id="259" name="テキスト ボックス 258"/>
        <xdr:cNvSpPr txBox="1"/>
      </xdr:nvSpPr>
      <xdr:spPr>
        <a:xfrm>
          <a:off x="1752111" y="1677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67892</xdr:rowOff>
    </xdr:from>
    <xdr:to>
      <xdr:col>6</xdr:col>
      <xdr:colOff>38100</xdr:colOff>
      <xdr:row>97</xdr:row>
      <xdr:rowOff>169492</xdr:rowOff>
    </xdr:to>
    <xdr:sp macro="" textlink="">
      <xdr:nvSpPr>
        <xdr:cNvPr id="260" name="楕円 259"/>
        <xdr:cNvSpPr/>
      </xdr:nvSpPr>
      <xdr:spPr>
        <a:xfrm>
          <a:off x="1079500" y="166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160619</xdr:rowOff>
    </xdr:from>
    <xdr:ext cx="534377" cy="259045"/>
    <xdr:sp macro="" textlink="">
      <xdr:nvSpPr>
        <xdr:cNvPr id="261" name="テキスト ボックス 260"/>
        <xdr:cNvSpPr txBox="1"/>
      </xdr:nvSpPr>
      <xdr:spPr>
        <a:xfrm>
          <a:off x="863111" y="1679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4003</xdr:rowOff>
    </xdr:from>
    <xdr:to>
      <xdr:col>54</xdr:col>
      <xdr:colOff>189865</xdr:colOff>
      <xdr:row>38</xdr:row>
      <xdr:rowOff>113640</xdr:rowOff>
    </xdr:to>
    <xdr:cxnSp macro="">
      <xdr:nvCxnSpPr>
        <xdr:cNvPr id="283" name="直線コネクタ 282"/>
        <xdr:cNvCxnSpPr/>
      </xdr:nvCxnSpPr>
      <xdr:spPr>
        <a:xfrm flipV="1">
          <a:off x="10475595" y="5661853"/>
          <a:ext cx="1270" cy="966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117467</xdr:rowOff>
    </xdr:from>
    <xdr:ext cx="378565" cy="259045"/>
    <xdr:sp macro="" textlink="">
      <xdr:nvSpPr>
        <xdr:cNvPr id="284" name="労働費最小値テキスト"/>
        <xdr:cNvSpPr txBox="1"/>
      </xdr:nvSpPr>
      <xdr:spPr>
        <a:xfrm>
          <a:off x="10528300" y="66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113640</xdr:rowOff>
    </xdr:from>
    <xdr:to>
      <xdr:col>55</xdr:col>
      <xdr:colOff>88900</xdr:colOff>
      <xdr:row>38</xdr:row>
      <xdr:rowOff>113640</xdr:rowOff>
    </xdr:to>
    <xdr:cxnSp macro="">
      <xdr:nvCxnSpPr>
        <xdr:cNvPr id="285" name="直線コネクタ 284"/>
        <xdr:cNvCxnSpPr/>
      </xdr:nvCxnSpPr>
      <xdr:spPr>
        <a:xfrm>
          <a:off x="10388600" y="662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122130</xdr:rowOff>
    </xdr:from>
    <xdr:ext cx="534377" cy="259045"/>
    <xdr:sp macro="" textlink="">
      <xdr:nvSpPr>
        <xdr:cNvPr id="286" name="労働費最大値テキスト"/>
        <xdr:cNvSpPr txBox="1"/>
      </xdr:nvSpPr>
      <xdr:spPr>
        <a:xfrm>
          <a:off x="10528300" y="543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4003</xdr:rowOff>
    </xdr:from>
    <xdr:to>
      <xdr:col>55</xdr:col>
      <xdr:colOff>88900</xdr:colOff>
      <xdr:row>33</xdr:row>
      <xdr:rowOff>4003</xdr:rowOff>
    </xdr:to>
    <xdr:cxnSp macro="">
      <xdr:nvCxnSpPr>
        <xdr:cNvPr id="287" name="直線コネクタ 286"/>
        <xdr:cNvCxnSpPr/>
      </xdr:nvCxnSpPr>
      <xdr:spPr>
        <a:xfrm>
          <a:off x="10388600" y="566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4003</xdr:rowOff>
    </xdr:from>
    <xdr:to>
      <xdr:col>55</xdr:col>
      <xdr:colOff>0</xdr:colOff>
      <xdr:row>33</xdr:row>
      <xdr:rowOff>8209</xdr:rowOff>
    </xdr:to>
    <xdr:cxnSp macro="">
      <xdr:nvCxnSpPr>
        <xdr:cNvPr id="288" name="直線コネクタ 287"/>
        <xdr:cNvCxnSpPr/>
      </xdr:nvCxnSpPr>
      <xdr:spPr>
        <a:xfrm flipV="1">
          <a:off x="9639300" y="5661853"/>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90736</xdr:rowOff>
    </xdr:from>
    <xdr:ext cx="469744" cy="259045"/>
    <xdr:sp macro="" textlink="">
      <xdr:nvSpPr>
        <xdr:cNvPr id="289" name="労働費平均値テキスト"/>
        <xdr:cNvSpPr txBox="1"/>
      </xdr:nvSpPr>
      <xdr:spPr>
        <a:xfrm>
          <a:off x="10528300" y="6434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112309</xdr:rowOff>
    </xdr:from>
    <xdr:to>
      <xdr:col>55</xdr:col>
      <xdr:colOff>50800</xdr:colOff>
      <xdr:row>38</xdr:row>
      <xdr:rowOff>42459</xdr:rowOff>
    </xdr:to>
    <xdr:sp macro="" textlink="">
      <xdr:nvSpPr>
        <xdr:cNvPr id="290" name="フローチャート: 判断 289"/>
        <xdr:cNvSpPr/>
      </xdr:nvSpPr>
      <xdr:spPr>
        <a:xfrm>
          <a:off x="10426700" y="64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64811</xdr:rowOff>
    </xdr:from>
    <xdr:to>
      <xdr:col>50</xdr:col>
      <xdr:colOff>114300</xdr:colOff>
      <xdr:row>33</xdr:row>
      <xdr:rowOff>8209</xdr:rowOff>
    </xdr:to>
    <xdr:cxnSp macro="">
      <xdr:nvCxnSpPr>
        <xdr:cNvPr id="291" name="直線コネクタ 290"/>
        <xdr:cNvCxnSpPr/>
      </xdr:nvCxnSpPr>
      <xdr:spPr>
        <a:xfrm>
          <a:off x="8750300" y="5551211"/>
          <a:ext cx="889000" cy="1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2" name="フローチャート: 判断 291"/>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37609</xdr:rowOff>
    </xdr:from>
    <xdr:ext cx="469744" cy="259045"/>
    <xdr:sp macro="" textlink="">
      <xdr:nvSpPr>
        <xdr:cNvPr id="293" name="テキスト ボックス 292"/>
        <xdr:cNvSpPr txBox="1"/>
      </xdr:nvSpPr>
      <xdr:spPr>
        <a:xfrm>
          <a:off x="9404428" y="65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26131</xdr:rowOff>
    </xdr:from>
    <xdr:to>
      <xdr:col>45</xdr:col>
      <xdr:colOff>177800</xdr:colOff>
      <xdr:row>32</xdr:row>
      <xdr:rowOff>64811</xdr:rowOff>
    </xdr:to>
    <xdr:cxnSp macro="">
      <xdr:nvCxnSpPr>
        <xdr:cNvPr id="294" name="直線コネクタ 293"/>
        <xdr:cNvCxnSpPr/>
      </xdr:nvCxnSpPr>
      <xdr:spPr>
        <a:xfrm>
          <a:off x="7861300" y="5341081"/>
          <a:ext cx="889000" cy="21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65125</xdr:rowOff>
    </xdr:from>
    <xdr:to>
      <xdr:col>46</xdr:col>
      <xdr:colOff>38100</xdr:colOff>
      <xdr:row>37</xdr:row>
      <xdr:rowOff>166725</xdr:rowOff>
    </xdr:to>
    <xdr:sp macro="" textlink="">
      <xdr:nvSpPr>
        <xdr:cNvPr id="295" name="フローチャート: 判断 294"/>
        <xdr:cNvSpPr/>
      </xdr:nvSpPr>
      <xdr:spPr>
        <a:xfrm>
          <a:off x="8699500" y="640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157852</xdr:rowOff>
    </xdr:from>
    <xdr:ext cx="469744" cy="259045"/>
    <xdr:sp macro="" textlink="">
      <xdr:nvSpPr>
        <xdr:cNvPr id="296" name="テキスト ボックス 295"/>
        <xdr:cNvSpPr txBox="1"/>
      </xdr:nvSpPr>
      <xdr:spPr>
        <a:xfrm>
          <a:off x="8515428" y="650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29698</xdr:rowOff>
    </xdr:from>
    <xdr:to>
      <xdr:col>41</xdr:col>
      <xdr:colOff>50800</xdr:colOff>
      <xdr:row>31</xdr:row>
      <xdr:rowOff>26131</xdr:rowOff>
    </xdr:to>
    <xdr:cxnSp macro="">
      <xdr:nvCxnSpPr>
        <xdr:cNvPr id="297" name="直線コネクタ 296"/>
        <xdr:cNvCxnSpPr/>
      </xdr:nvCxnSpPr>
      <xdr:spPr>
        <a:xfrm>
          <a:off x="6972300" y="5173198"/>
          <a:ext cx="889000" cy="16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55342</xdr:rowOff>
    </xdr:from>
    <xdr:to>
      <xdr:col>41</xdr:col>
      <xdr:colOff>101600</xdr:colOff>
      <xdr:row>36</xdr:row>
      <xdr:rowOff>156942</xdr:rowOff>
    </xdr:to>
    <xdr:sp macro="" textlink="">
      <xdr:nvSpPr>
        <xdr:cNvPr id="298" name="フローチャート: 判断 297"/>
        <xdr:cNvSpPr/>
      </xdr:nvSpPr>
      <xdr:spPr>
        <a:xfrm>
          <a:off x="7810500" y="622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148069</xdr:rowOff>
    </xdr:from>
    <xdr:ext cx="469744" cy="259045"/>
    <xdr:sp macro="" textlink="">
      <xdr:nvSpPr>
        <xdr:cNvPr id="299" name="テキスト ボックス 298"/>
        <xdr:cNvSpPr txBox="1"/>
      </xdr:nvSpPr>
      <xdr:spPr>
        <a:xfrm>
          <a:off x="7626428" y="632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9987</xdr:rowOff>
    </xdr:from>
    <xdr:to>
      <xdr:col>36</xdr:col>
      <xdr:colOff>165100</xdr:colOff>
      <xdr:row>36</xdr:row>
      <xdr:rowOff>111587</xdr:rowOff>
    </xdr:to>
    <xdr:sp macro="" textlink="">
      <xdr:nvSpPr>
        <xdr:cNvPr id="300" name="フローチャート: 判断 299"/>
        <xdr:cNvSpPr/>
      </xdr:nvSpPr>
      <xdr:spPr>
        <a:xfrm>
          <a:off x="6921500" y="618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102714</xdr:rowOff>
    </xdr:from>
    <xdr:ext cx="469744" cy="259045"/>
    <xdr:sp macro="" textlink="">
      <xdr:nvSpPr>
        <xdr:cNvPr id="301" name="テキスト ボックス 300"/>
        <xdr:cNvSpPr txBox="1"/>
      </xdr:nvSpPr>
      <xdr:spPr>
        <a:xfrm>
          <a:off x="6737428" y="62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124653</xdr:rowOff>
    </xdr:from>
    <xdr:to>
      <xdr:col>55</xdr:col>
      <xdr:colOff>50800</xdr:colOff>
      <xdr:row>33</xdr:row>
      <xdr:rowOff>54803</xdr:rowOff>
    </xdr:to>
    <xdr:sp macro="" textlink="">
      <xdr:nvSpPr>
        <xdr:cNvPr id="307" name="楕円 306"/>
        <xdr:cNvSpPr/>
      </xdr:nvSpPr>
      <xdr:spPr>
        <a:xfrm>
          <a:off x="10426700" y="561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77680</xdr:rowOff>
    </xdr:from>
    <xdr:ext cx="534377" cy="259045"/>
    <xdr:sp macro="" textlink="">
      <xdr:nvSpPr>
        <xdr:cNvPr id="308" name="労働費該当値テキスト"/>
        <xdr:cNvSpPr txBox="1"/>
      </xdr:nvSpPr>
      <xdr:spPr>
        <a:xfrm>
          <a:off x="10528300" y="55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128859</xdr:rowOff>
    </xdr:from>
    <xdr:to>
      <xdr:col>50</xdr:col>
      <xdr:colOff>165100</xdr:colOff>
      <xdr:row>33</xdr:row>
      <xdr:rowOff>59009</xdr:rowOff>
    </xdr:to>
    <xdr:sp macro="" textlink="">
      <xdr:nvSpPr>
        <xdr:cNvPr id="309" name="楕円 308"/>
        <xdr:cNvSpPr/>
      </xdr:nvSpPr>
      <xdr:spPr>
        <a:xfrm>
          <a:off x="9588500" y="561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75536</xdr:rowOff>
    </xdr:from>
    <xdr:ext cx="534377" cy="259045"/>
    <xdr:sp macro="" textlink="">
      <xdr:nvSpPr>
        <xdr:cNvPr id="310" name="テキスト ボックス 309"/>
        <xdr:cNvSpPr txBox="1"/>
      </xdr:nvSpPr>
      <xdr:spPr>
        <a:xfrm>
          <a:off x="9372111" y="53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14011</xdr:rowOff>
    </xdr:from>
    <xdr:to>
      <xdr:col>46</xdr:col>
      <xdr:colOff>38100</xdr:colOff>
      <xdr:row>32</xdr:row>
      <xdr:rowOff>115611</xdr:rowOff>
    </xdr:to>
    <xdr:sp macro="" textlink="">
      <xdr:nvSpPr>
        <xdr:cNvPr id="311" name="楕円 310"/>
        <xdr:cNvSpPr/>
      </xdr:nvSpPr>
      <xdr:spPr>
        <a:xfrm>
          <a:off x="8699500" y="55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132138</xdr:rowOff>
    </xdr:from>
    <xdr:ext cx="534377" cy="259045"/>
    <xdr:sp macro="" textlink="">
      <xdr:nvSpPr>
        <xdr:cNvPr id="312" name="テキスト ボックス 311"/>
        <xdr:cNvSpPr txBox="1"/>
      </xdr:nvSpPr>
      <xdr:spPr>
        <a:xfrm>
          <a:off x="8483111" y="527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146781</xdr:rowOff>
    </xdr:from>
    <xdr:to>
      <xdr:col>41</xdr:col>
      <xdr:colOff>101600</xdr:colOff>
      <xdr:row>31</xdr:row>
      <xdr:rowOff>76931</xdr:rowOff>
    </xdr:to>
    <xdr:sp macro="" textlink="">
      <xdr:nvSpPr>
        <xdr:cNvPr id="313" name="楕円 312"/>
        <xdr:cNvSpPr/>
      </xdr:nvSpPr>
      <xdr:spPr>
        <a:xfrm>
          <a:off x="7810500" y="52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93458</xdr:rowOff>
    </xdr:from>
    <xdr:ext cx="534377" cy="259045"/>
    <xdr:sp macro="" textlink="">
      <xdr:nvSpPr>
        <xdr:cNvPr id="314" name="テキスト ボックス 313"/>
        <xdr:cNvSpPr txBox="1"/>
      </xdr:nvSpPr>
      <xdr:spPr>
        <a:xfrm>
          <a:off x="7594111" y="506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150348</xdr:rowOff>
    </xdr:from>
    <xdr:to>
      <xdr:col>36</xdr:col>
      <xdr:colOff>165100</xdr:colOff>
      <xdr:row>30</xdr:row>
      <xdr:rowOff>80498</xdr:rowOff>
    </xdr:to>
    <xdr:sp macro="" textlink="">
      <xdr:nvSpPr>
        <xdr:cNvPr id="315" name="楕円 314"/>
        <xdr:cNvSpPr/>
      </xdr:nvSpPr>
      <xdr:spPr>
        <a:xfrm>
          <a:off x="6921500" y="512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97025</xdr:rowOff>
    </xdr:from>
    <xdr:ext cx="534377" cy="259045"/>
    <xdr:sp macro="" textlink="">
      <xdr:nvSpPr>
        <xdr:cNvPr id="316" name="テキスト ボックス 315"/>
        <xdr:cNvSpPr txBox="1"/>
      </xdr:nvSpPr>
      <xdr:spPr>
        <a:xfrm>
          <a:off x="6705111" y="489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38" name="直線コネクタ 337"/>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39"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0" name="直線コネクタ 339"/>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1"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2" name="直線コネクタ 341"/>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164252</xdr:rowOff>
    </xdr:from>
    <xdr:to>
      <xdr:col>55</xdr:col>
      <xdr:colOff>0</xdr:colOff>
      <xdr:row>56</xdr:row>
      <xdr:rowOff>167635</xdr:rowOff>
    </xdr:to>
    <xdr:cxnSp macro="">
      <xdr:nvCxnSpPr>
        <xdr:cNvPr id="343" name="直線コネクタ 342"/>
        <xdr:cNvCxnSpPr/>
      </xdr:nvCxnSpPr>
      <xdr:spPr>
        <a:xfrm>
          <a:off x="9639300" y="9765452"/>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17731</xdr:rowOff>
    </xdr:from>
    <xdr:ext cx="469744" cy="259045"/>
    <xdr:sp macro="" textlink="">
      <xdr:nvSpPr>
        <xdr:cNvPr id="344" name="農林水産業費平均値テキスト"/>
        <xdr:cNvSpPr txBox="1"/>
      </xdr:nvSpPr>
      <xdr:spPr>
        <a:xfrm>
          <a:off x="10528300" y="9447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5" name="フローチャート: 判断 344"/>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164252</xdr:rowOff>
    </xdr:from>
    <xdr:to>
      <xdr:col>50</xdr:col>
      <xdr:colOff>114300</xdr:colOff>
      <xdr:row>57</xdr:row>
      <xdr:rowOff>12781</xdr:rowOff>
    </xdr:to>
    <xdr:cxnSp macro="">
      <xdr:nvCxnSpPr>
        <xdr:cNvPr id="346" name="直線コネクタ 345"/>
        <xdr:cNvCxnSpPr/>
      </xdr:nvCxnSpPr>
      <xdr:spPr>
        <a:xfrm flipV="1">
          <a:off x="8750300" y="9765452"/>
          <a:ext cx="8890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47" name="フローチャート: 判断 346"/>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138173</xdr:rowOff>
    </xdr:from>
    <xdr:ext cx="469744" cy="259045"/>
    <xdr:sp macro="" textlink="">
      <xdr:nvSpPr>
        <xdr:cNvPr id="348" name="テキスト ボックス 347"/>
        <xdr:cNvSpPr txBox="1"/>
      </xdr:nvSpPr>
      <xdr:spPr>
        <a:xfrm>
          <a:off x="9404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125572</xdr:rowOff>
    </xdr:from>
    <xdr:to>
      <xdr:col>45</xdr:col>
      <xdr:colOff>177800</xdr:colOff>
      <xdr:row>57</xdr:row>
      <xdr:rowOff>12781</xdr:rowOff>
    </xdr:to>
    <xdr:cxnSp macro="">
      <xdr:nvCxnSpPr>
        <xdr:cNvPr id="349" name="直線コネクタ 348"/>
        <xdr:cNvCxnSpPr/>
      </xdr:nvCxnSpPr>
      <xdr:spPr>
        <a:xfrm>
          <a:off x="7861300" y="9726772"/>
          <a:ext cx="889000" cy="5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169642</xdr:rowOff>
    </xdr:from>
    <xdr:to>
      <xdr:col>46</xdr:col>
      <xdr:colOff>38100</xdr:colOff>
      <xdr:row>56</xdr:row>
      <xdr:rowOff>99792</xdr:rowOff>
    </xdr:to>
    <xdr:sp macro="" textlink="">
      <xdr:nvSpPr>
        <xdr:cNvPr id="350" name="フローチャート: 判断 349"/>
        <xdr:cNvSpPr/>
      </xdr:nvSpPr>
      <xdr:spPr>
        <a:xfrm>
          <a:off x="8699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116319</xdr:rowOff>
    </xdr:from>
    <xdr:ext cx="469744" cy="259045"/>
    <xdr:sp macro="" textlink="">
      <xdr:nvSpPr>
        <xdr:cNvPr id="351" name="テキスト ボックス 350"/>
        <xdr:cNvSpPr txBox="1"/>
      </xdr:nvSpPr>
      <xdr:spPr>
        <a:xfrm>
          <a:off x="8515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125572</xdr:rowOff>
    </xdr:from>
    <xdr:to>
      <xdr:col>41</xdr:col>
      <xdr:colOff>50800</xdr:colOff>
      <xdr:row>57</xdr:row>
      <xdr:rowOff>7386</xdr:rowOff>
    </xdr:to>
    <xdr:cxnSp macro="">
      <xdr:nvCxnSpPr>
        <xdr:cNvPr id="352" name="直線コネクタ 351"/>
        <xdr:cNvCxnSpPr/>
      </xdr:nvCxnSpPr>
      <xdr:spPr>
        <a:xfrm flipV="1">
          <a:off x="6972300" y="9726772"/>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162464</xdr:rowOff>
    </xdr:from>
    <xdr:to>
      <xdr:col>41</xdr:col>
      <xdr:colOff>101600</xdr:colOff>
      <xdr:row>57</xdr:row>
      <xdr:rowOff>92614</xdr:rowOff>
    </xdr:to>
    <xdr:sp macro="" textlink="">
      <xdr:nvSpPr>
        <xdr:cNvPr id="353" name="フローチャート: 判断 352"/>
        <xdr:cNvSpPr/>
      </xdr:nvSpPr>
      <xdr:spPr>
        <a:xfrm>
          <a:off x="7810500" y="976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83741</xdr:rowOff>
    </xdr:from>
    <xdr:ext cx="469744" cy="259045"/>
    <xdr:sp macro="" textlink="">
      <xdr:nvSpPr>
        <xdr:cNvPr id="354" name="テキスト ボックス 353"/>
        <xdr:cNvSpPr txBox="1"/>
      </xdr:nvSpPr>
      <xdr:spPr>
        <a:xfrm>
          <a:off x="7626428" y="985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13233</xdr:rowOff>
    </xdr:from>
    <xdr:to>
      <xdr:col>36</xdr:col>
      <xdr:colOff>165100</xdr:colOff>
      <xdr:row>57</xdr:row>
      <xdr:rowOff>114833</xdr:rowOff>
    </xdr:to>
    <xdr:sp macro="" textlink="">
      <xdr:nvSpPr>
        <xdr:cNvPr id="355" name="フローチャート: 判断 354"/>
        <xdr:cNvSpPr/>
      </xdr:nvSpPr>
      <xdr:spPr>
        <a:xfrm>
          <a:off x="6921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105960</xdr:rowOff>
    </xdr:from>
    <xdr:ext cx="469744" cy="259045"/>
    <xdr:sp macro="" textlink="">
      <xdr:nvSpPr>
        <xdr:cNvPr id="356" name="テキスト ボックス 355"/>
        <xdr:cNvSpPr txBox="1"/>
      </xdr:nvSpPr>
      <xdr:spPr>
        <a:xfrm>
          <a:off x="6737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116835</xdr:rowOff>
    </xdr:from>
    <xdr:to>
      <xdr:col>55</xdr:col>
      <xdr:colOff>50800</xdr:colOff>
      <xdr:row>57</xdr:row>
      <xdr:rowOff>46985</xdr:rowOff>
    </xdr:to>
    <xdr:sp macro="" textlink="">
      <xdr:nvSpPr>
        <xdr:cNvPr id="362" name="楕円 361"/>
        <xdr:cNvSpPr/>
      </xdr:nvSpPr>
      <xdr:spPr>
        <a:xfrm>
          <a:off x="10426700" y="97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95262</xdr:rowOff>
    </xdr:from>
    <xdr:ext cx="469744" cy="259045"/>
    <xdr:sp macro="" textlink="">
      <xdr:nvSpPr>
        <xdr:cNvPr id="363" name="農林水産業費該当値テキスト"/>
        <xdr:cNvSpPr txBox="1"/>
      </xdr:nvSpPr>
      <xdr:spPr>
        <a:xfrm>
          <a:off x="10528300" y="969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113452</xdr:rowOff>
    </xdr:from>
    <xdr:to>
      <xdr:col>50</xdr:col>
      <xdr:colOff>165100</xdr:colOff>
      <xdr:row>57</xdr:row>
      <xdr:rowOff>43602</xdr:rowOff>
    </xdr:to>
    <xdr:sp macro="" textlink="">
      <xdr:nvSpPr>
        <xdr:cNvPr id="364" name="楕円 363"/>
        <xdr:cNvSpPr/>
      </xdr:nvSpPr>
      <xdr:spPr>
        <a:xfrm>
          <a:off x="9588500" y="97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34729</xdr:rowOff>
    </xdr:from>
    <xdr:ext cx="469744" cy="259045"/>
    <xdr:sp macro="" textlink="">
      <xdr:nvSpPr>
        <xdr:cNvPr id="365" name="テキスト ボックス 364"/>
        <xdr:cNvSpPr txBox="1"/>
      </xdr:nvSpPr>
      <xdr:spPr>
        <a:xfrm>
          <a:off x="9404428" y="98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133431</xdr:rowOff>
    </xdr:from>
    <xdr:to>
      <xdr:col>46</xdr:col>
      <xdr:colOff>38100</xdr:colOff>
      <xdr:row>57</xdr:row>
      <xdr:rowOff>63581</xdr:rowOff>
    </xdr:to>
    <xdr:sp macro="" textlink="">
      <xdr:nvSpPr>
        <xdr:cNvPr id="366" name="楕円 365"/>
        <xdr:cNvSpPr/>
      </xdr:nvSpPr>
      <xdr:spPr>
        <a:xfrm>
          <a:off x="8699500" y="97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54708</xdr:rowOff>
    </xdr:from>
    <xdr:ext cx="469744" cy="259045"/>
    <xdr:sp macro="" textlink="">
      <xdr:nvSpPr>
        <xdr:cNvPr id="367" name="テキスト ボックス 366"/>
        <xdr:cNvSpPr txBox="1"/>
      </xdr:nvSpPr>
      <xdr:spPr>
        <a:xfrm>
          <a:off x="8515428" y="98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74772</xdr:rowOff>
    </xdr:from>
    <xdr:to>
      <xdr:col>41</xdr:col>
      <xdr:colOff>101600</xdr:colOff>
      <xdr:row>57</xdr:row>
      <xdr:rowOff>4922</xdr:rowOff>
    </xdr:to>
    <xdr:sp macro="" textlink="">
      <xdr:nvSpPr>
        <xdr:cNvPr id="368" name="楕円 367"/>
        <xdr:cNvSpPr/>
      </xdr:nvSpPr>
      <xdr:spPr>
        <a:xfrm>
          <a:off x="7810500" y="96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21449</xdr:rowOff>
    </xdr:from>
    <xdr:ext cx="469744" cy="259045"/>
    <xdr:sp macro="" textlink="">
      <xdr:nvSpPr>
        <xdr:cNvPr id="369" name="テキスト ボックス 368"/>
        <xdr:cNvSpPr txBox="1"/>
      </xdr:nvSpPr>
      <xdr:spPr>
        <a:xfrm>
          <a:off x="7626428" y="945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128036</xdr:rowOff>
    </xdr:from>
    <xdr:to>
      <xdr:col>36</xdr:col>
      <xdr:colOff>165100</xdr:colOff>
      <xdr:row>57</xdr:row>
      <xdr:rowOff>58186</xdr:rowOff>
    </xdr:to>
    <xdr:sp macro="" textlink="">
      <xdr:nvSpPr>
        <xdr:cNvPr id="370" name="楕円 369"/>
        <xdr:cNvSpPr/>
      </xdr:nvSpPr>
      <xdr:spPr>
        <a:xfrm>
          <a:off x="6921500" y="97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74713</xdr:rowOff>
    </xdr:from>
    <xdr:ext cx="469744" cy="259045"/>
    <xdr:sp macro="" textlink="">
      <xdr:nvSpPr>
        <xdr:cNvPr id="371" name="テキスト ボックス 370"/>
        <xdr:cNvSpPr txBox="1"/>
      </xdr:nvSpPr>
      <xdr:spPr>
        <a:xfrm>
          <a:off x="6737428" y="950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5" name="直線コネクタ 394"/>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396"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397" name="直線コネクタ 396"/>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398"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399" name="直線コネクタ 398"/>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165570</xdr:rowOff>
    </xdr:from>
    <xdr:to>
      <xdr:col>55</xdr:col>
      <xdr:colOff>0</xdr:colOff>
      <xdr:row>78</xdr:row>
      <xdr:rowOff>34810</xdr:rowOff>
    </xdr:to>
    <xdr:cxnSp macro="">
      <xdr:nvCxnSpPr>
        <xdr:cNvPr id="400" name="直線コネクタ 399"/>
        <xdr:cNvCxnSpPr/>
      </xdr:nvCxnSpPr>
      <xdr:spPr>
        <a:xfrm flipV="1">
          <a:off x="9639300" y="13367220"/>
          <a:ext cx="8382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28757</xdr:rowOff>
    </xdr:from>
    <xdr:ext cx="534377" cy="259045"/>
    <xdr:sp macro="" textlink="">
      <xdr:nvSpPr>
        <xdr:cNvPr id="401" name="商工費平均値テキスト"/>
        <xdr:cNvSpPr txBox="1"/>
      </xdr:nvSpPr>
      <xdr:spPr>
        <a:xfrm>
          <a:off x="10528300" y="1288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2" name="フローチャート: 判断 401"/>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109829</xdr:rowOff>
    </xdr:from>
    <xdr:to>
      <xdr:col>50</xdr:col>
      <xdr:colOff>114300</xdr:colOff>
      <xdr:row>78</xdr:row>
      <xdr:rowOff>34810</xdr:rowOff>
    </xdr:to>
    <xdr:cxnSp macro="">
      <xdr:nvCxnSpPr>
        <xdr:cNvPr id="403" name="直線コネクタ 402"/>
        <xdr:cNvCxnSpPr/>
      </xdr:nvCxnSpPr>
      <xdr:spPr>
        <a:xfrm>
          <a:off x="8750300" y="13311479"/>
          <a:ext cx="889000" cy="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4" name="フローチャート: 判断 403"/>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103776</xdr:rowOff>
    </xdr:from>
    <xdr:ext cx="534377" cy="259045"/>
    <xdr:sp macro="" textlink="">
      <xdr:nvSpPr>
        <xdr:cNvPr id="405" name="テキスト ボックス 404"/>
        <xdr:cNvSpPr txBox="1"/>
      </xdr:nvSpPr>
      <xdr:spPr>
        <a:xfrm>
          <a:off x="9372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109829</xdr:rowOff>
    </xdr:from>
    <xdr:to>
      <xdr:col>45</xdr:col>
      <xdr:colOff>177800</xdr:colOff>
      <xdr:row>78</xdr:row>
      <xdr:rowOff>63195</xdr:rowOff>
    </xdr:to>
    <xdr:cxnSp macro="">
      <xdr:nvCxnSpPr>
        <xdr:cNvPr id="406" name="直線コネクタ 405"/>
        <xdr:cNvCxnSpPr/>
      </xdr:nvCxnSpPr>
      <xdr:spPr>
        <a:xfrm flipV="1">
          <a:off x="7861300" y="13311479"/>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53124</xdr:rowOff>
    </xdr:from>
    <xdr:to>
      <xdr:col>46</xdr:col>
      <xdr:colOff>38100</xdr:colOff>
      <xdr:row>75</xdr:row>
      <xdr:rowOff>154724</xdr:rowOff>
    </xdr:to>
    <xdr:sp macro="" textlink="">
      <xdr:nvSpPr>
        <xdr:cNvPr id="407" name="フローチャート: 判断 406"/>
        <xdr:cNvSpPr/>
      </xdr:nvSpPr>
      <xdr:spPr>
        <a:xfrm>
          <a:off x="8699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171251</xdr:rowOff>
    </xdr:from>
    <xdr:ext cx="534377" cy="259045"/>
    <xdr:sp macro="" textlink="">
      <xdr:nvSpPr>
        <xdr:cNvPr id="408" name="テキスト ボックス 407"/>
        <xdr:cNvSpPr txBox="1"/>
      </xdr:nvSpPr>
      <xdr:spPr>
        <a:xfrm>
          <a:off x="8483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54508</xdr:rowOff>
    </xdr:from>
    <xdr:to>
      <xdr:col>41</xdr:col>
      <xdr:colOff>50800</xdr:colOff>
      <xdr:row>78</xdr:row>
      <xdr:rowOff>63195</xdr:rowOff>
    </xdr:to>
    <xdr:cxnSp macro="">
      <xdr:nvCxnSpPr>
        <xdr:cNvPr id="409" name="直線コネクタ 408"/>
        <xdr:cNvCxnSpPr/>
      </xdr:nvCxnSpPr>
      <xdr:spPr>
        <a:xfrm>
          <a:off x="6972300" y="1342760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128676</xdr:rowOff>
    </xdr:from>
    <xdr:to>
      <xdr:col>41</xdr:col>
      <xdr:colOff>101600</xdr:colOff>
      <xdr:row>78</xdr:row>
      <xdr:rowOff>58826</xdr:rowOff>
    </xdr:to>
    <xdr:sp macro="" textlink="">
      <xdr:nvSpPr>
        <xdr:cNvPr id="410" name="フローチャート: 判断 409"/>
        <xdr:cNvSpPr/>
      </xdr:nvSpPr>
      <xdr:spPr>
        <a:xfrm>
          <a:off x="7810500" y="1333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75353</xdr:rowOff>
    </xdr:from>
    <xdr:ext cx="469744" cy="259045"/>
    <xdr:sp macro="" textlink="">
      <xdr:nvSpPr>
        <xdr:cNvPr id="411" name="テキスト ボックス 410"/>
        <xdr:cNvSpPr txBox="1"/>
      </xdr:nvSpPr>
      <xdr:spPr>
        <a:xfrm>
          <a:off x="7626428" y="1310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121819</xdr:rowOff>
    </xdr:from>
    <xdr:to>
      <xdr:col>36</xdr:col>
      <xdr:colOff>165100</xdr:colOff>
      <xdr:row>78</xdr:row>
      <xdr:rowOff>51969</xdr:rowOff>
    </xdr:to>
    <xdr:sp macro="" textlink="">
      <xdr:nvSpPr>
        <xdr:cNvPr id="412" name="フローチャート: 判断 411"/>
        <xdr:cNvSpPr/>
      </xdr:nvSpPr>
      <xdr:spPr>
        <a:xfrm>
          <a:off x="6921500" y="133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68496</xdr:rowOff>
    </xdr:from>
    <xdr:ext cx="469744" cy="259045"/>
    <xdr:sp macro="" textlink="">
      <xdr:nvSpPr>
        <xdr:cNvPr id="413" name="テキスト ボックス 412"/>
        <xdr:cNvSpPr txBox="1"/>
      </xdr:nvSpPr>
      <xdr:spPr>
        <a:xfrm>
          <a:off x="6737428" y="1309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114770</xdr:rowOff>
    </xdr:from>
    <xdr:to>
      <xdr:col>55</xdr:col>
      <xdr:colOff>50800</xdr:colOff>
      <xdr:row>78</xdr:row>
      <xdr:rowOff>44920</xdr:rowOff>
    </xdr:to>
    <xdr:sp macro="" textlink="">
      <xdr:nvSpPr>
        <xdr:cNvPr id="419" name="楕円 418"/>
        <xdr:cNvSpPr/>
      </xdr:nvSpPr>
      <xdr:spPr>
        <a:xfrm>
          <a:off x="10426700" y="133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29697</xdr:rowOff>
    </xdr:from>
    <xdr:ext cx="469744" cy="259045"/>
    <xdr:sp macro="" textlink="">
      <xdr:nvSpPr>
        <xdr:cNvPr id="420" name="商工費該当値テキスト"/>
        <xdr:cNvSpPr txBox="1"/>
      </xdr:nvSpPr>
      <xdr:spPr>
        <a:xfrm>
          <a:off x="10528300" y="132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155460</xdr:rowOff>
    </xdr:from>
    <xdr:to>
      <xdr:col>50</xdr:col>
      <xdr:colOff>165100</xdr:colOff>
      <xdr:row>78</xdr:row>
      <xdr:rowOff>85610</xdr:rowOff>
    </xdr:to>
    <xdr:sp macro="" textlink="">
      <xdr:nvSpPr>
        <xdr:cNvPr id="421" name="楕円 420"/>
        <xdr:cNvSpPr/>
      </xdr:nvSpPr>
      <xdr:spPr>
        <a:xfrm>
          <a:off x="9588500" y="133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76737</xdr:rowOff>
    </xdr:from>
    <xdr:ext cx="469744" cy="259045"/>
    <xdr:sp macro="" textlink="">
      <xdr:nvSpPr>
        <xdr:cNvPr id="422" name="テキスト ボックス 421"/>
        <xdr:cNvSpPr txBox="1"/>
      </xdr:nvSpPr>
      <xdr:spPr>
        <a:xfrm>
          <a:off x="9404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59029</xdr:rowOff>
    </xdr:from>
    <xdr:to>
      <xdr:col>46</xdr:col>
      <xdr:colOff>38100</xdr:colOff>
      <xdr:row>77</xdr:row>
      <xdr:rowOff>160629</xdr:rowOff>
    </xdr:to>
    <xdr:sp macro="" textlink="">
      <xdr:nvSpPr>
        <xdr:cNvPr id="423" name="楕円 422"/>
        <xdr:cNvSpPr/>
      </xdr:nvSpPr>
      <xdr:spPr>
        <a:xfrm>
          <a:off x="8699500" y="132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151756</xdr:rowOff>
    </xdr:from>
    <xdr:ext cx="469744" cy="259045"/>
    <xdr:sp macro="" textlink="">
      <xdr:nvSpPr>
        <xdr:cNvPr id="424" name="テキスト ボックス 423"/>
        <xdr:cNvSpPr txBox="1"/>
      </xdr:nvSpPr>
      <xdr:spPr>
        <a:xfrm>
          <a:off x="8515428" y="1335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12395</xdr:rowOff>
    </xdr:from>
    <xdr:to>
      <xdr:col>41</xdr:col>
      <xdr:colOff>101600</xdr:colOff>
      <xdr:row>78</xdr:row>
      <xdr:rowOff>113995</xdr:rowOff>
    </xdr:to>
    <xdr:sp macro="" textlink="">
      <xdr:nvSpPr>
        <xdr:cNvPr id="425" name="楕円 424"/>
        <xdr:cNvSpPr/>
      </xdr:nvSpPr>
      <xdr:spPr>
        <a:xfrm>
          <a:off x="7810500" y="133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105122</xdr:rowOff>
    </xdr:from>
    <xdr:ext cx="469744" cy="259045"/>
    <xdr:sp macro="" textlink="">
      <xdr:nvSpPr>
        <xdr:cNvPr id="426" name="テキスト ボックス 425"/>
        <xdr:cNvSpPr txBox="1"/>
      </xdr:nvSpPr>
      <xdr:spPr>
        <a:xfrm>
          <a:off x="7626428" y="1347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3708</xdr:rowOff>
    </xdr:from>
    <xdr:to>
      <xdr:col>36</xdr:col>
      <xdr:colOff>165100</xdr:colOff>
      <xdr:row>78</xdr:row>
      <xdr:rowOff>105308</xdr:rowOff>
    </xdr:to>
    <xdr:sp macro="" textlink="">
      <xdr:nvSpPr>
        <xdr:cNvPr id="427" name="楕円 426"/>
        <xdr:cNvSpPr/>
      </xdr:nvSpPr>
      <xdr:spPr>
        <a:xfrm>
          <a:off x="69215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96435</xdr:rowOff>
    </xdr:from>
    <xdr:ext cx="469744" cy="259045"/>
    <xdr:sp macro="" textlink="">
      <xdr:nvSpPr>
        <xdr:cNvPr id="428" name="テキスト ボックス 427"/>
        <xdr:cNvSpPr txBox="1"/>
      </xdr:nvSpPr>
      <xdr:spPr>
        <a:xfrm>
          <a:off x="6737428" y="1346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9" name="テキスト ボックス 44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53" name="直線コネクタ 452"/>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54" name="土木費最小値テキスト"/>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55" name="直線コネクタ 454"/>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56" name="土木費最大値テキスト"/>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57" name="直線コネクタ 456"/>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23304</xdr:rowOff>
    </xdr:from>
    <xdr:to>
      <xdr:col>55</xdr:col>
      <xdr:colOff>0</xdr:colOff>
      <xdr:row>96</xdr:row>
      <xdr:rowOff>7150</xdr:rowOff>
    </xdr:to>
    <xdr:cxnSp macro="">
      <xdr:nvCxnSpPr>
        <xdr:cNvPr id="458" name="直線コネクタ 457"/>
        <xdr:cNvCxnSpPr/>
      </xdr:nvCxnSpPr>
      <xdr:spPr>
        <a:xfrm flipV="1">
          <a:off x="9639300" y="16139604"/>
          <a:ext cx="838200" cy="3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72547</xdr:rowOff>
    </xdr:from>
    <xdr:ext cx="534377" cy="259045"/>
    <xdr:sp macro="" textlink="">
      <xdr:nvSpPr>
        <xdr:cNvPr id="459" name="土木費平均値テキスト"/>
        <xdr:cNvSpPr txBox="1"/>
      </xdr:nvSpPr>
      <xdr:spPr>
        <a:xfrm>
          <a:off x="10528300" y="16360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0" name="フローチャート: 判断 459"/>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92608</xdr:rowOff>
    </xdr:from>
    <xdr:to>
      <xdr:col>50</xdr:col>
      <xdr:colOff>114300</xdr:colOff>
      <xdr:row>96</xdr:row>
      <xdr:rowOff>7150</xdr:rowOff>
    </xdr:to>
    <xdr:cxnSp macro="">
      <xdr:nvCxnSpPr>
        <xdr:cNvPr id="461" name="直線コネクタ 460"/>
        <xdr:cNvCxnSpPr/>
      </xdr:nvCxnSpPr>
      <xdr:spPr>
        <a:xfrm>
          <a:off x="8750300" y="16380358"/>
          <a:ext cx="889000" cy="8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62" name="フローチャート: 判断 461"/>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33290</xdr:rowOff>
    </xdr:from>
    <xdr:ext cx="534377" cy="259045"/>
    <xdr:sp macro="" textlink="">
      <xdr:nvSpPr>
        <xdr:cNvPr id="463" name="テキスト ボックス 462"/>
        <xdr:cNvSpPr txBox="1"/>
      </xdr:nvSpPr>
      <xdr:spPr>
        <a:xfrm>
          <a:off x="937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92608</xdr:rowOff>
    </xdr:from>
    <xdr:to>
      <xdr:col>45</xdr:col>
      <xdr:colOff>177800</xdr:colOff>
      <xdr:row>96</xdr:row>
      <xdr:rowOff>7950</xdr:rowOff>
    </xdr:to>
    <xdr:cxnSp macro="">
      <xdr:nvCxnSpPr>
        <xdr:cNvPr id="464" name="直線コネクタ 463"/>
        <xdr:cNvCxnSpPr/>
      </xdr:nvCxnSpPr>
      <xdr:spPr>
        <a:xfrm flipV="1">
          <a:off x="7861300" y="16380358"/>
          <a:ext cx="889000" cy="8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89852</xdr:rowOff>
    </xdr:from>
    <xdr:to>
      <xdr:col>46</xdr:col>
      <xdr:colOff>38100</xdr:colOff>
      <xdr:row>96</xdr:row>
      <xdr:rowOff>20002</xdr:rowOff>
    </xdr:to>
    <xdr:sp macro="" textlink="">
      <xdr:nvSpPr>
        <xdr:cNvPr id="465" name="フローチャート: 判断 464"/>
        <xdr:cNvSpPr/>
      </xdr:nvSpPr>
      <xdr:spPr>
        <a:xfrm>
          <a:off x="8699500" y="163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11129</xdr:rowOff>
    </xdr:from>
    <xdr:ext cx="534377" cy="259045"/>
    <xdr:sp macro="" textlink="">
      <xdr:nvSpPr>
        <xdr:cNvPr id="466" name="テキスト ボックス 465"/>
        <xdr:cNvSpPr txBox="1"/>
      </xdr:nvSpPr>
      <xdr:spPr>
        <a:xfrm>
          <a:off x="8483111" y="1647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7950</xdr:rowOff>
    </xdr:from>
    <xdr:to>
      <xdr:col>41</xdr:col>
      <xdr:colOff>50800</xdr:colOff>
      <xdr:row>96</xdr:row>
      <xdr:rowOff>35306</xdr:rowOff>
    </xdr:to>
    <xdr:cxnSp macro="">
      <xdr:nvCxnSpPr>
        <xdr:cNvPr id="467" name="直線コネクタ 466"/>
        <xdr:cNvCxnSpPr/>
      </xdr:nvCxnSpPr>
      <xdr:spPr>
        <a:xfrm flipV="1">
          <a:off x="6972300" y="16467150"/>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99377</xdr:rowOff>
    </xdr:from>
    <xdr:to>
      <xdr:col>41</xdr:col>
      <xdr:colOff>101600</xdr:colOff>
      <xdr:row>97</xdr:row>
      <xdr:rowOff>29527</xdr:rowOff>
    </xdr:to>
    <xdr:sp macro="" textlink="">
      <xdr:nvSpPr>
        <xdr:cNvPr id="468" name="フローチャート: 判断 467"/>
        <xdr:cNvSpPr/>
      </xdr:nvSpPr>
      <xdr:spPr>
        <a:xfrm>
          <a:off x="7810500" y="165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20654</xdr:rowOff>
    </xdr:from>
    <xdr:ext cx="534377" cy="259045"/>
    <xdr:sp macro="" textlink="">
      <xdr:nvSpPr>
        <xdr:cNvPr id="469" name="テキスト ボックス 468"/>
        <xdr:cNvSpPr txBox="1"/>
      </xdr:nvSpPr>
      <xdr:spPr>
        <a:xfrm>
          <a:off x="7594111" y="166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76098</xdr:rowOff>
    </xdr:from>
    <xdr:to>
      <xdr:col>36</xdr:col>
      <xdr:colOff>165100</xdr:colOff>
      <xdr:row>97</xdr:row>
      <xdr:rowOff>6248</xdr:rowOff>
    </xdr:to>
    <xdr:sp macro="" textlink="">
      <xdr:nvSpPr>
        <xdr:cNvPr id="470" name="フローチャート: 判断 469"/>
        <xdr:cNvSpPr/>
      </xdr:nvSpPr>
      <xdr:spPr>
        <a:xfrm>
          <a:off x="6921500" y="1653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168825</xdr:rowOff>
    </xdr:from>
    <xdr:ext cx="534377" cy="259045"/>
    <xdr:sp macro="" textlink="">
      <xdr:nvSpPr>
        <xdr:cNvPr id="471" name="テキスト ボックス 470"/>
        <xdr:cNvSpPr txBox="1"/>
      </xdr:nvSpPr>
      <xdr:spPr>
        <a:xfrm>
          <a:off x="6705111" y="166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143954</xdr:rowOff>
    </xdr:from>
    <xdr:to>
      <xdr:col>55</xdr:col>
      <xdr:colOff>50800</xdr:colOff>
      <xdr:row>94</xdr:row>
      <xdr:rowOff>74104</xdr:rowOff>
    </xdr:to>
    <xdr:sp macro="" textlink="">
      <xdr:nvSpPr>
        <xdr:cNvPr id="477" name="楕円 476"/>
        <xdr:cNvSpPr/>
      </xdr:nvSpPr>
      <xdr:spPr>
        <a:xfrm>
          <a:off x="10426700" y="160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166831</xdr:rowOff>
    </xdr:from>
    <xdr:ext cx="534377" cy="259045"/>
    <xdr:sp macro="" textlink="">
      <xdr:nvSpPr>
        <xdr:cNvPr id="478" name="土木費該当値テキスト"/>
        <xdr:cNvSpPr txBox="1"/>
      </xdr:nvSpPr>
      <xdr:spPr>
        <a:xfrm>
          <a:off x="10528300" y="159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127800</xdr:rowOff>
    </xdr:from>
    <xdr:to>
      <xdr:col>50</xdr:col>
      <xdr:colOff>165100</xdr:colOff>
      <xdr:row>96</xdr:row>
      <xdr:rowOff>57950</xdr:rowOff>
    </xdr:to>
    <xdr:sp macro="" textlink="">
      <xdr:nvSpPr>
        <xdr:cNvPr id="479" name="楕円 478"/>
        <xdr:cNvSpPr/>
      </xdr:nvSpPr>
      <xdr:spPr>
        <a:xfrm>
          <a:off x="9588500" y="164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49077</xdr:rowOff>
    </xdr:from>
    <xdr:ext cx="534377" cy="259045"/>
    <xdr:sp macro="" textlink="">
      <xdr:nvSpPr>
        <xdr:cNvPr id="480" name="テキスト ボックス 479"/>
        <xdr:cNvSpPr txBox="1"/>
      </xdr:nvSpPr>
      <xdr:spPr>
        <a:xfrm>
          <a:off x="9372111" y="165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41808</xdr:rowOff>
    </xdr:from>
    <xdr:to>
      <xdr:col>46</xdr:col>
      <xdr:colOff>38100</xdr:colOff>
      <xdr:row>95</xdr:row>
      <xdr:rowOff>143408</xdr:rowOff>
    </xdr:to>
    <xdr:sp macro="" textlink="">
      <xdr:nvSpPr>
        <xdr:cNvPr id="481" name="楕円 480"/>
        <xdr:cNvSpPr/>
      </xdr:nvSpPr>
      <xdr:spPr>
        <a:xfrm>
          <a:off x="8699500" y="163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159935</xdr:rowOff>
    </xdr:from>
    <xdr:ext cx="534377" cy="259045"/>
    <xdr:sp macro="" textlink="">
      <xdr:nvSpPr>
        <xdr:cNvPr id="482" name="テキスト ボックス 481"/>
        <xdr:cNvSpPr txBox="1"/>
      </xdr:nvSpPr>
      <xdr:spPr>
        <a:xfrm>
          <a:off x="8483111" y="16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128600</xdr:rowOff>
    </xdr:from>
    <xdr:to>
      <xdr:col>41</xdr:col>
      <xdr:colOff>101600</xdr:colOff>
      <xdr:row>96</xdr:row>
      <xdr:rowOff>58750</xdr:rowOff>
    </xdr:to>
    <xdr:sp macro="" textlink="">
      <xdr:nvSpPr>
        <xdr:cNvPr id="483" name="楕円 482"/>
        <xdr:cNvSpPr/>
      </xdr:nvSpPr>
      <xdr:spPr>
        <a:xfrm>
          <a:off x="7810500" y="164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75277</xdr:rowOff>
    </xdr:from>
    <xdr:ext cx="534377" cy="259045"/>
    <xdr:sp macro="" textlink="">
      <xdr:nvSpPr>
        <xdr:cNvPr id="484" name="テキスト ボックス 483"/>
        <xdr:cNvSpPr txBox="1"/>
      </xdr:nvSpPr>
      <xdr:spPr>
        <a:xfrm>
          <a:off x="7594111" y="1619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155956</xdr:rowOff>
    </xdr:from>
    <xdr:to>
      <xdr:col>36</xdr:col>
      <xdr:colOff>165100</xdr:colOff>
      <xdr:row>96</xdr:row>
      <xdr:rowOff>86106</xdr:rowOff>
    </xdr:to>
    <xdr:sp macro="" textlink="">
      <xdr:nvSpPr>
        <xdr:cNvPr id="485" name="楕円 484"/>
        <xdr:cNvSpPr/>
      </xdr:nvSpPr>
      <xdr:spPr>
        <a:xfrm>
          <a:off x="6921500" y="164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102633</xdr:rowOff>
    </xdr:from>
    <xdr:ext cx="534377" cy="259045"/>
    <xdr:sp macro="" textlink="">
      <xdr:nvSpPr>
        <xdr:cNvPr id="486" name="テキスト ボックス 485"/>
        <xdr:cNvSpPr txBox="1"/>
      </xdr:nvSpPr>
      <xdr:spPr>
        <a:xfrm>
          <a:off x="6705111" y="162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100106</xdr:rowOff>
    </xdr:from>
    <xdr:to>
      <xdr:col>85</xdr:col>
      <xdr:colOff>126364</xdr:colOff>
      <xdr:row>38</xdr:row>
      <xdr:rowOff>104496</xdr:rowOff>
    </xdr:to>
    <xdr:cxnSp macro="">
      <xdr:nvCxnSpPr>
        <xdr:cNvPr id="509" name="直線コネクタ 508"/>
        <xdr:cNvCxnSpPr/>
      </xdr:nvCxnSpPr>
      <xdr:spPr>
        <a:xfrm flipV="1">
          <a:off x="16317595" y="5586506"/>
          <a:ext cx="1269" cy="1033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108323</xdr:rowOff>
    </xdr:from>
    <xdr:ext cx="534377" cy="259045"/>
    <xdr:sp macro="" textlink="">
      <xdr:nvSpPr>
        <xdr:cNvPr id="510" name="消防費最小値テキスト"/>
        <xdr:cNvSpPr txBox="1"/>
      </xdr:nvSpPr>
      <xdr:spPr>
        <a:xfrm>
          <a:off x="16370300" y="662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104496</xdr:rowOff>
    </xdr:from>
    <xdr:to>
      <xdr:col>86</xdr:col>
      <xdr:colOff>25400</xdr:colOff>
      <xdr:row>38</xdr:row>
      <xdr:rowOff>104496</xdr:rowOff>
    </xdr:to>
    <xdr:cxnSp macro="">
      <xdr:nvCxnSpPr>
        <xdr:cNvPr id="511" name="直線コネクタ 510"/>
        <xdr:cNvCxnSpPr/>
      </xdr:nvCxnSpPr>
      <xdr:spPr>
        <a:xfrm>
          <a:off x="16230600" y="661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46783</xdr:rowOff>
    </xdr:from>
    <xdr:ext cx="534377" cy="259045"/>
    <xdr:sp macro="" textlink="">
      <xdr:nvSpPr>
        <xdr:cNvPr id="512" name="消防費最大値テキスト"/>
        <xdr:cNvSpPr txBox="1"/>
      </xdr:nvSpPr>
      <xdr:spPr>
        <a:xfrm>
          <a:off x="16370300" y="53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100106</xdr:rowOff>
    </xdr:from>
    <xdr:to>
      <xdr:col>86</xdr:col>
      <xdr:colOff>25400</xdr:colOff>
      <xdr:row>32</xdr:row>
      <xdr:rowOff>100106</xdr:rowOff>
    </xdr:to>
    <xdr:cxnSp macro="">
      <xdr:nvCxnSpPr>
        <xdr:cNvPr id="513" name="直線コネクタ 512"/>
        <xdr:cNvCxnSpPr/>
      </xdr:nvCxnSpPr>
      <xdr:spPr>
        <a:xfrm>
          <a:off x="16230600" y="558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96906</xdr:rowOff>
    </xdr:from>
    <xdr:to>
      <xdr:col>85</xdr:col>
      <xdr:colOff>127000</xdr:colOff>
      <xdr:row>33</xdr:row>
      <xdr:rowOff>58501</xdr:rowOff>
    </xdr:to>
    <xdr:cxnSp macro="">
      <xdr:nvCxnSpPr>
        <xdr:cNvPr id="514" name="直線コネクタ 513"/>
        <xdr:cNvCxnSpPr/>
      </xdr:nvCxnSpPr>
      <xdr:spPr>
        <a:xfrm>
          <a:off x="15481300" y="5583306"/>
          <a:ext cx="8382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35780</xdr:rowOff>
    </xdr:from>
    <xdr:ext cx="534377" cy="259045"/>
    <xdr:sp macro="" textlink="">
      <xdr:nvSpPr>
        <xdr:cNvPr id="515" name="消防費平均値テキスト"/>
        <xdr:cNvSpPr txBox="1"/>
      </xdr:nvSpPr>
      <xdr:spPr>
        <a:xfrm>
          <a:off x="16370300" y="620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57353</xdr:rowOff>
    </xdr:from>
    <xdr:to>
      <xdr:col>85</xdr:col>
      <xdr:colOff>177800</xdr:colOff>
      <xdr:row>36</xdr:row>
      <xdr:rowOff>158953</xdr:rowOff>
    </xdr:to>
    <xdr:sp macro="" textlink="">
      <xdr:nvSpPr>
        <xdr:cNvPr id="516" name="フローチャート: 判断 515"/>
        <xdr:cNvSpPr/>
      </xdr:nvSpPr>
      <xdr:spPr>
        <a:xfrm>
          <a:off x="162687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86482</xdr:rowOff>
    </xdr:from>
    <xdr:to>
      <xdr:col>81</xdr:col>
      <xdr:colOff>50800</xdr:colOff>
      <xdr:row>32</xdr:row>
      <xdr:rowOff>96906</xdr:rowOff>
    </xdr:to>
    <xdr:cxnSp macro="">
      <xdr:nvCxnSpPr>
        <xdr:cNvPr id="517" name="直線コネクタ 516"/>
        <xdr:cNvCxnSpPr/>
      </xdr:nvCxnSpPr>
      <xdr:spPr>
        <a:xfrm>
          <a:off x="14592300" y="5229982"/>
          <a:ext cx="889000" cy="35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40163</xdr:rowOff>
    </xdr:from>
    <xdr:to>
      <xdr:col>81</xdr:col>
      <xdr:colOff>101600</xdr:colOff>
      <xdr:row>36</xdr:row>
      <xdr:rowOff>141763</xdr:rowOff>
    </xdr:to>
    <xdr:sp macro="" textlink="">
      <xdr:nvSpPr>
        <xdr:cNvPr id="518" name="フローチャート: 判断 517"/>
        <xdr:cNvSpPr/>
      </xdr:nvSpPr>
      <xdr:spPr>
        <a:xfrm>
          <a:off x="15430500" y="621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132890</xdr:rowOff>
    </xdr:from>
    <xdr:ext cx="534377" cy="259045"/>
    <xdr:sp macro="" textlink="">
      <xdr:nvSpPr>
        <xdr:cNvPr id="519" name="テキスト ボックス 518"/>
        <xdr:cNvSpPr txBox="1"/>
      </xdr:nvSpPr>
      <xdr:spPr>
        <a:xfrm>
          <a:off x="15214111" y="63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86482</xdr:rowOff>
    </xdr:from>
    <xdr:to>
      <xdr:col>76</xdr:col>
      <xdr:colOff>114300</xdr:colOff>
      <xdr:row>32</xdr:row>
      <xdr:rowOff>78618</xdr:rowOff>
    </xdr:to>
    <xdr:cxnSp macro="">
      <xdr:nvCxnSpPr>
        <xdr:cNvPr id="520" name="直線コネクタ 519"/>
        <xdr:cNvCxnSpPr/>
      </xdr:nvCxnSpPr>
      <xdr:spPr>
        <a:xfrm flipV="1">
          <a:off x="13703300" y="5229982"/>
          <a:ext cx="889000" cy="33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32664</xdr:rowOff>
    </xdr:from>
    <xdr:to>
      <xdr:col>76</xdr:col>
      <xdr:colOff>165100</xdr:colOff>
      <xdr:row>36</xdr:row>
      <xdr:rowOff>134264</xdr:rowOff>
    </xdr:to>
    <xdr:sp macro="" textlink="">
      <xdr:nvSpPr>
        <xdr:cNvPr id="521" name="フローチャート: 判断 520"/>
        <xdr:cNvSpPr/>
      </xdr:nvSpPr>
      <xdr:spPr>
        <a:xfrm>
          <a:off x="14541500" y="62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125391</xdr:rowOff>
    </xdr:from>
    <xdr:ext cx="534377" cy="259045"/>
    <xdr:sp macro="" textlink="">
      <xdr:nvSpPr>
        <xdr:cNvPr id="522" name="テキスト ボックス 521"/>
        <xdr:cNvSpPr txBox="1"/>
      </xdr:nvSpPr>
      <xdr:spPr>
        <a:xfrm>
          <a:off x="14325111" y="62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78618</xdr:rowOff>
    </xdr:from>
    <xdr:to>
      <xdr:col>71</xdr:col>
      <xdr:colOff>177800</xdr:colOff>
      <xdr:row>33</xdr:row>
      <xdr:rowOff>114737</xdr:rowOff>
    </xdr:to>
    <xdr:cxnSp macro="">
      <xdr:nvCxnSpPr>
        <xdr:cNvPr id="523" name="直線コネクタ 522"/>
        <xdr:cNvCxnSpPr/>
      </xdr:nvCxnSpPr>
      <xdr:spPr>
        <a:xfrm flipV="1">
          <a:off x="12814300" y="5565018"/>
          <a:ext cx="889000" cy="20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169916</xdr:rowOff>
    </xdr:from>
    <xdr:to>
      <xdr:col>72</xdr:col>
      <xdr:colOff>38100</xdr:colOff>
      <xdr:row>36</xdr:row>
      <xdr:rowOff>100066</xdr:rowOff>
    </xdr:to>
    <xdr:sp macro="" textlink="">
      <xdr:nvSpPr>
        <xdr:cNvPr id="524" name="フローチャート: 判断 523"/>
        <xdr:cNvSpPr/>
      </xdr:nvSpPr>
      <xdr:spPr>
        <a:xfrm>
          <a:off x="13652500" y="61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91193</xdr:rowOff>
    </xdr:from>
    <xdr:ext cx="534377" cy="259045"/>
    <xdr:sp macro="" textlink="">
      <xdr:nvSpPr>
        <xdr:cNvPr id="525" name="テキスト ボックス 524"/>
        <xdr:cNvSpPr txBox="1"/>
      </xdr:nvSpPr>
      <xdr:spPr>
        <a:xfrm>
          <a:off x="13436111" y="626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102525</xdr:rowOff>
    </xdr:from>
    <xdr:to>
      <xdr:col>67</xdr:col>
      <xdr:colOff>101600</xdr:colOff>
      <xdr:row>37</xdr:row>
      <xdr:rowOff>32675</xdr:rowOff>
    </xdr:to>
    <xdr:sp macro="" textlink="">
      <xdr:nvSpPr>
        <xdr:cNvPr id="526" name="フローチャート: 判断 525"/>
        <xdr:cNvSpPr/>
      </xdr:nvSpPr>
      <xdr:spPr>
        <a:xfrm>
          <a:off x="12763500" y="62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23802</xdr:rowOff>
    </xdr:from>
    <xdr:ext cx="534377" cy="259045"/>
    <xdr:sp macro="" textlink="">
      <xdr:nvSpPr>
        <xdr:cNvPr id="527" name="テキスト ボックス 526"/>
        <xdr:cNvSpPr txBox="1"/>
      </xdr:nvSpPr>
      <xdr:spPr>
        <a:xfrm>
          <a:off x="12547111" y="636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7701</xdr:rowOff>
    </xdr:from>
    <xdr:to>
      <xdr:col>85</xdr:col>
      <xdr:colOff>177800</xdr:colOff>
      <xdr:row>33</xdr:row>
      <xdr:rowOff>109301</xdr:rowOff>
    </xdr:to>
    <xdr:sp macro="" textlink="">
      <xdr:nvSpPr>
        <xdr:cNvPr id="533" name="楕円 532"/>
        <xdr:cNvSpPr/>
      </xdr:nvSpPr>
      <xdr:spPr>
        <a:xfrm>
          <a:off x="16268700" y="56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30578</xdr:rowOff>
    </xdr:from>
    <xdr:ext cx="534377" cy="259045"/>
    <xdr:sp macro="" textlink="">
      <xdr:nvSpPr>
        <xdr:cNvPr id="534" name="消防費該当値テキスト"/>
        <xdr:cNvSpPr txBox="1"/>
      </xdr:nvSpPr>
      <xdr:spPr>
        <a:xfrm>
          <a:off x="16370300" y="551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46106</xdr:rowOff>
    </xdr:from>
    <xdr:to>
      <xdr:col>81</xdr:col>
      <xdr:colOff>101600</xdr:colOff>
      <xdr:row>32</xdr:row>
      <xdr:rowOff>147706</xdr:rowOff>
    </xdr:to>
    <xdr:sp macro="" textlink="">
      <xdr:nvSpPr>
        <xdr:cNvPr id="535" name="楕円 534"/>
        <xdr:cNvSpPr/>
      </xdr:nvSpPr>
      <xdr:spPr>
        <a:xfrm>
          <a:off x="15430500" y="55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164233</xdr:rowOff>
    </xdr:from>
    <xdr:ext cx="534377" cy="259045"/>
    <xdr:sp macro="" textlink="">
      <xdr:nvSpPr>
        <xdr:cNvPr id="536" name="テキスト ボックス 535"/>
        <xdr:cNvSpPr txBox="1"/>
      </xdr:nvSpPr>
      <xdr:spPr>
        <a:xfrm>
          <a:off x="15214111" y="530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35682</xdr:rowOff>
    </xdr:from>
    <xdr:to>
      <xdr:col>76</xdr:col>
      <xdr:colOff>165100</xdr:colOff>
      <xdr:row>30</xdr:row>
      <xdr:rowOff>137282</xdr:rowOff>
    </xdr:to>
    <xdr:sp macro="" textlink="">
      <xdr:nvSpPr>
        <xdr:cNvPr id="537" name="楕円 536"/>
        <xdr:cNvSpPr/>
      </xdr:nvSpPr>
      <xdr:spPr>
        <a:xfrm>
          <a:off x="14541500" y="517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153809</xdr:rowOff>
    </xdr:from>
    <xdr:ext cx="534377" cy="259045"/>
    <xdr:sp macro="" textlink="">
      <xdr:nvSpPr>
        <xdr:cNvPr id="538" name="テキスト ボックス 537"/>
        <xdr:cNvSpPr txBox="1"/>
      </xdr:nvSpPr>
      <xdr:spPr>
        <a:xfrm>
          <a:off x="14325111" y="495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27818</xdr:rowOff>
    </xdr:from>
    <xdr:to>
      <xdr:col>72</xdr:col>
      <xdr:colOff>38100</xdr:colOff>
      <xdr:row>32</xdr:row>
      <xdr:rowOff>129418</xdr:rowOff>
    </xdr:to>
    <xdr:sp macro="" textlink="">
      <xdr:nvSpPr>
        <xdr:cNvPr id="539" name="楕円 538"/>
        <xdr:cNvSpPr/>
      </xdr:nvSpPr>
      <xdr:spPr>
        <a:xfrm>
          <a:off x="13652500" y="551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145945</xdr:rowOff>
    </xdr:from>
    <xdr:ext cx="534377" cy="259045"/>
    <xdr:sp macro="" textlink="">
      <xdr:nvSpPr>
        <xdr:cNvPr id="540" name="テキスト ボックス 539"/>
        <xdr:cNvSpPr txBox="1"/>
      </xdr:nvSpPr>
      <xdr:spPr>
        <a:xfrm>
          <a:off x="13436111" y="528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63937</xdr:rowOff>
    </xdr:from>
    <xdr:to>
      <xdr:col>67</xdr:col>
      <xdr:colOff>101600</xdr:colOff>
      <xdr:row>33</xdr:row>
      <xdr:rowOff>165537</xdr:rowOff>
    </xdr:to>
    <xdr:sp macro="" textlink="">
      <xdr:nvSpPr>
        <xdr:cNvPr id="541" name="楕円 540"/>
        <xdr:cNvSpPr/>
      </xdr:nvSpPr>
      <xdr:spPr>
        <a:xfrm>
          <a:off x="12763500" y="572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10614</xdr:rowOff>
    </xdr:from>
    <xdr:ext cx="534377" cy="259045"/>
    <xdr:sp macro="" textlink="">
      <xdr:nvSpPr>
        <xdr:cNvPr id="542" name="テキスト ボックス 541"/>
        <xdr:cNvSpPr txBox="1"/>
      </xdr:nvSpPr>
      <xdr:spPr>
        <a:xfrm>
          <a:off x="12547111" y="549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3" name="テキスト ボックス 56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5" name="テキスト ボックス 56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69" name="直線コネクタ 568"/>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0"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1" name="直線コネクタ 570"/>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72"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73" name="直線コネクタ 572"/>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26053</xdr:rowOff>
    </xdr:from>
    <xdr:to>
      <xdr:col>85</xdr:col>
      <xdr:colOff>127000</xdr:colOff>
      <xdr:row>56</xdr:row>
      <xdr:rowOff>26510</xdr:rowOff>
    </xdr:to>
    <xdr:cxnSp macro="">
      <xdr:nvCxnSpPr>
        <xdr:cNvPr id="574" name="直線コネクタ 573"/>
        <xdr:cNvCxnSpPr/>
      </xdr:nvCxnSpPr>
      <xdr:spPr>
        <a:xfrm flipV="1">
          <a:off x="15481300" y="9284353"/>
          <a:ext cx="838200" cy="3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158342</xdr:rowOff>
    </xdr:from>
    <xdr:ext cx="534377" cy="259045"/>
    <xdr:sp macro="" textlink="">
      <xdr:nvSpPr>
        <xdr:cNvPr id="575" name="教育費平均値テキスト"/>
        <xdr:cNvSpPr txBox="1"/>
      </xdr:nvSpPr>
      <xdr:spPr>
        <a:xfrm>
          <a:off x="16370300" y="9416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76" name="フローチャート: 判断 575"/>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103222</xdr:rowOff>
    </xdr:from>
    <xdr:to>
      <xdr:col>81</xdr:col>
      <xdr:colOff>50800</xdr:colOff>
      <xdr:row>56</xdr:row>
      <xdr:rowOff>26510</xdr:rowOff>
    </xdr:to>
    <xdr:cxnSp macro="">
      <xdr:nvCxnSpPr>
        <xdr:cNvPr id="577" name="直線コネクタ 576"/>
        <xdr:cNvCxnSpPr/>
      </xdr:nvCxnSpPr>
      <xdr:spPr>
        <a:xfrm>
          <a:off x="14592300" y="9532972"/>
          <a:ext cx="889000" cy="9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78" name="フローチャート: 判断 577"/>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24049</xdr:rowOff>
    </xdr:from>
    <xdr:ext cx="534377" cy="259045"/>
    <xdr:sp macro="" textlink="">
      <xdr:nvSpPr>
        <xdr:cNvPr id="579" name="テキスト ボックス 578"/>
        <xdr:cNvSpPr txBox="1"/>
      </xdr:nvSpPr>
      <xdr:spPr>
        <a:xfrm>
          <a:off x="15214111" y="92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103222</xdr:rowOff>
    </xdr:from>
    <xdr:to>
      <xdr:col>76</xdr:col>
      <xdr:colOff>114300</xdr:colOff>
      <xdr:row>55</xdr:row>
      <xdr:rowOff>104104</xdr:rowOff>
    </xdr:to>
    <xdr:cxnSp macro="">
      <xdr:nvCxnSpPr>
        <xdr:cNvPr id="580" name="直線コネクタ 579"/>
        <xdr:cNvCxnSpPr/>
      </xdr:nvCxnSpPr>
      <xdr:spPr>
        <a:xfrm flipV="1">
          <a:off x="13703300" y="9532972"/>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140498</xdr:rowOff>
    </xdr:from>
    <xdr:to>
      <xdr:col>76</xdr:col>
      <xdr:colOff>165100</xdr:colOff>
      <xdr:row>55</xdr:row>
      <xdr:rowOff>70648</xdr:rowOff>
    </xdr:to>
    <xdr:sp macro="" textlink="">
      <xdr:nvSpPr>
        <xdr:cNvPr id="581" name="フローチャート: 判断 580"/>
        <xdr:cNvSpPr/>
      </xdr:nvSpPr>
      <xdr:spPr>
        <a:xfrm>
          <a:off x="14541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87175</xdr:rowOff>
    </xdr:from>
    <xdr:ext cx="534377" cy="259045"/>
    <xdr:sp macro="" textlink="">
      <xdr:nvSpPr>
        <xdr:cNvPr id="582" name="テキスト ボックス 581"/>
        <xdr:cNvSpPr txBox="1"/>
      </xdr:nvSpPr>
      <xdr:spPr>
        <a:xfrm>
          <a:off x="14325111" y="91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52277</xdr:rowOff>
    </xdr:from>
    <xdr:to>
      <xdr:col>71</xdr:col>
      <xdr:colOff>177800</xdr:colOff>
      <xdr:row>55</xdr:row>
      <xdr:rowOff>104104</xdr:rowOff>
    </xdr:to>
    <xdr:cxnSp macro="">
      <xdr:nvCxnSpPr>
        <xdr:cNvPr id="583" name="直線コネクタ 582"/>
        <xdr:cNvCxnSpPr/>
      </xdr:nvCxnSpPr>
      <xdr:spPr>
        <a:xfrm>
          <a:off x="12814300" y="9482027"/>
          <a:ext cx="889000" cy="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92819</xdr:rowOff>
    </xdr:from>
    <xdr:to>
      <xdr:col>72</xdr:col>
      <xdr:colOff>38100</xdr:colOff>
      <xdr:row>56</xdr:row>
      <xdr:rowOff>22969</xdr:rowOff>
    </xdr:to>
    <xdr:sp macro="" textlink="">
      <xdr:nvSpPr>
        <xdr:cNvPr id="584" name="フローチャート: 判断 583"/>
        <xdr:cNvSpPr/>
      </xdr:nvSpPr>
      <xdr:spPr>
        <a:xfrm>
          <a:off x="13652500" y="952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14096</xdr:rowOff>
    </xdr:from>
    <xdr:ext cx="534377" cy="259045"/>
    <xdr:sp macro="" textlink="">
      <xdr:nvSpPr>
        <xdr:cNvPr id="585" name="テキスト ボックス 584"/>
        <xdr:cNvSpPr txBox="1"/>
      </xdr:nvSpPr>
      <xdr:spPr>
        <a:xfrm>
          <a:off x="13436111" y="961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142588</xdr:rowOff>
    </xdr:from>
    <xdr:to>
      <xdr:col>67</xdr:col>
      <xdr:colOff>101600</xdr:colOff>
      <xdr:row>56</xdr:row>
      <xdr:rowOff>72738</xdr:rowOff>
    </xdr:to>
    <xdr:sp macro="" textlink="">
      <xdr:nvSpPr>
        <xdr:cNvPr id="586" name="フローチャート: 判断 585"/>
        <xdr:cNvSpPr/>
      </xdr:nvSpPr>
      <xdr:spPr>
        <a:xfrm>
          <a:off x="12763500" y="957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63865</xdr:rowOff>
    </xdr:from>
    <xdr:ext cx="534377" cy="259045"/>
    <xdr:sp macro="" textlink="">
      <xdr:nvSpPr>
        <xdr:cNvPr id="587" name="テキスト ボックス 586"/>
        <xdr:cNvSpPr txBox="1"/>
      </xdr:nvSpPr>
      <xdr:spPr>
        <a:xfrm>
          <a:off x="12547111" y="96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146703</xdr:rowOff>
    </xdr:from>
    <xdr:to>
      <xdr:col>85</xdr:col>
      <xdr:colOff>177800</xdr:colOff>
      <xdr:row>54</xdr:row>
      <xdr:rowOff>76853</xdr:rowOff>
    </xdr:to>
    <xdr:sp macro="" textlink="">
      <xdr:nvSpPr>
        <xdr:cNvPr id="593" name="楕円 592"/>
        <xdr:cNvSpPr/>
      </xdr:nvSpPr>
      <xdr:spPr>
        <a:xfrm>
          <a:off x="16268700" y="92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169580</xdr:rowOff>
    </xdr:from>
    <xdr:ext cx="534377" cy="259045"/>
    <xdr:sp macro="" textlink="">
      <xdr:nvSpPr>
        <xdr:cNvPr id="594" name="教育費該当値テキスト"/>
        <xdr:cNvSpPr txBox="1"/>
      </xdr:nvSpPr>
      <xdr:spPr>
        <a:xfrm>
          <a:off x="16370300" y="908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147160</xdr:rowOff>
    </xdr:from>
    <xdr:to>
      <xdr:col>81</xdr:col>
      <xdr:colOff>101600</xdr:colOff>
      <xdr:row>56</xdr:row>
      <xdr:rowOff>77310</xdr:rowOff>
    </xdr:to>
    <xdr:sp macro="" textlink="">
      <xdr:nvSpPr>
        <xdr:cNvPr id="595" name="楕円 594"/>
        <xdr:cNvSpPr/>
      </xdr:nvSpPr>
      <xdr:spPr>
        <a:xfrm>
          <a:off x="15430500" y="95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68437</xdr:rowOff>
    </xdr:from>
    <xdr:ext cx="534377" cy="259045"/>
    <xdr:sp macro="" textlink="">
      <xdr:nvSpPr>
        <xdr:cNvPr id="596" name="テキスト ボックス 595"/>
        <xdr:cNvSpPr txBox="1"/>
      </xdr:nvSpPr>
      <xdr:spPr>
        <a:xfrm>
          <a:off x="15214111" y="966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52422</xdr:rowOff>
    </xdr:from>
    <xdr:to>
      <xdr:col>76</xdr:col>
      <xdr:colOff>165100</xdr:colOff>
      <xdr:row>55</xdr:row>
      <xdr:rowOff>154022</xdr:rowOff>
    </xdr:to>
    <xdr:sp macro="" textlink="">
      <xdr:nvSpPr>
        <xdr:cNvPr id="597" name="楕円 596"/>
        <xdr:cNvSpPr/>
      </xdr:nvSpPr>
      <xdr:spPr>
        <a:xfrm>
          <a:off x="14541500" y="94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145149</xdr:rowOff>
    </xdr:from>
    <xdr:ext cx="534377" cy="259045"/>
    <xdr:sp macro="" textlink="">
      <xdr:nvSpPr>
        <xdr:cNvPr id="598" name="テキスト ボックス 597"/>
        <xdr:cNvSpPr txBox="1"/>
      </xdr:nvSpPr>
      <xdr:spPr>
        <a:xfrm>
          <a:off x="14325111" y="95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53304</xdr:rowOff>
    </xdr:from>
    <xdr:to>
      <xdr:col>72</xdr:col>
      <xdr:colOff>38100</xdr:colOff>
      <xdr:row>55</xdr:row>
      <xdr:rowOff>154904</xdr:rowOff>
    </xdr:to>
    <xdr:sp macro="" textlink="">
      <xdr:nvSpPr>
        <xdr:cNvPr id="599" name="楕円 598"/>
        <xdr:cNvSpPr/>
      </xdr:nvSpPr>
      <xdr:spPr>
        <a:xfrm>
          <a:off x="13652500" y="94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171431</xdr:rowOff>
    </xdr:from>
    <xdr:ext cx="534377" cy="259045"/>
    <xdr:sp macro="" textlink="">
      <xdr:nvSpPr>
        <xdr:cNvPr id="600" name="テキスト ボックス 599"/>
        <xdr:cNvSpPr txBox="1"/>
      </xdr:nvSpPr>
      <xdr:spPr>
        <a:xfrm>
          <a:off x="13436111" y="925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1477</xdr:rowOff>
    </xdr:from>
    <xdr:to>
      <xdr:col>67</xdr:col>
      <xdr:colOff>101600</xdr:colOff>
      <xdr:row>55</xdr:row>
      <xdr:rowOff>103077</xdr:rowOff>
    </xdr:to>
    <xdr:sp macro="" textlink="">
      <xdr:nvSpPr>
        <xdr:cNvPr id="601" name="楕円 600"/>
        <xdr:cNvSpPr/>
      </xdr:nvSpPr>
      <xdr:spPr>
        <a:xfrm>
          <a:off x="12763500" y="94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119604</xdr:rowOff>
    </xdr:from>
    <xdr:ext cx="534377" cy="259045"/>
    <xdr:sp macro="" textlink="">
      <xdr:nvSpPr>
        <xdr:cNvPr id="602" name="テキスト ボックス 601"/>
        <xdr:cNvSpPr txBox="1"/>
      </xdr:nvSpPr>
      <xdr:spPr>
        <a:xfrm>
          <a:off x="12547111" y="92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24" name="直線コネクタ 623"/>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27" name="災害復旧費最大値テキスト"/>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28" name="直線コネクタ 627"/>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83887</xdr:rowOff>
    </xdr:from>
    <xdr:ext cx="378565" cy="259045"/>
    <xdr:sp macro="" textlink="">
      <xdr:nvSpPr>
        <xdr:cNvPr id="630" name="災害復旧費平均値テキスト"/>
        <xdr:cNvSpPr txBox="1"/>
      </xdr:nvSpPr>
      <xdr:spPr>
        <a:xfrm>
          <a:off x="16370300" y="13114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31" name="フローチャート: 判断 630"/>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33" name="フローチャート: 判断 632"/>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167250</xdr:rowOff>
    </xdr:from>
    <xdr:ext cx="378565" cy="259045"/>
    <xdr:sp macro="" textlink="">
      <xdr:nvSpPr>
        <xdr:cNvPr id="634" name="テキスト ボックス 633"/>
        <xdr:cNvSpPr txBox="1"/>
      </xdr:nvSpPr>
      <xdr:spPr>
        <a:xfrm>
          <a:off x="15292017" y="12854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47803</xdr:rowOff>
    </xdr:from>
    <xdr:to>
      <xdr:col>76</xdr:col>
      <xdr:colOff>114300</xdr:colOff>
      <xdr:row>78</xdr:row>
      <xdr:rowOff>139700</xdr:rowOff>
    </xdr:to>
    <xdr:cxnSp macro="">
      <xdr:nvCxnSpPr>
        <xdr:cNvPr id="635" name="直線コネクタ 634"/>
        <xdr:cNvCxnSpPr/>
      </xdr:nvCxnSpPr>
      <xdr:spPr>
        <a:xfrm>
          <a:off x="13703300" y="13420903"/>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76098</xdr:rowOff>
    </xdr:from>
    <xdr:to>
      <xdr:col>76</xdr:col>
      <xdr:colOff>165100</xdr:colOff>
      <xdr:row>77</xdr:row>
      <xdr:rowOff>6248</xdr:rowOff>
    </xdr:to>
    <xdr:sp macro="" textlink="">
      <xdr:nvSpPr>
        <xdr:cNvPr id="636" name="フローチャート: 判断 635"/>
        <xdr:cNvSpPr/>
      </xdr:nvSpPr>
      <xdr:spPr>
        <a:xfrm>
          <a:off x="145415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22775</xdr:rowOff>
    </xdr:from>
    <xdr:ext cx="378565" cy="259045"/>
    <xdr:sp macro="" textlink="">
      <xdr:nvSpPr>
        <xdr:cNvPr id="637" name="テキスト ボックス 636"/>
        <xdr:cNvSpPr txBox="1"/>
      </xdr:nvSpPr>
      <xdr:spPr>
        <a:xfrm>
          <a:off x="14403017" y="1288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47803</xdr:rowOff>
    </xdr:from>
    <xdr:to>
      <xdr:col>71</xdr:col>
      <xdr:colOff>177800</xdr:colOff>
      <xdr:row>78</xdr:row>
      <xdr:rowOff>139700</xdr:rowOff>
    </xdr:to>
    <xdr:cxnSp macro="">
      <xdr:nvCxnSpPr>
        <xdr:cNvPr id="638" name="直線コネクタ 637"/>
        <xdr:cNvCxnSpPr/>
      </xdr:nvCxnSpPr>
      <xdr:spPr>
        <a:xfrm flipV="1">
          <a:off x="12814300" y="13420903"/>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61925</xdr:rowOff>
    </xdr:from>
    <xdr:to>
      <xdr:col>72</xdr:col>
      <xdr:colOff>38100</xdr:colOff>
      <xdr:row>78</xdr:row>
      <xdr:rowOff>163525</xdr:rowOff>
    </xdr:to>
    <xdr:sp macro="" textlink="">
      <xdr:nvSpPr>
        <xdr:cNvPr id="639" name="フローチャート: 判断 638"/>
        <xdr:cNvSpPr/>
      </xdr:nvSpPr>
      <xdr:spPr>
        <a:xfrm>
          <a:off x="13652500" y="1343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154652</xdr:rowOff>
    </xdr:from>
    <xdr:ext cx="313932" cy="259045"/>
    <xdr:sp macro="" textlink="">
      <xdr:nvSpPr>
        <xdr:cNvPr id="640" name="テキスト ボックス 639"/>
        <xdr:cNvSpPr txBox="1"/>
      </xdr:nvSpPr>
      <xdr:spPr>
        <a:xfrm>
          <a:off x="13546333" y="13527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74270</xdr:rowOff>
    </xdr:from>
    <xdr:to>
      <xdr:col>67</xdr:col>
      <xdr:colOff>101600</xdr:colOff>
      <xdr:row>79</xdr:row>
      <xdr:rowOff>4420</xdr:rowOff>
    </xdr:to>
    <xdr:sp macro="" textlink="">
      <xdr:nvSpPr>
        <xdr:cNvPr id="641" name="フローチャート: 判断 640"/>
        <xdr:cNvSpPr/>
      </xdr:nvSpPr>
      <xdr:spPr>
        <a:xfrm>
          <a:off x="12763500" y="134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20947</xdr:rowOff>
    </xdr:from>
    <xdr:ext cx="313932" cy="259045"/>
    <xdr:sp macro="" textlink="">
      <xdr:nvSpPr>
        <xdr:cNvPr id="642" name="テキスト ボックス 641"/>
        <xdr:cNvSpPr txBox="1"/>
      </xdr:nvSpPr>
      <xdr:spPr>
        <a:xfrm>
          <a:off x="12657333" y="13222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168453</xdr:rowOff>
    </xdr:from>
    <xdr:to>
      <xdr:col>72</xdr:col>
      <xdr:colOff>38100</xdr:colOff>
      <xdr:row>78</xdr:row>
      <xdr:rowOff>98603</xdr:rowOff>
    </xdr:to>
    <xdr:sp macro="" textlink="">
      <xdr:nvSpPr>
        <xdr:cNvPr id="654" name="楕円 653"/>
        <xdr:cNvSpPr/>
      </xdr:nvSpPr>
      <xdr:spPr>
        <a:xfrm>
          <a:off x="13652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115130</xdr:rowOff>
    </xdr:from>
    <xdr:ext cx="378565" cy="259045"/>
    <xdr:sp macro="" textlink="">
      <xdr:nvSpPr>
        <xdr:cNvPr id="655" name="テキスト ボックス 654"/>
        <xdr:cNvSpPr txBox="1"/>
      </xdr:nvSpPr>
      <xdr:spPr>
        <a:xfrm>
          <a:off x="13514017" y="1314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81" name="直線コネクタ 680"/>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82"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83" name="直線コネクタ 682"/>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84"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85" name="直線コネクタ 684"/>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126231</xdr:rowOff>
    </xdr:from>
    <xdr:to>
      <xdr:col>85</xdr:col>
      <xdr:colOff>127000</xdr:colOff>
      <xdr:row>94</xdr:row>
      <xdr:rowOff>155150</xdr:rowOff>
    </xdr:to>
    <xdr:cxnSp macro="">
      <xdr:nvCxnSpPr>
        <xdr:cNvPr id="686" name="直線コネクタ 685"/>
        <xdr:cNvCxnSpPr/>
      </xdr:nvCxnSpPr>
      <xdr:spPr>
        <a:xfrm>
          <a:off x="15481300" y="16242531"/>
          <a:ext cx="838200" cy="2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119981</xdr:rowOff>
    </xdr:from>
    <xdr:ext cx="534377" cy="259045"/>
    <xdr:sp macro="" textlink="">
      <xdr:nvSpPr>
        <xdr:cNvPr id="687" name="公債費平均値テキスト"/>
        <xdr:cNvSpPr txBox="1"/>
      </xdr:nvSpPr>
      <xdr:spPr>
        <a:xfrm>
          <a:off x="16370300" y="16236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88" name="フローチャート: 判断 687"/>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110020</xdr:rowOff>
    </xdr:from>
    <xdr:to>
      <xdr:col>81</xdr:col>
      <xdr:colOff>50800</xdr:colOff>
      <xdr:row>94</xdr:row>
      <xdr:rowOff>126231</xdr:rowOff>
    </xdr:to>
    <xdr:cxnSp macro="">
      <xdr:nvCxnSpPr>
        <xdr:cNvPr id="689" name="直線コネクタ 688"/>
        <xdr:cNvCxnSpPr/>
      </xdr:nvCxnSpPr>
      <xdr:spPr>
        <a:xfrm>
          <a:off x="14592300" y="16226320"/>
          <a:ext cx="8890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90" name="フローチャート: 判断 689"/>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64316</xdr:rowOff>
    </xdr:from>
    <xdr:ext cx="534377" cy="259045"/>
    <xdr:sp macro="" textlink="">
      <xdr:nvSpPr>
        <xdr:cNvPr id="691" name="テキスト ボックス 690"/>
        <xdr:cNvSpPr txBox="1"/>
      </xdr:nvSpPr>
      <xdr:spPr>
        <a:xfrm>
          <a:off x="15214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79121</xdr:rowOff>
    </xdr:from>
    <xdr:to>
      <xdr:col>76</xdr:col>
      <xdr:colOff>114300</xdr:colOff>
      <xdr:row>94</xdr:row>
      <xdr:rowOff>110020</xdr:rowOff>
    </xdr:to>
    <xdr:cxnSp macro="">
      <xdr:nvCxnSpPr>
        <xdr:cNvPr id="692" name="直線コネクタ 691"/>
        <xdr:cNvCxnSpPr/>
      </xdr:nvCxnSpPr>
      <xdr:spPr>
        <a:xfrm>
          <a:off x="13703300" y="16195421"/>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163804</xdr:rowOff>
    </xdr:from>
    <xdr:to>
      <xdr:col>76</xdr:col>
      <xdr:colOff>165100</xdr:colOff>
      <xdr:row>95</xdr:row>
      <xdr:rowOff>93954</xdr:rowOff>
    </xdr:to>
    <xdr:sp macro="" textlink="">
      <xdr:nvSpPr>
        <xdr:cNvPr id="693" name="フローチャート: 判断 692"/>
        <xdr:cNvSpPr/>
      </xdr:nvSpPr>
      <xdr:spPr>
        <a:xfrm>
          <a:off x="14541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85081</xdr:rowOff>
    </xdr:from>
    <xdr:ext cx="534377" cy="259045"/>
    <xdr:sp macro="" textlink="">
      <xdr:nvSpPr>
        <xdr:cNvPr id="694" name="テキスト ボックス 693"/>
        <xdr:cNvSpPr txBox="1"/>
      </xdr:nvSpPr>
      <xdr:spPr>
        <a:xfrm>
          <a:off x="14325111" y="163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61824</xdr:rowOff>
    </xdr:from>
    <xdr:to>
      <xdr:col>71</xdr:col>
      <xdr:colOff>177800</xdr:colOff>
      <xdr:row>94</xdr:row>
      <xdr:rowOff>79121</xdr:rowOff>
    </xdr:to>
    <xdr:cxnSp macro="">
      <xdr:nvCxnSpPr>
        <xdr:cNvPr id="695" name="直線コネクタ 694"/>
        <xdr:cNvCxnSpPr/>
      </xdr:nvCxnSpPr>
      <xdr:spPr>
        <a:xfrm>
          <a:off x="12814300" y="16178124"/>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124504</xdr:rowOff>
    </xdr:from>
    <xdr:to>
      <xdr:col>72</xdr:col>
      <xdr:colOff>38100</xdr:colOff>
      <xdr:row>96</xdr:row>
      <xdr:rowOff>54654</xdr:rowOff>
    </xdr:to>
    <xdr:sp macro="" textlink="">
      <xdr:nvSpPr>
        <xdr:cNvPr id="696" name="フローチャート: 判断 695"/>
        <xdr:cNvSpPr/>
      </xdr:nvSpPr>
      <xdr:spPr>
        <a:xfrm>
          <a:off x="13652500" y="1641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45781</xdr:rowOff>
    </xdr:from>
    <xdr:ext cx="534377" cy="259045"/>
    <xdr:sp macro="" textlink="">
      <xdr:nvSpPr>
        <xdr:cNvPr id="697" name="テキスト ボックス 696"/>
        <xdr:cNvSpPr txBox="1"/>
      </xdr:nvSpPr>
      <xdr:spPr>
        <a:xfrm>
          <a:off x="13436111" y="16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94196</xdr:rowOff>
    </xdr:from>
    <xdr:to>
      <xdr:col>67</xdr:col>
      <xdr:colOff>101600</xdr:colOff>
      <xdr:row>96</xdr:row>
      <xdr:rowOff>24346</xdr:rowOff>
    </xdr:to>
    <xdr:sp macro="" textlink="">
      <xdr:nvSpPr>
        <xdr:cNvPr id="698" name="フローチャート: 判断 697"/>
        <xdr:cNvSpPr/>
      </xdr:nvSpPr>
      <xdr:spPr>
        <a:xfrm>
          <a:off x="12763500" y="1638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15473</xdr:rowOff>
    </xdr:from>
    <xdr:ext cx="534377" cy="259045"/>
    <xdr:sp macro="" textlink="">
      <xdr:nvSpPr>
        <xdr:cNvPr id="699" name="テキスト ボックス 698"/>
        <xdr:cNvSpPr txBox="1"/>
      </xdr:nvSpPr>
      <xdr:spPr>
        <a:xfrm>
          <a:off x="12547111" y="164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104350</xdr:rowOff>
    </xdr:from>
    <xdr:to>
      <xdr:col>85</xdr:col>
      <xdr:colOff>177800</xdr:colOff>
      <xdr:row>95</xdr:row>
      <xdr:rowOff>34500</xdr:rowOff>
    </xdr:to>
    <xdr:sp macro="" textlink="">
      <xdr:nvSpPr>
        <xdr:cNvPr id="705" name="楕円 704"/>
        <xdr:cNvSpPr/>
      </xdr:nvSpPr>
      <xdr:spPr>
        <a:xfrm>
          <a:off x="16268700" y="162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127227</xdr:rowOff>
    </xdr:from>
    <xdr:ext cx="534377" cy="259045"/>
    <xdr:sp macro="" textlink="">
      <xdr:nvSpPr>
        <xdr:cNvPr id="706" name="公債費該当値テキスト"/>
        <xdr:cNvSpPr txBox="1"/>
      </xdr:nvSpPr>
      <xdr:spPr>
        <a:xfrm>
          <a:off x="16370300" y="1607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75431</xdr:rowOff>
    </xdr:from>
    <xdr:to>
      <xdr:col>81</xdr:col>
      <xdr:colOff>101600</xdr:colOff>
      <xdr:row>95</xdr:row>
      <xdr:rowOff>5581</xdr:rowOff>
    </xdr:to>
    <xdr:sp macro="" textlink="">
      <xdr:nvSpPr>
        <xdr:cNvPr id="707" name="楕円 706"/>
        <xdr:cNvSpPr/>
      </xdr:nvSpPr>
      <xdr:spPr>
        <a:xfrm>
          <a:off x="15430500" y="161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22108</xdr:rowOff>
    </xdr:from>
    <xdr:ext cx="534377" cy="259045"/>
    <xdr:sp macro="" textlink="">
      <xdr:nvSpPr>
        <xdr:cNvPr id="708" name="テキスト ボックス 707"/>
        <xdr:cNvSpPr txBox="1"/>
      </xdr:nvSpPr>
      <xdr:spPr>
        <a:xfrm>
          <a:off x="15214111" y="159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59220</xdr:rowOff>
    </xdr:from>
    <xdr:to>
      <xdr:col>76</xdr:col>
      <xdr:colOff>165100</xdr:colOff>
      <xdr:row>94</xdr:row>
      <xdr:rowOff>160820</xdr:rowOff>
    </xdr:to>
    <xdr:sp macro="" textlink="">
      <xdr:nvSpPr>
        <xdr:cNvPr id="709" name="楕円 708"/>
        <xdr:cNvSpPr/>
      </xdr:nvSpPr>
      <xdr:spPr>
        <a:xfrm>
          <a:off x="14541500" y="161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5897</xdr:rowOff>
    </xdr:from>
    <xdr:ext cx="534377" cy="259045"/>
    <xdr:sp macro="" textlink="">
      <xdr:nvSpPr>
        <xdr:cNvPr id="710" name="テキスト ボックス 709"/>
        <xdr:cNvSpPr txBox="1"/>
      </xdr:nvSpPr>
      <xdr:spPr>
        <a:xfrm>
          <a:off x="14325111" y="1595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28321</xdr:rowOff>
    </xdr:from>
    <xdr:to>
      <xdr:col>72</xdr:col>
      <xdr:colOff>38100</xdr:colOff>
      <xdr:row>94</xdr:row>
      <xdr:rowOff>129921</xdr:rowOff>
    </xdr:to>
    <xdr:sp macro="" textlink="">
      <xdr:nvSpPr>
        <xdr:cNvPr id="711" name="楕円 710"/>
        <xdr:cNvSpPr/>
      </xdr:nvSpPr>
      <xdr:spPr>
        <a:xfrm>
          <a:off x="13652500" y="161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146448</xdr:rowOff>
    </xdr:from>
    <xdr:ext cx="534377" cy="259045"/>
    <xdr:sp macro="" textlink="">
      <xdr:nvSpPr>
        <xdr:cNvPr id="712" name="テキスト ボックス 711"/>
        <xdr:cNvSpPr txBox="1"/>
      </xdr:nvSpPr>
      <xdr:spPr>
        <a:xfrm>
          <a:off x="13436111" y="159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11024</xdr:rowOff>
    </xdr:from>
    <xdr:to>
      <xdr:col>67</xdr:col>
      <xdr:colOff>101600</xdr:colOff>
      <xdr:row>94</xdr:row>
      <xdr:rowOff>112624</xdr:rowOff>
    </xdr:to>
    <xdr:sp macro="" textlink="">
      <xdr:nvSpPr>
        <xdr:cNvPr id="713" name="楕円 712"/>
        <xdr:cNvSpPr/>
      </xdr:nvSpPr>
      <xdr:spPr>
        <a:xfrm>
          <a:off x="12763500" y="1612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129151</xdr:rowOff>
    </xdr:from>
    <xdr:ext cx="534377" cy="259045"/>
    <xdr:sp macro="" textlink="">
      <xdr:nvSpPr>
        <xdr:cNvPr id="714" name="テキスト ボックス 713"/>
        <xdr:cNvSpPr txBox="1"/>
      </xdr:nvSpPr>
      <xdr:spPr>
        <a:xfrm>
          <a:off x="12547111" y="1590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0" name="テキスト ボックス 72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2" name="テキスト ボックス 73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40640</xdr:rowOff>
    </xdr:from>
    <xdr:to>
      <xdr:col>116</xdr:col>
      <xdr:colOff>62864</xdr:colOff>
      <xdr:row>39</xdr:row>
      <xdr:rowOff>44450</xdr:rowOff>
    </xdr:to>
    <xdr:cxnSp macro="">
      <xdr:nvCxnSpPr>
        <xdr:cNvPr id="738" name="直線コネクタ 737"/>
        <xdr:cNvCxnSpPr/>
      </xdr:nvCxnSpPr>
      <xdr:spPr>
        <a:xfrm flipV="1">
          <a:off x="22159595" y="6041390"/>
          <a:ext cx="1269" cy="68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158767</xdr:rowOff>
    </xdr:from>
    <xdr:ext cx="378565" cy="259045"/>
    <xdr:sp macro="" textlink="">
      <xdr:nvSpPr>
        <xdr:cNvPr id="741" name="諸支出金最大値テキスト"/>
        <xdr:cNvSpPr txBox="1"/>
      </xdr:nvSpPr>
      <xdr:spPr>
        <a:xfrm>
          <a:off x="22212300" y="5816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40640</xdr:rowOff>
    </xdr:from>
    <xdr:to>
      <xdr:col>116</xdr:col>
      <xdr:colOff>152400</xdr:colOff>
      <xdr:row>35</xdr:row>
      <xdr:rowOff>40640</xdr:rowOff>
    </xdr:to>
    <xdr:cxnSp macro="">
      <xdr:nvCxnSpPr>
        <xdr:cNvPr id="742" name="直線コネクタ 741"/>
        <xdr:cNvCxnSpPr/>
      </xdr:nvCxnSpPr>
      <xdr:spPr>
        <a:xfrm>
          <a:off x="22072600" y="604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109237</xdr:rowOff>
    </xdr:from>
    <xdr:ext cx="313932" cy="259045"/>
    <xdr:sp macro="" textlink="">
      <xdr:nvSpPr>
        <xdr:cNvPr id="744" name="諸支出金平均値テキスト"/>
        <xdr:cNvSpPr txBox="1"/>
      </xdr:nvSpPr>
      <xdr:spPr>
        <a:xfrm>
          <a:off x="22212300" y="645288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745" name="フローチャート: 判断 744"/>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38100</xdr:rowOff>
    </xdr:from>
    <xdr:to>
      <xdr:col>112</xdr:col>
      <xdr:colOff>38100</xdr:colOff>
      <xdr:row>38</xdr:row>
      <xdr:rowOff>139700</xdr:rowOff>
    </xdr:to>
    <xdr:sp macro="" textlink="">
      <xdr:nvSpPr>
        <xdr:cNvPr id="747" name="フローチャート: 判断 746"/>
        <xdr:cNvSpPr/>
      </xdr:nvSpPr>
      <xdr:spPr>
        <a:xfrm>
          <a:off x="21272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156227</xdr:rowOff>
    </xdr:from>
    <xdr:ext cx="378565" cy="259045"/>
    <xdr:sp macro="" textlink="">
      <xdr:nvSpPr>
        <xdr:cNvPr id="748" name="テキスト ボックス 747"/>
        <xdr:cNvSpPr txBox="1"/>
      </xdr:nvSpPr>
      <xdr:spPr>
        <a:xfrm>
          <a:off x="21134017" y="6328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134620</xdr:rowOff>
    </xdr:from>
    <xdr:to>
      <xdr:col>107</xdr:col>
      <xdr:colOff>101600</xdr:colOff>
      <xdr:row>39</xdr:row>
      <xdr:rowOff>64770</xdr:rowOff>
    </xdr:to>
    <xdr:sp macro="" textlink="">
      <xdr:nvSpPr>
        <xdr:cNvPr id="750" name="フローチャート: 判断 749"/>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81297</xdr:rowOff>
    </xdr:from>
    <xdr:ext cx="313932" cy="259045"/>
    <xdr:sp macro="" textlink="">
      <xdr:nvSpPr>
        <xdr:cNvPr id="751" name="テキスト ボックス 750"/>
        <xdr:cNvSpPr txBox="1"/>
      </xdr:nvSpPr>
      <xdr:spPr>
        <a:xfrm>
          <a:off x="20277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3" name="フローチャート: 判断 752"/>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146067</xdr:rowOff>
    </xdr:from>
    <xdr:ext cx="469744" cy="259045"/>
    <xdr:sp macro="" textlink="">
      <xdr:nvSpPr>
        <xdr:cNvPr id="754" name="テキスト ボックス 753"/>
        <xdr:cNvSpPr txBox="1"/>
      </xdr:nvSpPr>
      <xdr:spPr>
        <a:xfrm>
          <a:off x="19310428" y="49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38100</xdr:rowOff>
    </xdr:from>
    <xdr:to>
      <xdr:col>98</xdr:col>
      <xdr:colOff>38100</xdr:colOff>
      <xdr:row>37</xdr:row>
      <xdr:rowOff>139700</xdr:rowOff>
    </xdr:to>
    <xdr:sp macro="" textlink="">
      <xdr:nvSpPr>
        <xdr:cNvPr id="755" name="フローチャート: 判断 754"/>
        <xdr:cNvSpPr/>
      </xdr:nvSpPr>
      <xdr:spPr>
        <a:xfrm>
          <a:off x="18605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156227</xdr:rowOff>
    </xdr:from>
    <xdr:ext cx="378565" cy="259045"/>
    <xdr:sp macro="" textlink="">
      <xdr:nvSpPr>
        <xdr:cNvPr id="756" name="テキスト ボックス 755"/>
        <xdr:cNvSpPr txBox="1"/>
      </xdr:nvSpPr>
      <xdr:spPr>
        <a:xfrm>
          <a:off x="18467017" y="615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43,080</a:t>
          </a:r>
          <a:r>
            <a:rPr kumimoji="1" lang="ja-JP" altLang="en-US" sz="1300">
              <a:latin typeface="ＭＳ Ｐゴシック" panose="020B0600070205080204" pitchFamily="50" charset="-128"/>
              <a:ea typeface="ＭＳ Ｐゴシック" panose="020B0600070205080204" pitchFamily="50" charset="-128"/>
            </a:rPr>
            <a:t>円となっており、前年度よりも</a:t>
          </a:r>
          <a:r>
            <a:rPr kumimoji="1" lang="en-US" altLang="ja-JP" sz="1300">
              <a:latin typeface="ＭＳ Ｐゴシック" panose="020B0600070205080204" pitchFamily="50" charset="-128"/>
              <a:ea typeface="ＭＳ Ｐゴシック" panose="020B0600070205080204" pitchFamily="50" charset="-128"/>
            </a:rPr>
            <a:t>10,556</a:t>
          </a:r>
          <a:r>
            <a:rPr kumimoji="1" lang="ja-JP" altLang="en-US" sz="1300">
              <a:latin typeface="ＭＳ Ｐゴシック" panose="020B0600070205080204" pitchFamily="50" charset="-128"/>
              <a:ea typeface="ＭＳ Ｐゴシック" panose="020B0600070205080204" pitchFamily="50" charset="-128"/>
            </a:rPr>
            <a:t>円減少したが、類似団体内平均を上回った。今後予定されている公共施設整備のための特定目的基金への積み立てが減少したことが、減の主たる要因となっており、今後も減少する見込みである。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111,872</a:t>
          </a:r>
          <a:r>
            <a:rPr kumimoji="1" lang="ja-JP" altLang="en-US" sz="1300">
              <a:latin typeface="ＭＳ Ｐゴシック" panose="020B0600070205080204" pitchFamily="50" charset="-128"/>
              <a:ea typeface="ＭＳ Ｐゴシック" panose="020B0600070205080204" pitchFamily="50" charset="-128"/>
            </a:rPr>
            <a:t>円となっており、前年度よりも</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円減少した。幼児教育無償化に要する経費の追加や、民間認可保育園等への支援、生活保護費等が増加傾向にあり、今後は増加が避けられない状況であるが、単独事業の精査などにより財政負担の軽減に極力努めていく。</a:t>
          </a:r>
        </a:p>
        <a:p>
          <a:r>
            <a:rPr kumimoji="1" lang="ja-JP" altLang="en-US" sz="1300">
              <a:latin typeface="ＭＳ Ｐゴシック" panose="020B0600070205080204" pitchFamily="50" charset="-128"/>
              <a:ea typeface="ＭＳ Ｐゴシック" panose="020B0600070205080204" pitchFamily="50" charset="-128"/>
            </a:rPr>
            <a:t>　労働費は、住民一人当たり</a:t>
          </a:r>
          <a:r>
            <a:rPr kumimoji="1" lang="en-US" altLang="ja-JP" sz="1300">
              <a:latin typeface="ＭＳ Ｐゴシック" panose="020B0600070205080204" pitchFamily="50" charset="-128"/>
              <a:ea typeface="ＭＳ Ｐゴシック" panose="020B0600070205080204" pitchFamily="50" charset="-128"/>
            </a:rPr>
            <a:t>10,859</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円増加した。類似団体に比べ高止まりしているが、勤労者協調融資制度を実施していることが要因であり、今後は事業を縮小していく見込みとなっている。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53,055</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8,576</a:t>
          </a:r>
          <a:r>
            <a:rPr kumimoji="1" lang="ja-JP" altLang="en-US" sz="1300">
              <a:latin typeface="ＭＳ Ｐゴシック" panose="020B0600070205080204" pitchFamily="50" charset="-128"/>
              <a:ea typeface="ＭＳ Ｐゴシック" panose="020B0600070205080204" pitchFamily="50" charset="-128"/>
            </a:rPr>
            <a:t>円増加した。大規模事業が本格化していることが、主な要因だが、今後も老朽化したインフラ資産の更新等が増加要因となることが見込まれる。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20,263</a:t>
          </a:r>
          <a:r>
            <a:rPr kumimoji="1" lang="ja-JP" altLang="en-US" sz="1300">
              <a:latin typeface="ＭＳ Ｐゴシック" panose="020B0600070205080204" pitchFamily="50" charset="-128"/>
              <a:ea typeface="ＭＳ Ｐゴシック" panose="020B0600070205080204" pitchFamily="50" charset="-128"/>
            </a:rPr>
            <a:t>円となっており、前年度より減少したものの類似団体内平均を大きく上回っている。磐田市は静岡県中東遠地域で共同運営している消防指令センターの事務局となっており、運営を本市会計内で行っていることが主たる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48,480</a:t>
          </a:r>
          <a:r>
            <a:rPr kumimoji="1" lang="ja-JP" altLang="en-US" sz="1300">
              <a:latin typeface="ＭＳ Ｐゴシック" panose="020B0600070205080204" pitchFamily="50" charset="-128"/>
              <a:ea typeface="ＭＳ Ｐゴシック" panose="020B0600070205080204" pitchFamily="50" charset="-128"/>
            </a:rPr>
            <a:t>円となっており、前年度よりも大幅に増加した。大規模な施設整備が集中したことが、主な要因だが、今後も、小中一体校の建設が本格化することなどから、増加傾向が続くことが見込まれる。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・財政調整基金残高は、中期財政見通しにより</a:t>
          </a:r>
          <a:r>
            <a:rPr kumimoji="1" lang="en-US" altLang="ja-JP" sz="1300">
              <a:latin typeface="ＭＳ ゴシック" pitchFamily="49" charset="-128"/>
              <a:ea typeface="ＭＳ ゴシック" pitchFamily="49" charset="-128"/>
            </a:rPr>
            <a:t>40</a:t>
          </a:r>
          <a:r>
            <a:rPr kumimoji="1" lang="ja-JP" altLang="en-US" sz="1300">
              <a:latin typeface="ＭＳ ゴシック" pitchFamily="49" charset="-128"/>
              <a:ea typeface="ＭＳ ゴシック" pitchFamily="49" charset="-128"/>
            </a:rPr>
            <a:t>億円を下回らない水準を維持することとしており、収支調整のための取崩しによって残高は減少したものの、目標の水準を維持していく。</a:t>
          </a:r>
        </a:p>
        <a:p>
          <a:r>
            <a:rPr kumimoji="1" lang="ja-JP" altLang="en-US" sz="1300">
              <a:latin typeface="ＭＳ ゴシック" pitchFamily="49" charset="-128"/>
              <a:ea typeface="ＭＳ ゴシック" pitchFamily="49" charset="-128"/>
            </a:rPr>
            <a:t>・実質収支額は、市税が見込み以上に歳入されたこと及び歳出において不用額が前年度に比べ、多額に計上されたこと等により増加したものである。今後も後年度の財政需要を見込みながら計画的に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年度以降、全ての会計が黒字であり、連結実質赤字は生じていない。</a:t>
          </a:r>
        </a:p>
        <a:p>
          <a:r>
            <a:rPr kumimoji="1" lang="ja-JP" altLang="en-US" sz="1400">
              <a:latin typeface="ＭＳ ゴシック" pitchFamily="49" charset="-128"/>
              <a:ea typeface="ＭＳ ゴシック" pitchFamily="49" charset="-128"/>
            </a:rPr>
            <a:t>・一般会計は、市税が見込み以上に歳入されたこと及び歳出において不用額が前年度に比べ、多額に計上されたこと等により</a:t>
          </a:r>
          <a:r>
            <a:rPr kumimoji="1" lang="en-US" altLang="ja-JP" sz="1400">
              <a:latin typeface="ＭＳ ゴシック" pitchFamily="49" charset="-128"/>
              <a:ea typeface="ＭＳ ゴシック" pitchFamily="49" charset="-128"/>
            </a:rPr>
            <a:t>3.45</a:t>
          </a:r>
          <a:r>
            <a:rPr kumimoji="1" lang="ja-JP" altLang="en-US" sz="1400">
              <a:latin typeface="ＭＳ ゴシック" pitchFamily="49" charset="-128"/>
              <a:ea typeface="ＭＳ ゴシック" pitchFamily="49" charset="-128"/>
            </a:rPr>
            <a:t>ポイント増加したものである。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・病院事業会計は、流動資産が減少し、また、一方で流動負債が増加したことから、</a:t>
          </a:r>
          <a:r>
            <a:rPr kumimoji="1" lang="en-US" altLang="ja-JP" sz="1400">
              <a:latin typeface="ＭＳ ゴシック" pitchFamily="49" charset="-128"/>
              <a:ea typeface="ＭＳ ゴシック" pitchFamily="49" charset="-128"/>
            </a:rPr>
            <a:t>0.43</a:t>
          </a:r>
          <a:r>
            <a:rPr kumimoji="1" lang="ja-JP" altLang="en-US" sz="1400">
              <a:latin typeface="ＭＳ ゴシック" pitchFamily="49" charset="-128"/>
              <a:ea typeface="ＭＳ ゴシック" pitchFamily="49" charset="-128"/>
            </a:rPr>
            <a:t>ポイントの減となったが、純損失は、減となり、収益は、改善している。今後も中期計画により収益力の向上と給与費率の適正化、経費の削減等に取り組み、収支の改善に努めていく。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・国民健康保険事業特別会計は、保険税収入が減となったものの、保険給付費の減少額が大きかったことから、</a:t>
          </a:r>
          <a:r>
            <a:rPr kumimoji="1" lang="en-US" altLang="ja-JP" sz="1400">
              <a:latin typeface="ＭＳ ゴシック" pitchFamily="49" charset="-128"/>
              <a:ea typeface="ＭＳ ゴシック" pitchFamily="49" charset="-128"/>
            </a:rPr>
            <a:t>0.92</a:t>
          </a:r>
          <a:r>
            <a:rPr kumimoji="1" lang="ja-JP" altLang="en-US" sz="1400">
              <a:latin typeface="ＭＳ ゴシック" pitchFamily="49" charset="-128"/>
              <a:ea typeface="ＭＳ ゴシック" pitchFamily="49" charset="-128"/>
            </a:rPr>
            <a:t>ポイントの増となった。引き続き健全な運営を行っていく。</a:t>
          </a:r>
        </a:p>
        <a:p>
          <a:r>
            <a:rPr kumimoji="1" lang="ja-JP" altLang="en-US" sz="1400">
              <a:latin typeface="ＭＳ ゴシック" pitchFamily="49" charset="-128"/>
              <a:ea typeface="ＭＳ ゴシック" pitchFamily="49" charset="-128"/>
            </a:rPr>
            <a:t>・介護保険事業特別会計は、保険料収入が増となったものの、保険給付費の伸びが上回ったことから</a:t>
          </a:r>
          <a:r>
            <a:rPr kumimoji="1" lang="en-US" altLang="ja-JP" sz="1400">
              <a:latin typeface="ＭＳ ゴシック" pitchFamily="49" charset="-128"/>
              <a:ea typeface="ＭＳ ゴシック" pitchFamily="49" charset="-128"/>
            </a:rPr>
            <a:t>0.45</a:t>
          </a:r>
          <a:r>
            <a:rPr kumimoji="1" lang="ja-JP" altLang="en-US" sz="1400">
              <a:latin typeface="ＭＳ ゴシック" pitchFamily="49" charset="-128"/>
              <a:ea typeface="ＭＳ ゴシック" pitchFamily="49" charset="-128"/>
            </a:rPr>
            <a:t>ポイントの減となった。引き続き健全な運営を行っていく。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65423136</v>
      </c>
      <c r="BO4" s="410"/>
      <c r="BP4" s="410"/>
      <c r="BQ4" s="410"/>
      <c r="BR4" s="410"/>
      <c r="BS4" s="410"/>
      <c r="BT4" s="410"/>
      <c r="BU4" s="411"/>
      <c r="BV4" s="409">
        <v>62785326</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5.0999999999999996</v>
      </c>
      <c r="CU4" s="416"/>
      <c r="CV4" s="416"/>
      <c r="CW4" s="416"/>
      <c r="CX4" s="416"/>
      <c r="CY4" s="416"/>
      <c r="CZ4" s="416"/>
      <c r="DA4" s="417"/>
      <c r="DB4" s="415">
        <v>1.7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63269593</v>
      </c>
      <c r="BO5" s="447"/>
      <c r="BP5" s="447"/>
      <c r="BQ5" s="447"/>
      <c r="BR5" s="447"/>
      <c r="BS5" s="447"/>
      <c r="BT5" s="447"/>
      <c r="BU5" s="448"/>
      <c r="BV5" s="446">
        <v>62037566</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85.2</v>
      </c>
      <c r="CU5" s="444"/>
      <c r="CV5" s="444"/>
      <c r="CW5" s="444"/>
      <c r="CX5" s="444"/>
      <c r="CY5" s="444"/>
      <c r="CZ5" s="444"/>
      <c r="DA5" s="445"/>
      <c r="DB5" s="443">
        <v>87.2</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2153543</v>
      </c>
      <c r="BO6" s="447"/>
      <c r="BP6" s="447"/>
      <c r="BQ6" s="447"/>
      <c r="BR6" s="447"/>
      <c r="BS6" s="447"/>
      <c r="BT6" s="447"/>
      <c r="BU6" s="448"/>
      <c r="BV6" s="446">
        <v>747760</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91</v>
      </c>
      <c r="CU6" s="484"/>
      <c r="CV6" s="484"/>
      <c r="CW6" s="484"/>
      <c r="CX6" s="484"/>
      <c r="CY6" s="484"/>
      <c r="CZ6" s="484"/>
      <c r="DA6" s="485"/>
      <c r="DB6" s="483">
        <v>93.1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173678</v>
      </c>
      <c r="BO7" s="447"/>
      <c r="BP7" s="447"/>
      <c r="BQ7" s="447"/>
      <c r="BR7" s="447"/>
      <c r="BS7" s="447"/>
      <c r="BT7" s="447"/>
      <c r="BU7" s="448"/>
      <c r="BV7" s="446">
        <v>95261</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38819027</v>
      </c>
      <c r="CU7" s="447"/>
      <c r="CV7" s="447"/>
      <c r="CW7" s="447"/>
      <c r="CX7" s="447"/>
      <c r="CY7" s="447"/>
      <c r="CZ7" s="447"/>
      <c r="DA7" s="448"/>
      <c r="DB7" s="446">
        <v>39430613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1979865</v>
      </c>
      <c r="BO8" s="447"/>
      <c r="BP8" s="447"/>
      <c r="BQ8" s="447"/>
      <c r="BR8" s="447"/>
      <c r="BS8" s="447"/>
      <c r="BT8" s="447"/>
      <c r="BU8" s="448"/>
      <c r="BV8" s="446">
        <v>652499</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0.85</v>
      </c>
      <c r="CU8" s="487"/>
      <c r="CV8" s="487"/>
      <c r="CW8" s="487"/>
      <c r="CX8" s="487"/>
      <c r="CY8" s="487"/>
      <c r="CZ8" s="487"/>
      <c r="DA8" s="488"/>
      <c r="DB8" s="486">
        <v>0.86</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167210</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1327366</v>
      </c>
      <c r="BO9" s="447"/>
      <c r="BP9" s="447"/>
      <c r="BQ9" s="447"/>
      <c r="BR9" s="447"/>
      <c r="BS9" s="447"/>
      <c r="BT9" s="447"/>
      <c r="BU9" s="448"/>
      <c r="BV9" s="446">
        <v>-1474056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15.3</v>
      </c>
      <c r="CU9" s="444"/>
      <c r="CV9" s="444"/>
      <c r="CW9" s="444"/>
      <c r="CX9" s="444"/>
      <c r="CY9" s="444"/>
      <c r="CZ9" s="444"/>
      <c r="DA9" s="445"/>
      <c r="DB9" s="443">
        <v>15.4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168625</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87</v>
      </c>
      <c r="AV10" s="479"/>
      <c r="AW10" s="479"/>
      <c r="AX10" s="479"/>
      <c r="AY10" s="480" t="s">
        <v>113</v>
      </c>
      <c r="AZ10" s="481"/>
      <c r="BA10" s="481"/>
      <c r="BB10" s="481"/>
      <c r="BC10" s="481"/>
      <c r="BD10" s="481"/>
      <c r="BE10" s="481"/>
      <c r="BF10" s="481"/>
      <c r="BG10" s="481"/>
      <c r="BH10" s="481"/>
      <c r="BI10" s="481"/>
      <c r="BJ10" s="481"/>
      <c r="BK10" s="481"/>
      <c r="BL10" s="481"/>
      <c r="BM10" s="482"/>
      <c r="BN10" s="446">
        <v>13514</v>
      </c>
      <c r="BO10" s="447"/>
      <c r="BP10" s="447"/>
      <c r="BQ10" s="447"/>
      <c r="BR10" s="447"/>
      <c r="BS10" s="447"/>
      <c r="BT10" s="447"/>
      <c r="BU10" s="448"/>
      <c r="BV10" s="446">
        <v>36863</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170234</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87</v>
      </c>
      <c r="AV12" s="479"/>
      <c r="AW12" s="479"/>
      <c r="AX12" s="479"/>
      <c r="AY12" s="480" t="s">
        <v>127</v>
      </c>
      <c r="AZ12" s="481"/>
      <c r="BA12" s="481"/>
      <c r="BB12" s="481"/>
      <c r="BC12" s="481"/>
      <c r="BD12" s="481"/>
      <c r="BE12" s="481"/>
      <c r="BF12" s="481"/>
      <c r="BG12" s="481"/>
      <c r="BH12" s="481"/>
      <c r="BI12" s="481"/>
      <c r="BJ12" s="481"/>
      <c r="BK12" s="481"/>
      <c r="BL12" s="481"/>
      <c r="BM12" s="482"/>
      <c r="BN12" s="446">
        <v>752072</v>
      </c>
      <c r="BO12" s="447"/>
      <c r="BP12" s="447"/>
      <c r="BQ12" s="447"/>
      <c r="BR12" s="447"/>
      <c r="BS12" s="447"/>
      <c r="BT12" s="447"/>
      <c r="BU12" s="448"/>
      <c r="BV12" s="446">
        <v>1957800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163054</v>
      </c>
      <c r="S13" s="528"/>
      <c r="T13" s="528"/>
      <c r="U13" s="528"/>
      <c r="V13" s="529"/>
      <c r="W13" s="462" t="s">
        <v>132</v>
      </c>
      <c r="X13" s="463"/>
      <c r="Y13" s="463"/>
      <c r="Z13" s="463"/>
      <c r="AA13" s="463"/>
      <c r="AB13" s="453"/>
      <c r="AC13" s="497">
        <v>3359</v>
      </c>
      <c r="AD13" s="498"/>
      <c r="AE13" s="498"/>
      <c r="AF13" s="498"/>
      <c r="AG13" s="537"/>
      <c r="AH13" s="497">
        <v>4136</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588808</v>
      </c>
      <c r="BO13" s="447"/>
      <c r="BP13" s="447"/>
      <c r="BQ13" s="447"/>
      <c r="BR13" s="447"/>
      <c r="BS13" s="447"/>
      <c r="BT13" s="447"/>
      <c r="BU13" s="448"/>
      <c r="BV13" s="446">
        <v>-3394993</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5.9</v>
      </c>
      <c r="CU13" s="444"/>
      <c r="CV13" s="444"/>
      <c r="CW13" s="444"/>
      <c r="CX13" s="444"/>
      <c r="CY13" s="444"/>
      <c r="CZ13" s="444"/>
      <c r="DA13" s="445"/>
      <c r="DB13" s="443">
        <v>6.3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170419</v>
      </c>
      <c r="S14" s="528"/>
      <c r="T14" s="528"/>
      <c r="U14" s="528"/>
      <c r="V14" s="529"/>
      <c r="W14" s="436"/>
      <c r="X14" s="437"/>
      <c r="Y14" s="437"/>
      <c r="Z14" s="437"/>
      <c r="AA14" s="437"/>
      <c r="AB14" s="426"/>
      <c r="AC14" s="530">
        <v>4.0999999999999996</v>
      </c>
      <c r="AD14" s="531"/>
      <c r="AE14" s="531"/>
      <c r="AF14" s="531"/>
      <c r="AG14" s="532"/>
      <c r="AH14" s="530">
        <v>4.9000000000000004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4.3</v>
      </c>
      <c r="CU14" s="542"/>
      <c r="CV14" s="542"/>
      <c r="CW14" s="542"/>
      <c r="CX14" s="542"/>
      <c r="CY14" s="542"/>
      <c r="CZ14" s="542"/>
      <c r="DA14" s="543"/>
      <c r="DB14" s="541">
        <v>7.7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163941</v>
      </c>
      <c r="S15" s="528"/>
      <c r="T15" s="528"/>
      <c r="U15" s="528"/>
      <c r="V15" s="529"/>
      <c r="W15" s="462" t="s">
        <v>139</v>
      </c>
      <c r="X15" s="463"/>
      <c r="Y15" s="463"/>
      <c r="Z15" s="463"/>
      <c r="AA15" s="463"/>
      <c r="AB15" s="453"/>
      <c r="AC15" s="497">
        <v>33918</v>
      </c>
      <c r="AD15" s="498"/>
      <c r="AE15" s="498"/>
      <c r="AF15" s="498"/>
      <c r="AG15" s="537"/>
      <c r="AH15" s="497">
        <v>35343</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23745292</v>
      </c>
      <c r="BO15" s="410"/>
      <c r="BP15" s="410"/>
      <c r="BQ15" s="410"/>
      <c r="BR15" s="410"/>
      <c r="BS15" s="410"/>
      <c r="BT15" s="410"/>
      <c r="BU15" s="411"/>
      <c r="BV15" s="409">
        <v>24026129</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41.2</v>
      </c>
      <c r="AD16" s="531"/>
      <c r="AE16" s="531"/>
      <c r="AF16" s="531"/>
      <c r="AG16" s="532"/>
      <c r="AH16" s="530">
        <v>41.8</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28132632</v>
      </c>
      <c r="BO16" s="447"/>
      <c r="BP16" s="447"/>
      <c r="BQ16" s="447"/>
      <c r="BR16" s="447"/>
      <c r="BS16" s="447"/>
      <c r="BT16" s="447"/>
      <c r="BU16" s="448"/>
      <c r="BV16" s="446">
        <v>28383901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45035</v>
      </c>
      <c r="AD17" s="498"/>
      <c r="AE17" s="498"/>
      <c r="AF17" s="498"/>
      <c r="AG17" s="537"/>
      <c r="AH17" s="497">
        <v>45129</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30358895</v>
      </c>
      <c r="BO17" s="447"/>
      <c r="BP17" s="447"/>
      <c r="BQ17" s="447"/>
      <c r="BR17" s="447"/>
      <c r="BS17" s="447"/>
      <c r="BT17" s="447"/>
      <c r="BU17" s="448"/>
      <c r="BV17" s="446">
        <v>30715000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163.44999999999999</v>
      </c>
      <c r="M18" s="559"/>
      <c r="N18" s="559"/>
      <c r="O18" s="559"/>
      <c r="P18" s="559"/>
      <c r="Q18" s="559"/>
      <c r="R18" s="560"/>
      <c r="S18" s="560"/>
      <c r="T18" s="560"/>
      <c r="U18" s="560"/>
      <c r="V18" s="561"/>
      <c r="W18" s="464"/>
      <c r="X18" s="465"/>
      <c r="Y18" s="465"/>
      <c r="Z18" s="465"/>
      <c r="AA18" s="465"/>
      <c r="AB18" s="456"/>
      <c r="AC18" s="562">
        <v>54.7</v>
      </c>
      <c r="AD18" s="563"/>
      <c r="AE18" s="563"/>
      <c r="AF18" s="563"/>
      <c r="AG18" s="564"/>
      <c r="AH18" s="562">
        <v>53.3</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33803681</v>
      </c>
      <c r="BO18" s="447"/>
      <c r="BP18" s="447"/>
      <c r="BQ18" s="447"/>
      <c r="BR18" s="447"/>
      <c r="BS18" s="447"/>
      <c r="BT18" s="447"/>
      <c r="BU18" s="448"/>
      <c r="BV18" s="446">
        <v>34146793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1023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43165368</v>
      </c>
      <c r="BO19" s="447"/>
      <c r="BP19" s="447"/>
      <c r="BQ19" s="447"/>
      <c r="BR19" s="447"/>
      <c r="BS19" s="447"/>
      <c r="BT19" s="447"/>
      <c r="BU19" s="448"/>
      <c r="BV19" s="446">
        <v>44461652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61346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51243903</v>
      </c>
      <c r="BO23" s="447"/>
      <c r="BP23" s="447"/>
      <c r="BQ23" s="447"/>
      <c r="BR23" s="447"/>
      <c r="BS23" s="447"/>
      <c r="BT23" s="447"/>
      <c r="BU23" s="448"/>
      <c r="BV23" s="446">
        <v>52420274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9600</v>
      </c>
      <c r="R24" s="498"/>
      <c r="S24" s="498"/>
      <c r="T24" s="498"/>
      <c r="U24" s="498"/>
      <c r="V24" s="537"/>
      <c r="W24" s="596"/>
      <c r="X24" s="584"/>
      <c r="Y24" s="585"/>
      <c r="Z24" s="496" t="s">
        <v>163</v>
      </c>
      <c r="AA24" s="476"/>
      <c r="AB24" s="476"/>
      <c r="AC24" s="476"/>
      <c r="AD24" s="476"/>
      <c r="AE24" s="476"/>
      <c r="AF24" s="476"/>
      <c r="AG24" s="477"/>
      <c r="AH24" s="497">
        <v>963</v>
      </c>
      <c r="AI24" s="498"/>
      <c r="AJ24" s="498"/>
      <c r="AK24" s="498"/>
      <c r="AL24" s="537"/>
      <c r="AM24" s="497">
        <v>3080637</v>
      </c>
      <c r="AN24" s="498"/>
      <c r="AO24" s="498"/>
      <c r="AP24" s="498"/>
      <c r="AQ24" s="498"/>
      <c r="AR24" s="537"/>
      <c r="AS24" s="497">
        <v>3199</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41584125</v>
      </c>
      <c r="BO24" s="447"/>
      <c r="BP24" s="447"/>
      <c r="BQ24" s="447"/>
      <c r="BR24" s="447"/>
      <c r="BS24" s="447"/>
      <c r="BT24" s="447"/>
      <c r="BU24" s="448"/>
      <c r="BV24" s="446">
        <v>41781885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7800</v>
      </c>
      <c r="R25" s="498"/>
      <c r="S25" s="498"/>
      <c r="T25" s="498"/>
      <c r="U25" s="498"/>
      <c r="V25" s="537"/>
      <c r="W25" s="596"/>
      <c r="X25" s="584"/>
      <c r="Y25" s="585"/>
      <c r="Z25" s="496" t="s">
        <v>166</v>
      </c>
      <c r="AA25" s="476"/>
      <c r="AB25" s="476"/>
      <c r="AC25" s="476"/>
      <c r="AD25" s="476"/>
      <c r="AE25" s="476"/>
      <c r="AF25" s="476"/>
      <c r="AG25" s="477"/>
      <c r="AH25" s="497">
        <v>204</v>
      </c>
      <c r="AI25" s="498"/>
      <c r="AJ25" s="498"/>
      <c r="AK25" s="498"/>
      <c r="AL25" s="537"/>
      <c r="AM25" s="497">
        <v>605064</v>
      </c>
      <c r="AN25" s="498"/>
      <c r="AO25" s="498"/>
      <c r="AP25" s="498"/>
      <c r="AQ25" s="498"/>
      <c r="AR25" s="537"/>
      <c r="AS25" s="497">
        <v>2966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8871931</v>
      </c>
      <c r="BO25" s="410"/>
      <c r="BP25" s="410"/>
      <c r="BQ25" s="410"/>
      <c r="BR25" s="410"/>
      <c r="BS25" s="410"/>
      <c r="BT25" s="410"/>
      <c r="BU25" s="411"/>
      <c r="BV25" s="409">
        <v>9330476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7100</v>
      </c>
      <c r="R26" s="498"/>
      <c r="S26" s="498"/>
      <c r="T26" s="498"/>
      <c r="U26" s="498"/>
      <c r="V26" s="537"/>
      <c r="W26" s="596"/>
      <c r="X26" s="584"/>
      <c r="Y26" s="585"/>
      <c r="Z26" s="496" t="s">
        <v>169</v>
      </c>
      <c r="AA26" s="606"/>
      <c r="AB26" s="606"/>
      <c r="AC26" s="606"/>
      <c r="AD26" s="606"/>
      <c r="AE26" s="606"/>
      <c r="AF26" s="606"/>
      <c r="AG26" s="607"/>
      <c r="AH26" s="497">
        <v>65</v>
      </c>
      <c r="AI26" s="498"/>
      <c r="AJ26" s="498"/>
      <c r="AK26" s="498"/>
      <c r="AL26" s="537"/>
      <c r="AM26" s="497">
        <v>191425</v>
      </c>
      <c r="AN26" s="498"/>
      <c r="AO26" s="498"/>
      <c r="AP26" s="498"/>
      <c r="AQ26" s="498"/>
      <c r="AR26" s="537"/>
      <c r="AS26" s="497">
        <v>2945</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5200</v>
      </c>
      <c r="R27" s="498"/>
      <c r="S27" s="498"/>
      <c r="T27" s="498"/>
      <c r="U27" s="498"/>
      <c r="V27" s="537"/>
      <c r="W27" s="596"/>
      <c r="X27" s="584"/>
      <c r="Y27" s="585"/>
      <c r="Z27" s="496" t="s">
        <v>172</v>
      </c>
      <c r="AA27" s="476"/>
      <c r="AB27" s="476"/>
      <c r="AC27" s="476"/>
      <c r="AD27" s="476"/>
      <c r="AE27" s="476"/>
      <c r="AF27" s="476"/>
      <c r="AG27" s="477"/>
      <c r="AH27" s="497">
        <v>109</v>
      </c>
      <c r="AI27" s="498"/>
      <c r="AJ27" s="498"/>
      <c r="AK27" s="498"/>
      <c r="AL27" s="537"/>
      <c r="AM27" s="497">
        <v>341814</v>
      </c>
      <c r="AN27" s="498"/>
      <c r="AO27" s="498"/>
      <c r="AP27" s="498"/>
      <c r="AQ27" s="498"/>
      <c r="AR27" s="537"/>
      <c r="AS27" s="497">
        <v>3136</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174</v>
      </c>
      <c r="BO27" s="620"/>
      <c r="BP27" s="620"/>
      <c r="BQ27" s="620"/>
      <c r="BR27" s="620"/>
      <c r="BS27" s="620"/>
      <c r="BT27" s="620"/>
      <c r="BU27" s="621"/>
      <c r="BV27" s="619" t="s">
        <v>129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4700</v>
      </c>
      <c r="R28" s="498"/>
      <c r="S28" s="498"/>
      <c r="T28" s="498"/>
      <c r="U28" s="498"/>
      <c r="V28" s="537"/>
      <c r="W28" s="596"/>
      <c r="X28" s="584"/>
      <c r="Y28" s="585"/>
      <c r="Z28" s="496" t="s">
        <v>176</v>
      </c>
      <c r="AA28" s="476"/>
      <c r="AB28" s="476"/>
      <c r="AC28" s="476"/>
      <c r="AD28" s="476"/>
      <c r="AE28" s="476"/>
      <c r="AF28" s="476"/>
      <c r="AG28" s="477"/>
      <c r="AH28" s="497" t="s">
        <v>129</v>
      </c>
      <c r="AI28" s="498"/>
      <c r="AJ28" s="498"/>
      <c r="AK28" s="498"/>
      <c r="AL28" s="537"/>
      <c r="AM28" s="497" t="s">
        <v>130</v>
      </c>
      <c r="AN28" s="498"/>
      <c r="AO28" s="498"/>
      <c r="AP28" s="498"/>
      <c r="AQ28" s="498"/>
      <c r="AR28" s="537"/>
      <c r="AS28" s="497" t="s">
        <v>129</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7210807</v>
      </c>
      <c r="BO28" s="410"/>
      <c r="BP28" s="410"/>
      <c r="BQ28" s="410"/>
      <c r="BR28" s="410"/>
      <c r="BS28" s="410"/>
      <c r="BT28" s="410"/>
      <c r="BU28" s="411"/>
      <c r="BV28" s="409">
        <v>7619365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24</v>
      </c>
      <c r="M29" s="498"/>
      <c r="N29" s="498"/>
      <c r="O29" s="498"/>
      <c r="P29" s="537"/>
      <c r="Q29" s="497">
        <v>4300</v>
      </c>
      <c r="R29" s="498"/>
      <c r="S29" s="498"/>
      <c r="T29" s="498"/>
      <c r="U29" s="498"/>
      <c r="V29" s="537"/>
      <c r="W29" s="597"/>
      <c r="X29" s="598"/>
      <c r="Y29" s="599"/>
      <c r="Z29" s="496" t="s">
        <v>179</v>
      </c>
      <c r="AA29" s="476"/>
      <c r="AB29" s="476"/>
      <c r="AC29" s="476"/>
      <c r="AD29" s="476"/>
      <c r="AE29" s="476"/>
      <c r="AF29" s="476"/>
      <c r="AG29" s="477"/>
      <c r="AH29" s="497">
        <v>1072</v>
      </c>
      <c r="AI29" s="498"/>
      <c r="AJ29" s="498"/>
      <c r="AK29" s="498"/>
      <c r="AL29" s="537"/>
      <c r="AM29" s="497">
        <v>3422451</v>
      </c>
      <c r="AN29" s="498"/>
      <c r="AO29" s="498"/>
      <c r="AP29" s="498"/>
      <c r="AQ29" s="498"/>
      <c r="AR29" s="537"/>
      <c r="AS29" s="497">
        <v>3193</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t="s">
        <v>129</v>
      </c>
      <c r="BO29" s="447"/>
      <c r="BP29" s="447"/>
      <c r="BQ29" s="447"/>
      <c r="BR29" s="447"/>
      <c r="BS29" s="447"/>
      <c r="BT29" s="447"/>
      <c r="BU29" s="448"/>
      <c r="BV29" s="446" t="s">
        <v>130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97.8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9256425</v>
      </c>
      <c r="BO30" s="620"/>
      <c r="BP30" s="620"/>
      <c r="BQ30" s="620"/>
      <c r="BR30" s="620"/>
      <c r="BS30" s="620"/>
      <c r="BT30" s="620"/>
      <c r="BU30" s="621"/>
      <c r="BV30" s="619">
        <v>9248705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190</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養護老人ホームとよおか管理組合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磐田市勤労者福祉サービスセンター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病院事業会計</v>
      </c>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IF('各会計、関係団体の財政状況及び健全化判断比率'!B35="","",'各会計、関係団体の財政状況及び健全化判断比率'!B35)</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太田川原野谷川治水水防組合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磐田原総合開発</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浅羽地域湛水防除施設組合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磐田市土地開発公社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中遠広域事務組合</v>
      </c>
      <c r="BZ37" s="633"/>
      <c r="CA37" s="633"/>
      <c r="CB37" s="633"/>
      <c r="CC37" s="633"/>
      <c r="CD37" s="633"/>
      <c r="CE37" s="633"/>
      <c r="CF37" s="633"/>
      <c r="CG37" s="633"/>
      <c r="CH37" s="633"/>
      <c r="CI37" s="633"/>
      <c r="CJ37" s="633"/>
      <c r="CK37" s="633"/>
      <c r="CL37" s="633"/>
      <c r="CM37" s="633"/>
      <c r="CN37" s="193"/>
      <c r="CO37" s="632">
        <f t="shared" si="3"/>
        <v>21</v>
      </c>
      <c r="CP37" s="632"/>
      <c r="CQ37" s="633" t="str">
        <f>IF('各会計、関係団体の財政状況及び健全化判断比率'!BS10="","",'各会計、関係団体の財政状況及び健全化判断比率'!BS10)</f>
        <v>竜洋環境創造</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中東遠看護専門学校組合</v>
      </c>
      <c r="BZ38" s="633"/>
      <c r="CA38" s="633"/>
      <c r="CB38" s="633"/>
      <c r="CC38" s="633"/>
      <c r="CD38" s="633"/>
      <c r="CE38" s="633"/>
      <c r="CF38" s="633"/>
      <c r="CG38" s="633"/>
      <c r="CH38" s="633"/>
      <c r="CI38" s="633"/>
      <c r="CJ38" s="633"/>
      <c r="CK38" s="633"/>
      <c r="CL38" s="633"/>
      <c r="CM38" s="633"/>
      <c r="CN38" s="193"/>
      <c r="CO38" s="632">
        <f t="shared" si="3"/>
        <v>22</v>
      </c>
      <c r="CP38" s="632"/>
      <c r="CQ38" s="633" t="str">
        <f>IF('各会計、関係団体の財政状況及び健全化判断比率'!BS11="","",'各会計、関係団体の財政状況及び健全化判断比率'!BS11)</f>
        <v>とよおか採れたて元気むら</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静岡県後期高齢者医療広域連合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静岡地方税滞納整理機構</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静岡県後期高齢者医療広域連合（事業会計分）</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UrEve8JLtfntxXUP84SOFa2me7qpNTWtFl7zxKgOqTy6HnbxI0vnJNLZa0yRJRfFMA7eOBMo/8k0uz3CaOdfw==" saltValue="GSZiXtMaNt8PSxUW603j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566</v>
      </c>
      <c r="D34" s="1224"/>
      <c r="E34" s="1225"/>
      <c r="F34" s="32">
        <v>3.55</v>
      </c>
      <c r="G34" s="33">
        <v>5.25</v>
      </c>
      <c r="H34" s="33">
        <v>5.34</v>
      </c>
      <c r="I34" s="33">
        <v>1.65</v>
      </c>
      <c r="J34" s="34">
        <v>5.0999999999999996</v>
      </c>
      <c r="K34" s="22"/>
      <c r="L34" s="22"/>
      <c r="M34" s="22"/>
      <c r="N34" s="22"/>
      <c r="O34" s="22"/>
      <c r="P34" s="22"/>
    </row>
    <row r="35" spans="1:16" ht="39" customHeight="1" x14ac:dyDescent="0.15">
      <c r="A35" s="22"/>
      <c r="B35" s="35"/>
      <c r="C35" s="1218" t="s">
        <v>567</v>
      </c>
      <c r="D35" s="1219"/>
      <c r="E35" s="1220"/>
      <c r="F35" s="36">
        <v>6.68</v>
      </c>
      <c r="G35" s="37">
        <v>5.98</v>
      </c>
      <c r="H35" s="37">
        <v>5.81</v>
      </c>
      <c r="I35" s="37">
        <v>4.93</v>
      </c>
      <c r="J35" s="38">
        <v>4.5</v>
      </c>
      <c r="K35" s="22"/>
      <c r="L35" s="22"/>
      <c r="M35" s="22"/>
      <c r="N35" s="22"/>
      <c r="O35" s="22"/>
      <c r="P35" s="22"/>
    </row>
    <row r="36" spans="1:16" ht="39" customHeight="1" x14ac:dyDescent="0.15">
      <c r="A36" s="22"/>
      <c r="B36" s="35"/>
      <c r="C36" s="1218" t="s">
        <v>568</v>
      </c>
      <c r="D36" s="1219"/>
      <c r="E36" s="1220"/>
      <c r="F36" s="36">
        <v>3.32</v>
      </c>
      <c r="G36" s="37">
        <v>3.52</v>
      </c>
      <c r="H36" s="37">
        <v>3.69</v>
      </c>
      <c r="I36" s="37">
        <v>3.98</v>
      </c>
      <c r="J36" s="38">
        <v>4.01</v>
      </c>
      <c r="K36" s="22"/>
      <c r="L36" s="22"/>
      <c r="M36" s="22"/>
      <c r="N36" s="22"/>
      <c r="O36" s="22"/>
      <c r="P36" s="22"/>
    </row>
    <row r="37" spans="1:16" ht="39" customHeight="1" x14ac:dyDescent="0.15">
      <c r="A37" s="22"/>
      <c r="B37" s="35"/>
      <c r="C37" s="1218" t="s">
        <v>569</v>
      </c>
      <c r="D37" s="1219"/>
      <c r="E37" s="1220"/>
      <c r="F37" s="36">
        <v>2.04</v>
      </c>
      <c r="G37" s="37">
        <v>2.27</v>
      </c>
      <c r="H37" s="37">
        <v>1.43</v>
      </c>
      <c r="I37" s="37">
        <v>1.68</v>
      </c>
      <c r="J37" s="38">
        <v>2.6</v>
      </c>
      <c r="K37" s="22"/>
      <c r="L37" s="22"/>
      <c r="M37" s="22"/>
      <c r="N37" s="22"/>
      <c r="O37" s="22"/>
      <c r="P37" s="22"/>
    </row>
    <row r="38" spans="1:16" ht="39" customHeight="1" x14ac:dyDescent="0.15">
      <c r="A38" s="22"/>
      <c r="B38" s="35"/>
      <c r="C38" s="1218" t="s">
        <v>570</v>
      </c>
      <c r="D38" s="1219"/>
      <c r="E38" s="1220"/>
      <c r="F38" s="36">
        <v>0.36</v>
      </c>
      <c r="G38" s="37">
        <v>0.51</v>
      </c>
      <c r="H38" s="37">
        <v>1.18</v>
      </c>
      <c r="I38" s="37">
        <v>1.69</v>
      </c>
      <c r="J38" s="38">
        <v>1.24</v>
      </c>
      <c r="K38" s="22"/>
      <c r="L38" s="22"/>
      <c r="M38" s="22"/>
      <c r="N38" s="22"/>
      <c r="O38" s="22"/>
      <c r="P38" s="22"/>
    </row>
    <row r="39" spans="1:16" ht="39" customHeight="1" x14ac:dyDescent="0.15">
      <c r="A39" s="22"/>
      <c r="B39" s="35"/>
      <c r="C39" s="1218" t="s">
        <v>571</v>
      </c>
      <c r="D39" s="1219"/>
      <c r="E39" s="1220"/>
      <c r="F39" s="36">
        <v>0.26</v>
      </c>
      <c r="G39" s="37">
        <v>0.25</v>
      </c>
      <c r="H39" s="37">
        <v>0.84</v>
      </c>
      <c r="I39" s="37">
        <v>0.46</v>
      </c>
      <c r="J39" s="38">
        <v>0.24</v>
      </c>
      <c r="K39" s="22"/>
      <c r="L39" s="22"/>
      <c r="M39" s="22"/>
      <c r="N39" s="22"/>
      <c r="O39" s="22"/>
      <c r="P39" s="22"/>
    </row>
    <row r="40" spans="1:16" ht="39" customHeight="1" x14ac:dyDescent="0.15">
      <c r="A40" s="22"/>
      <c r="B40" s="35"/>
      <c r="C40" s="1218" t="s">
        <v>572</v>
      </c>
      <c r="D40" s="1219"/>
      <c r="E40" s="1220"/>
      <c r="F40" s="36">
        <v>0</v>
      </c>
      <c r="G40" s="37">
        <v>0.01</v>
      </c>
      <c r="H40" s="37">
        <v>0.01</v>
      </c>
      <c r="I40" s="37">
        <v>0.02</v>
      </c>
      <c r="J40" s="38">
        <v>0.02</v>
      </c>
      <c r="K40" s="22"/>
      <c r="L40" s="22"/>
      <c r="M40" s="22"/>
      <c r="N40" s="22"/>
      <c r="O40" s="22"/>
      <c r="P40" s="22"/>
    </row>
    <row r="41" spans="1:16" ht="39" customHeight="1" x14ac:dyDescent="0.15">
      <c r="A41" s="22"/>
      <c r="B41" s="35"/>
      <c r="C41" s="1218" t="s">
        <v>573</v>
      </c>
      <c r="D41" s="1219"/>
      <c r="E41" s="1220"/>
      <c r="F41" s="36">
        <v>0.01</v>
      </c>
      <c r="G41" s="37">
        <v>0</v>
      </c>
      <c r="H41" s="37">
        <v>0.01</v>
      </c>
      <c r="I41" s="37">
        <v>0.01</v>
      </c>
      <c r="J41" s="38">
        <v>0.01</v>
      </c>
      <c r="K41" s="22"/>
      <c r="L41" s="22"/>
      <c r="M41" s="22"/>
      <c r="N41" s="22"/>
      <c r="O41" s="22"/>
      <c r="P41" s="22"/>
    </row>
    <row r="42" spans="1:16" ht="39" customHeight="1" x14ac:dyDescent="0.15">
      <c r="A42" s="22"/>
      <c r="B42" s="39"/>
      <c r="C42" s="1218" t="s">
        <v>574</v>
      </c>
      <c r="D42" s="1219"/>
      <c r="E42" s="1220"/>
      <c r="F42" s="36" t="s">
        <v>516</v>
      </c>
      <c r="G42" s="37" t="s">
        <v>516</v>
      </c>
      <c r="H42" s="37" t="s">
        <v>516</v>
      </c>
      <c r="I42" s="37" t="s">
        <v>516</v>
      </c>
      <c r="J42" s="38" t="s">
        <v>516</v>
      </c>
      <c r="K42" s="22"/>
      <c r="L42" s="22"/>
      <c r="M42" s="22"/>
      <c r="N42" s="22"/>
      <c r="O42" s="22"/>
      <c r="P42" s="22"/>
    </row>
    <row r="43" spans="1:16" ht="39" customHeight="1" thickBot="1" x14ac:dyDescent="0.2">
      <c r="A43" s="22"/>
      <c r="B43" s="40"/>
      <c r="C43" s="1221" t="s">
        <v>575</v>
      </c>
      <c r="D43" s="1222"/>
      <c r="E43" s="122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HaPlVb+/3pRZkHP3+YUTT/bj4Rirg2gMeBYmwpHyL78rm+7g8FX9i3V2epq1bsPEZX1m2kpoEzXGNRcKOD9oQ==" saltValue="i5pnp69c9zDLSNHIILRZ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7525</v>
      </c>
      <c r="L45" s="60">
        <v>7366</v>
      </c>
      <c r="M45" s="60">
        <v>7079</v>
      </c>
      <c r="N45" s="60">
        <v>6937</v>
      </c>
      <c r="O45" s="61">
        <v>6671</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516</v>
      </c>
      <c r="L46" s="64" t="s">
        <v>516</v>
      </c>
      <c r="M46" s="64" t="s">
        <v>516</v>
      </c>
      <c r="N46" s="64" t="s">
        <v>516</v>
      </c>
      <c r="O46" s="65" t="s">
        <v>516</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516</v>
      </c>
      <c r="L47" s="64" t="s">
        <v>516</v>
      </c>
      <c r="M47" s="64" t="s">
        <v>516</v>
      </c>
      <c r="N47" s="64" t="s">
        <v>516</v>
      </c>
      <c r="O47" s="65" t="s">
        <v>516</v>
      </c>
      <c r="P47" s="48"/>
      <c r="Q47" s="48"/>
      <c r="R47" s="48"/>
      <c r="S47" s="48"/>
      <c r="T47" s="48"/>
      <c r="U47" s="48"/>
    </row>
    <row r="48" spans="1:21" ht="30.75" customHeight="1" x14ac:dyDescent="0.15">
      <c r="A48" s="48"/>
      <c r="B48" s="1236"/>
      <c r="C48" s="1237"/>
      <c r="D48" s="62"/>
      <c r="E48" s="1228" t="s">
        <v>14</v>
      </c>
      <c r="F48" s="1228"/>
      <c r="G48" s="1228"/>
      <c r="H48" s="1228"/>
      <c r="I48" s="1228"/>
      <c r="J48" s="1229"/>
      <c r="K48" s="63">
        <v>2985</v>
      </c>
      <c r="L48" s="64">
        <v>2978</v>
      </c>
      <c r="M48" s="64">
        <v>3316</v>
      </c>
      <c r="N48" s="64">
        <v>3085</v>
      </c>
      <c r="O48" s="65">
        <v>3258</v>
      </c>
      <c r="P48" s="48"/>
      <c r="Q48" s="48"/>
      <c r="R48" s="48"/>
      <c r="S48" s="48"/>
      <c r="T48" s="48"/>
      <c r="U48" s="48"/>
    </row>
    <row r="49" spans="1:21" ht="30.75" customHeight="1" x14ac:dyDescent="0.15">
      <c r="A49" s="48"/>
      <c r="B49" s="1236"/>
      <c r="C49" s="1237"/>
      <c r="D49" s="62"/>
      <c r="E49" s="1228" t="s">
        <v>15</v>
      </c>
      <c r="F49" s="1228"/>
      <c r="G49" s="1228"/>
      <c r="H49" s="1228"/>
      <c r="I49" s="1228"/>
      <c r="J49" s="1229"/>
      <c r="K49" s="63">
        <v>165</v>
      </c>
      <c r="L49" s="64">
        <v>171</v>
      </c>
      <c r="M49" s="64">
        <v>174</v>
      </c>
      <c r="N49" s="64">
        <v>174</v>
      </c>
      <c r="O49" s="65">
        <v>177</v>
      </c>
      <c r="P49" s="48"/>
      <c r="Q49" s="48"/>
      <c r="R49" s="48"/>
      <c r="S49" s="48"/>
      <c r="T49" s="48"/>
      <c r="U49" s="48"/>
    </row>
    <row r="50" spans="1:21" ht="30.75" customHeight="1" x14ac:dyDescent="0.15">
      <c r="A50" s="48"/>
      <c r="B50" s="1236"/>
      <c r="C50" s="1237"/>
      <c r="D50" s="62"/>
      <c r="E50" s="1228" t="s">
        <v>16</v>
      </c>
      <c r="F50" s="1228"/>
      <c r="G50" s="1228"/>
      <c r="H50" s="1228"/>
      <c r="I50" s="1228"/>
      <c r="J50" s="1229"/>
      <c r="K50" s="63">
        <v>325</v>
      </c>
      <c r="L50" s="64">
        <v>170</v>
      </c>
      <c r="M50" s="64">
        <v>164</v>
      </c>
      <c r="N50" s="64">
        <v>167</v>
      </c>
      <c r="O50" s="65">
        <v>173</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516</v>
      </c>
      <c r="L51" s="64" t="s">
        <v>516</v>
      </c>
      <c r="M51" s="64" t="s">
        <v>516</v>
      </c>
      <c r="N51" s="64" t="s">
        <v>516</v>
      </c>
      <c r="O51" s="65" t="s">
        <v>516</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8102</v>
      </c>
      <c r="L52" s="64">
        <v>8531</v>
      </c>
      <c r="M52" s="64">
        <v>8576</v>
      </c>
      <c r="N52" s="64">
        <v>8597</v>
      </c>
      <c r="O52" s="65">
        <v>8466</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2898</v>
      </c>
      <c r="L53" s="69">
        <v>2154</v>
      </c>
      <c r="M53" s="69">
        <v>2157</v>
      </c>
      <c r="N53" s="69">
        <v>1766</v>
      </c>
      <c r="O53" s="70">
        <v>1813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VsJKkP1MFEs0I9d5T3CAgk1hSknWzpMm94hgngvMwQCCdCGhIur7SSUMl72tJKUECQt+bZ/GPUwAMTspzTDg==" saltValue="frfg5OkfRI3KSWEYClvtC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558</v>
      </c>
      <c r="J40" s="79" t="s">
        <v>559</v>
      </c>
      <c r="K40" s="79" t="s">
        <v>560</v>
      </c>
      <c r="L40" s="79" t="s">
        <v>561</v>
      </c>
      <c r="M40" s="80" t="s">
        <v>562</v>
      </c>
    </row>
    <row r="41" spans="2:13" ht="27.75" customHeight="1" x14ac:dyDescent="0.15">
      <c r="B41" s="1242" t="s">
        <v>23</v>
      </c>
      <c r="C41" s="1243"/>
      <c r="D41" s="81"/>
      <c r="E41" s="1248" t="s">
        <v>24</v>
      </c>
      <c r="F41" s="1248"/>
      <c r="G41" s="1248"/>
      <c r="H41" s="1249"/>
      <c r="I41" s="82">
        <v>58826</v>
      </c>
      <c r="J41" s="83">
        <v>56110</v>
      </c>
      <c r="K41" s="83">
        <v>54774</v>
      </c>
      <c r="L41" s="83">
        <v>52420</v>
      </c>
      <c r="M41" s="84">
        <v>51244</v>
      </c>
    </row>
    <row r="42" spans="2:13" ht="27.75" customHeight="1" x14ac:dyDescent="0.15">
      <c r="B42" s="1244"/>
      <c r="C42" s="1245"/>
      <c r="D42" s="85"/>
      <c r="E42" s="1250" t="s">
        <v>25</v>
      </c>
      <c r="F42" s="1250"/>
      <c r="G42" s="1250"/>
      <c r="H42" s="1251"/>
      <c r="I42" s="86">
        <v>1112</v>
      </c>
      <c r="J42" s="87">
        <v>997</v>
      </c>
      <c r="K42" s="87">
        <v>925</v>
      </c>
      <c r="L42" s="87">
        <v>832</v>
      </c>
      <c r="M42" s="88">
        <v>958</v>
      </c>
    </row>
    <row r="43" spans="2:13" ht="27.75" customHeight="1" x14ac:dyDescent="0.15">
      <c r="B43" s="1244"/>
      <c r="C43" s="1245"/>
      <c r="D43" s="85"/>
      <c r="E43" s="1250" t="s">
        <v>26</v>
      </c>
      <c r="F43" s="1250"/>
      <c r="G43" s="1250"/>
      <c r="H43" s="1251"/>
      <c r="I43" s="86">
        <v>38819</v>
      </c>
      <c r="J43" s="87">
        <v>37295</v>
      </c>
      <c r="K43" s="87">
        <v>38195</v>
      </c>
      <c r="L43" s="87">
        <v>35713</v>
      </c>
      <c r="M43" s="88">
        <v>33607</v>
      </c>
    </row>
    <row r="44" spans="2:13" ht="27.75" customHeight="1" x14ac:dyDescent="0.15">
      <c r="B44" s="1244"/>
      <c r="C44" s="1245"/>
      <c r="D44" s="85"/>
      <c r="E44" s="1250" t="s">
        <v>27</v>
      </c>
      <c r="F44" s="1250"/>
      <c r="G44" s="1250"/>
      <c r="H44" s="1251"/>
      <c r="I44" s="86">
        <v>1182</v>
      </c>
      <c r="J44" s="87">
        <v>1009</v>
      </c>
      <c r="K44" s="87">
        <v>873</v>
      </c>
      <c r="L44" s="87">
        <v>726</v>
      </c>
      <c r="M44" s="88">
        <v>570</v>
      </c>
    </row>
    <row r="45" spans="2:13" ht="27.75" customHeight="1" x14ac:dyDescent="0.15">
      <c r="B45" s="1244"/>
      <c r="C45" s="1245"/>
      <c r="D45" s="85"/>
      <c r="E45" s="1250" t="s">
        <v>28</v>
      </c>
      <c r="F45" s="1250"/>
      <c r="G45" s="1250"/>
      <c r="H45" s="1251"/>
      <c r="I45" s="86">
        <v>11359</v>
      </c>
      <c r="J45" s="87">
        <v>10534</v>
      </c>
      <c r="K45" s="87">
        <v>10097</v>
      </c>
      <c r="L45" s="87">
        <v>9959</v>
      </c>
      <c r="M45" s="88">
        <v>9712</v>
      </c>
    </row>
    <row r="46" spans="2:13" ht="27.75" customHeight="1" x14ac:dyDescent="0.15">
      <c r="B46" s="1244"/>
      <c r="C46" s="1245"/>
      <c r="D46" s="89"/>
      <c r="E46" s="1250" t="s">
        <v>29</v>
      </c>
      <c r="F46" s="1250"/>
      <c r="G46" s="1250"/>
      <c r="H46" s="1251"/>
      <c r="I46" s="86">
        <v>117</v>
      </c>
      <c r="J46" s="87">
        <v>117</v>
      </c>
      <c r="K46" s="87">
        <v>117</v>
      </c>
      <c r="L46" s="87">
        <v>182</v>
      </c>
      <c r="M46" s="88">
        <v>177</v>
      </c>
    </row>
    <row r="47" spans="2:13" ht="27.75" customHeight="1" x14ac:dyDescent="0.15">
      <c r="B47" s="1244"/>
      <c r="C47" s="1245"/>
      <c r="D47" s="90"/>
      <c r="E47" s="1252" t="s">
        <v>30</v>
      </c>
      <c r="F47" s="1253"/>
      <c r="G47" s="1253"/>
      <c r="H47" s="1254"/>
      <c r="I47" s="86" t="s">
        <v>516</v>
      </c>
      <c r="J47" s="87" t="s">
        <v>516</v>
      </c>
      <c r="K47" s="87" t="s">
        <v>516</v>
      </c>
      <c r="L47" s="87" t="s">
        <v>516</v>
      </c>
      <c r="M47" s="88" t="s">
        <v>516</v>
      </c>
    </row>
    <row r="48" spans="2:13" ht="27.75" customHeight="1" x14ac:dyDescent="0.15">
      <c r="B48" s="1244"/>
      <c r="C48" s="1245"/>
      <c r="D48" s="85"/>
      <c r="E48" s="1250" t="s">
        <v>31</v>
      </c>
      <c r="F48" s="1250"/>
      <c r="G48" s="1250"/>
      <c r="H48" s="1251"/>
      <c r="I48" s="86" t="s">
        <v>516</v>
      </c>
      <c r="J48" s="87" t="s">
        <v>516</v>
      </c>
      <c r="K48" s="87" t="s">
        <v>516</v>
      </c>
      <c r="L48" s="87" t="s">
        <v>516</v>
      </c>
      <c r="M48" s="88" t="s">
        <v>516</v>
      </c>
    </row>
    <row r="49" spans="2:13" ht="27.75" customHeight="1" x14ac:dyDescent="0.15">
      <c r="B49" s="1246"/>
      <c r="C49" s="1247"/>
      <c r="D49" s="85"/>
      <c r="E49" s="1250" t="s">
        <v>32</v>
      </c>
      <c r="F49" s="1250"/>
      <c r="G49" s="1250"/>
      <c r="H49" s="1251"/>
      <c r="I49" s="86" t="s">
        <v>516</v>
      </c>
      <c r="J49" s="87" t="s">
        <v>516</v>
      </c>
      <c r="K49" s="87" t="s">
        <v>516</v>
      </c>
      <c r="L49" s="87" t="s">
        <v>516</v>
      </c>
      <c r="M49" s="88" t="s">
        <v>516</v>
      </c>
    </row>
    <row r="50" spans="2:13" ht="27.75" customHeight="1" x14ac:dyDescent="0.15">
      <c r="B50" s="1255" t="s">
        <v>33</v>
      </c>
      <c r="C50" s="1256"/>
      <c r="D50" s="91"/>
      <c r="E50" s="1250" t="s">
        <v>34</v>
      </c>
      <c r="F50" s="1250"/>
      <c r="G50" s="1250"/>
      <c r="H50" s="1251"/>
      <c r="I50" s="86">
        <v>13146</v>
      </c>
      <c r="J50" s="87">
        <v>11793</v>
      </c>
      <c r="K50" s="87">
        <v>13184</v>
      </c>
      <c r="L50" s="87">
        <v>15897</v>
      </c>
      <c r="M50" s="88">
        <v>15851</v>
      </c>
    </row>
    <row r="51" spans="2:13" ht="27.75" customHeight="1" x14ac:dyDescent="0.15">
      <c r="B51" s="1244"/>
      <c r="C51" s="1245"/>
      <c r="D51" s="85"/>
      <c r="E51" s="1250" t="s">
        <v>35</v>
      </c>
      <c r="F51" s="1250"/>
      <c r="G51" s="1250"/>
      <c r="H51" s="1251"/>
      <c r="I51" s="86">
        <v>11128</v>
      </c>
      <c r="J51" s="87">
        <v>11174</v>
      </c>
      <c r="K51" s="87">
        <v>12307</v>
      </c>
      <c r="L51" s="87">
        <v>11720</v>
      </c>
      <c r="M51" s="88">
        <v>11357</v>
      </c>
    </row>
    <row r="52" spans="2:13" ht="27.75" customHeight="1" x14ac:dyDescent="0.15">
      <c r="B52" s="1246"/>
      <c r="C52" s="1247"/>
      <c r="D52" s="85"/>
      <c r="E52" s="1250" t="s">
        <v>36</v>
      </c>
      <c r="F52" s="1250"/>
      <c r="G52" s="1250"/>
      <c r="H52" s="1251"/>
      <c r="I52" s="86">
        <v>72551</v>
      </c>
      <c r="J52" s="87">
        <v>71980</v>
      </c>
      <c r="K52" s="87">
        <v>72196</v>
      </c>
      <c r="L52" s="87">
        <v>69738</v>
      </c>
      <c r="M52" s="88">
        <v>67690</v>
      </c>
    </row>
    <row r="53" spans="2:13" ht="27.75" customHeight="1" thickBot="1" x14ac:dyDescent="0.2">
      <c r="B53" s="1257" t="s">
        <v>37</v>
      </c>
      <c r="C53" s="1258"/>
      <c r="D53" s="92"/>
      <c r="E53" s="1259" t="s">
        <v>38</v>
      </c>
      <c r="F53" s="1259"/>
      <c r="G53" s="1259"/>
      <c r="H53" s="1260"/>
      <c r="I53" s="93">
        <v>14590</v>
      </c>
      <c r="J53" s="94">
        <v>11117</v>
      </c>
      <c r="K53" s="94">
        <v>7293</v>
      </c>
      <c r="L53" s="94">
        <v>2477</v>
      </c>
      <c r="M53" s="95">
        <v>1371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n9yrpRuJExp3kgM4kl1smuwsOHl6Xb+Wm1EWF5mC21RHKb9ilUya36wq0NYt9QKZIIYjfBxqFULlh8i8DjjyA==" saltValue="KPrO5xXRnj04w5DUB+/L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41</v>
      </c>
      <c r="D55" s="1269"/>
      <c r="E55" s="1270"/>
      <c r="F55" s="107">
        <v>8440</v>
      </c>
      <c r="G55" s="107">
        <v>7619</v>
      </c>
      <c r="H55" s="108">
        <v>7211</v>
      </c>
    </row>
    <row r="56" spans="2:8" ht="52.5" customHeight="1" x14ac:dyDescent="0.15">
      <c r="B56" s="109"/>
      <c r="C56" s="1271" t="s">
        <v>42</v>
      </c>
      <c r="D56" s="1271"/>
      <c r="E56" s="1272"/>
      <c r="F56" s="110">
        <v>18</v>
      </c>
      <c r="G56" s="110" t="s">
        <v>516</v>
      </c>
      <c r="H56" s="111" t="s">
        <v>516</v>
      </c>
    </row>
    <row r="57" spans="2:8" ht="53.25" customHeight="1" x14ac:dyDescent="0.15">
      <c r="B57" s="109"/>
      <c r="C57" s="1273" t="s">
        <v>43</v>
      </c>
      <c r="D57" s="1273"/>
      <c r="E57" s="1274"/>
      <c r="F57" s="112">
        <v>5865</v>
      </c>
      <c r="G57" s="112">
        <v>9249</v>
      </c>
      <c r="H57" s="113">
        <v>9256</v>
      </c>
    </row>
    <row r="58" spans="2:8" ht="45.75" customHeight="1" x14ac:dyDescent="0.15">
      <c r="B58" s="114"/>
      <c r="C58" s="1261" t="s">
        <v>597</v>
      </c>
      <c r="D58" s="1262"/>
      <c r="E58" s="1263"/>
      <c r="F58" s="115">
        <v>1983</v>
      </c>
      <c r="G58" s="115">
        <v>4538</v>
      </c>
      <c r="H58" s="116">
        <v>4312</v>
      </c>
    </row>
    <row r="59" spans="2:8" ht="45.75" customHeight="1" x14ac:dyDescent="0.15">
      <c r="B59" s="114"/>
      <c r="C59" s="1261" t="s">
        <v>598</v>
      </c>
      <c r="D59" s="1262"/>
      <c r="E59" s="1263"/>
      <c r="F59" s="115">
        <v>2000</v>
      </c>
      <c r="G59" s="115">
        <v>2000</v>
      </c>
      <c r="H59" s="116">
        <v>2000</v>
      </c>
    </row>
    <row r="60" spans="2:8" ht="45.75" customHeight="1" x14ac:dyDescent="0.15">
      <c r="B60" s="114"/>
      <c r="C60" s="1261" t="s">
        <v>599</v>
      </c>
      <c r="D60" s="1262"/>
      <c r="E60" s="1263"/>
      <c r="F60" s="115">
        <v>934</v>
      </c>
      <c r="G60" s="115">
        <v>1424</v>
      </c>
      <c r="H60" s="116">
        <v>1448</v>
      </c>
    </row>
    <row r="61" spans="2:8" ht="45.75" customHeight="1" x14ac:dyDescent="0.15">
      <c r="B61" s="114"/>
      <c r="C61" s="1261" t="s">
        <v>600</v>
      </c>
      <c r="D61" s="1262"/>
      <c r="E61" s="1263"/>
      <c r="F61" s="115" t="s">
        <v>602</v>
      </c>
      <c r="G61" s="115">
        <v>620</v>
      </c>
      <c r="H61" s="116">
        <v>717</v>
      </c>
    </row>
    <row r="62" spans="2:8" ht="45.75" customHeight="1" thickBot="1" x14ac:dyDescent="0.2">
      <c r="B62" s="117"/>
      <c r="C62" s="1264" t="s">
        <v>601</v>
      </c>
      <c r="D62" s="1265"/>
      <c r="E62" s="1266"/>
      <c r="F62" s="118">
        <v>542</v>
      </c>
      <c r="G62" s="118">
        <v>559</v>
      </c>
      <c r="H62" s="119">
        <v>562</v>
      </c>
    </row>
    <row r="63" spans="2:8" ht="52.5" customHeight="1" thickBot="1" x14ac:dyDescent="0.2">
      <c r="B63" s="120"/>
      <c r="C63" s="1267" t="s">
        <v>44</v>
      </c>
      <c r="D63" s="1267"/>
      <c r="E63" s="1268"/>
      <c r="F63" s="121">
        <v>14324</v>
      </c>
      <c r="G63" s="121">
        <v>16868</v>
      </c>
      <c r="H63" s="122">
        <v>16467</v>
      </c>
    </row>
    <row r="64" spans="2:8" ht="15" customHeight="1" x14ac:dyDescent="0.15"/>
    <row r="65" ht="0" hidden="1" customHeight="1" x14ac:dyDescent="0.15"/>
    <row r="66" ht="0" hidden="1" customHeight="1" x14ac:dyDescent="0.15"/>
  </sheetData>
  <sheetProtection algorithmName="SHA-512" hashValue="pzfmVoivqHrgSpDngDTNQIeAsnoX4vaIscZsLCz9IZ55zv/A2y3zsUZpQrCTZpjmAT+xyMzUJo1ZqTwwL1NJ6A==" saltValue="CtghC5+nPUa2vDzB43qt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607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608</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558</v>
      </c>
      <c r="BQ50" s="1288"/>
      <c r="BR50" s="1288"/>
      <c r="BS50" s="1288"/>
      <c r="BT50" s="1288"/>
      <c r="BU50" s="1288"/>
      <c r="BV50" s="1288"/>
      <c r="BW50" s="1288"/>
      <c r="BX50" s="1288" t="s">
        <v>559</v>
      </c>
      <c r="BY50" s="1288"/>
      <c r="BZ50" s="1288"/>
      <c r="CA50" s="1288"/>
      <c r="CB50" s="1288"/>
      <c r="CC50" s="1288"/>
      <c r="CD50" s="1288"/>
      <c r="CE50" s="1288"/>
      <c r="CF50" s="1288" t="s">
        <v>560</v>
      </c>
      <c r="CG50" s="1288"/>
      <c r="CH50" s="1288"/>
      <c r="CI50" s="1288"/>
      <c r="CJ50" s="1288"/>
      <c r="CK50" s="1288"/>
      <c r="CL50" s="1288"/>
      <c r="CM50" s="1288"/>
      <c r="CN50" s="1288" t="s">
        <v>561</v>
      </c>
      <c r="CO50" s="1288"/>
      <c r="CP50" s="1288"/>
      <c r="CQ50" s="1288"/>
      <c r="CR50" s="1288"/>
      <c r="CS50" s="1288"/>
      <c r="CT50" s="1288"/>
      <c r="CU50" s="1288"/>
      <c r="CV50" s="1288" t="s">
        <v>562</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609</v>
      </c>
      <c r="AO51" s="1292"/>
      <c r="AP51" s="1292"/>
      <c r="AQ51" s="1292"/>
      <c r="AR51" s="1292"/>
      <c r="AS51" s="1292"/>
      <c r="AT51" s="1292"/>
      <c r="AU51" s="1292"/>
      <c r="AV51" s="1292"/>
      <c r="AW51" s="1292"/>
      <c r="AX51" s="1292"/>
      <c r="AY51" s="1292"/>
      <c r="AZ51" s="1292"/>
      <c r="BA51" s="1292"/>
      <c r="BB51" s="1292" t="s">
        <v>610</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22.3</v>
      </c>
      <c r="CG51" s="1290"/>
      <c r="CH51" s="1290"/>
      <c r="CI51" s="1290"/>
      <c r="CJ51" s="1290"/>
      <c r="CK51" s="1290"/>
      <c r="CL51" s="1290"/>
      <c r="CM51" s="1290"/>
      <c r="CN51" s="1290">
        <v>7.7</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611</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47.4</v>
      </c>
      <c r="CG53" s="1290"/>
      <c r="CH53" s="1290"/>
      <c r="CI53" s="1290"/>
      <c r="CJ53" s="1290"/>
      <c r="CK53" s="1290"/>
      <c r="CL53" s="1290"/>
      <c r="CM53" s="1290"/>
      <c r="CN53" s="1290">
        <v>59.2</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612</v>
      </c>
      <c r="AO55" s="1288"/>
      <c r="AP55" s="1288"/>
      <c r="AQ55" s="1288"/>
      <c r="AR55" s="1288"/>
      <c r="AS55" s="1288"/>
      <c r="AT55" s="1288"/>
      <c r="AU55" s="1288"/>
      <c r="AV55" s="1288"/>
      <c r="AW55" s="1288"/>
      <c r="AX55" s="1288"/>
      <c r="AY55" s="1288"/>
      <c r="AZ55" s="1288"/>
      <c r="BA55" s="1288"/>
      <c r="BB55" s="1292" t="s">
        <v>610</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13.7</v>
      </c>
      <c r="CG55" s="1290"/>
      <c r="CH55" s="1290"/>
      <c r="CI55" s="1290"/>
      <c r="CJ55" s="1290"/>
      <c r="CK55" s="1290"/>
      <c r="CL55" s="1290"/>
      <c r="CM55" s="1290"/>
      <c r="CN55" s="1290">
        <v>24.1</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611</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49.3</v>
      </c>
      <c r="CG57" s="1290"/>
      <c r="CH57" s="1290"/>
      <c r="CI57" s="1290"/>
      <c r="CJ57" s="1290"/>
      <c r="CK57" s="1290"/>
      <c r="CL57" s="1290"/>
      <c r="CM57" s="1290"/>
      <c r="CN57" s="1290">
        <v>57.1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613</v>
      </c>
    </row>
    <row r="64" spans="1:109" x14ac:dyDescent="0.15">
      <c r="B64" s="374"/>
      <c r="G64" s="381"/>
      <c r="I64" s="394"/>
      <c r="J64" s="394"/>
      <c r="K64" s="394"/>
      <c r="L64" s="394"/>
      <c r="M64" s="394"/>
      <c r="N64" s="395"/>
      <c r="AM64" s="381"/>
      <c r="AN64" s="381" t="s">
        <v>606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614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608</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558</v>
      </c>
      <c r="BQ72" s="1288"/>
      <c r="BR72" s="1288"/>
      <c r="BS72" s="1288"/>
      <c r="BT72" s="1288"/>
      <c r="BU72" s="1288"/>
      <c r="BV72" s="1288"/>
      <c r="BW72" s="1288"/>
      <c r="BX72" s="1288" t="s">
        <v>559</v>
      </c>
      <c r="BY72" s="1288"/>
      <c r="BZ72" s="1288"/>
      <c r="CA72" s="1288"/>
      <c r="CB72" s="1288"/>
      <c r="CC72" s="1288"/>
      <c r="CD72" s="1288"/>
      <c r="CE72" s="1288"/>
      <c r="CF72" s="1288" t="s">
        <v>560</v>
      </c>
      <c r="CG72" s="1288"/>
      <c r="CH72" s="1288"/>
      <c r="CI72" s="1288"/>
      <c r="CJ72" s="1288"/>
      <c r="CK72" s="1288"/>
      <c r="CL72" s="1288"/>
      <c r="CM72" s="1288"/>
      <c r="CN72" s="1288" t="s">
        <v>561</v>
      </c>
      <c r="CO72" s="1288"/>
      <c r="CP72" s="1288"/>
      <c r="CQ72" s="1288"/>
      <c r="CR72" s="1288"/>
      <c r="CS72" s="1288"/>
      <c r="CT72" s="1288"/>
      <c r="CU72" s="1288"/>
      <c r="CV72" s="1288" t="s">
        <v>562</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609</v>
      </c>
      <c r="AO73" s="1292"/>
      <c r="AP73" s="1292"/>
      <c r="AQ73" s="1292"/>
      <c r="AR73" s="1292"/>
      <c r="AS73" s="1292"/>
      <c r="AT73" s="1292"/>
      <c r="AU73" s="1292"/>
      <c r="AV73" s="1292"/>
      <c r="AW73" s="1292"/>
      <c r="AX73" s="1292"/>
      <c r="AY73" s="1292"/>
      <c r="AZ73" s="1292"/>
      <c r="BA73" s="1292"/>
      <c r="BB73" s="1292" t="s">
        <v>610</v>
      </c>
      <c r="BC73" s="1292"/>
      <c r="BD73" s="1292"/>
      <c r="BE73" s="1292"/>
      <c r="BF73" s="1292"/>
      <c r="BG73" s="1292"/>
      <c r="BH73" s="1292"/>
      <c r="BI73" s="1292"/>
      <c r="BJ73" s="1292"/>
      <c r="BK73" s="1292"/>
      <c r="BL73" s="1292"/>
      <c r="BM73" s="1292"/>
      <c r="BN73" s="1292"/>
      <c r="BO73" s="1292"/>
      <c r="BP73" s="1290">
        <v>45.4</v>
      </c>
      <c r="BQ73" s="1290"/>
      <c r="BR73" s="1290"/>
      <c r="BS73" s="1290"/>
      <c r="BT73" s="1290"/>
      <c r="BU73" s="1290"/>
      <c r="BV73" s="1290"/>
      <c r="BW73" s="1290"/>
      <c r="BX73" s="1290">
        <v>35.1</v>
      </c>
      <c r="BY73" s="1290"/>
      <c r="BZ73" s="1290"/>
      <c r="CA73" s="1290"/>
      <c r="CB73" s="1290"/>
      <c r="CC73" s="1290"/>
      <c r="CD73" s="1290"/>
      <c r="CE73" s="1290"/>
      <c r="CF73" s="1290">
        <v>22.3</v>
      </c>
      <c r="CG73" s="1290"/>
      <c r="CH73" s="1290"/>
      <c r="CI73" s="1290"/>
      <c r="CJ73" s="1290"/>
      <c r="CK73" s="1290"/>
      <c r="CL73" s="1290"/>
      <c r="CM73" s="1290"/>
      <c r="CN73" s="1290">
        <v>7.7</v>
      </c>
      <c r="CO73" s="1290"/>
      <c r="CP73" s="1290"/>
      <c r="CQ73" s="1290"/>
      <c r="CR73" s="1290"/>
      <c r="CS73" s="1290"/>
      <c r="CT73" s="1290"/>
      <c r="CU73" s="1290"/>
      <c r="CV73" s="1290">
        <v>4.3</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615</v>
      </c>
      <c r="BC75" s="1292"/>
      <c r="BD75" s="1292"/>
      <c r="BE75" s="1292"/>
      <c r="BF75" s="1292"/>
      <c r="BG75" s="1292"/>
      <c r="BH75" s="1292"/>
      <c r="BI75" s="1292"/>
      <c r="BJ75" s="1292"/>
      <c r="BK75" s="1292"/>
      <c r="BL75" s="1292"/>
      <c r="BM75" s="1292"/>
      <c r="BN75" s="1292"/>
      <c r="BO75" s="1292"/>
      <c r="BP75" s="1290">
        <v>12.1</v>
      </c>
      <c r="BQ75" s="1290"/>
      <c r="BR75" s="1290"/>
      <c r="BS75" s="1290"/>
      <c r="BT75" s="1290"/>
      <c r="BU75" s="1290"/>
      <c r="BV75" s="1290"/>
      <c r="BW75" s="1290"/>
      <c r="BX75" s="1290">
        <v>9.9</v>
      </c>
      <c r="BY75" s="1290"/>
      <c r="BZ75" s="1290"/>
      <c r="CA75" s="1290"/>
      <c r="CB75" s="1290"/>
      <c r="CC75" s="1290"/>
      <c r="CD75" s="1290"/>
      <c r="CE75" s="1290"/>
      <c r="CF75" s="1290">
        <v>7.4</v>
      </c>
      <c r="CG75" s="1290"/>
      <c r="CH75" s="1290"/>
      <c r="CI75" s="1290"/>
      <c r="CJ75" s="1290"/>
      <c r="CK75" s="1290"/>
      <c r="CL75" s="1290"/>
      <c r="CM75" s="1290"/>
      <c r="CN75" s="1290">
        <v>6.3</v>
      </c>
      <c r="CO75" s="1290"/>
      <c r="CP75" s="1290"/>
      <c r="CQ75" s="1290"/>
      <c r="CR75" s="1290"/>
      <c r="CS75" s="1290"/>
      <c r="CT75" s="1290"/>
      <c r="CU75" s="1290"/>
      <c r="CV75" s="1290">
        <v>5.9</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612</v>
      </c>
      <c r="AO77" s="1288"/>
      <c r="AP77" s="1288"/>
      <c r="AQ77" s="1288"/>
      <c r="AR77" s="1288"/>
      <c r="AS77" s="1288"/>
      <c r="AT77" s="1288"/>
      <c r="AU77" s="1288"/>
      <c r="AV77" s="1288"/>
      <c r="AW77" s="1288"/>
      <c r="AX77" s="1288"/>
      <c r="AY77" s="1288"/>
      <c r="AZ77" s="1288"/>
      <c r="BA77" s="1288"/>
      <c r="BB77" s="1292" t="s">
        <v>610</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13.7</v>
      </c>
      <c r="CG77" s="1290"/>
      <c r="CH77" s="1290"/>
      <c r="CI77" s="1290"/>
      <c r="CJ77" s="1290"/>
      <c r="CK77" s="1290"/>
      <c r="CL77" s="1290"/>
      <c r="CM77" s="1290"/>
      <c r="CN77" s="1290">
        <v>24.1</v>
      </c>
      <c r="CO77" s="1290"/>
      <c r="CP77" s="1290"/>
      <c r="CQ77" s="1290"/>
      <c r="CR77" s="1290"/>
      <c r="CS77" s="1290"/>
      <c r="CT77" s="1290"/>
      <c r="CU77" s="1290"/>
      <c r="CV77" s="1290">
        <v>20.100000000000001</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615</v>
      </c>
      <c r="BC79" s="1292"/>
      <c r="BD79" s="1292"/>
      <c r="BE79" s="1292"/>
      <c r="BF79" s="1292"/>
      <c r="BG79" s="1292"/>
      <c r="BH79" s="1292"/>
      <c r="BI79" s="1292"/>
      <c r="BJ79" s="1292"/>
      <c r="BK79" s="1292"/>
      <c r="BL79" s="1292"/>
      <c r="BM79" s="1292"/>
      <c r="BN79" s="1292"/>
      <c r="BO79" s="1292"/>
      <c r="BP79" s="1290">
        <v>6.5</v>
      </c>
      <c r="BQ79" s="1290"/>
      <c r="BR79" s="1290"/>
      <c r="BS79" s="1290"/>
      <c r="BT79" s="1290"/>
      <c r="BU79" s="1290"/>
      <c r="BV79" s="1290"/>
      <c r="BW79" s="1290"/>
      <c r="BX79" s="1290">
        <v>5</v>
      </c>
      <c r="BY79" s="1290"/>
      <c r="BZ79" s="1290"/>
      <c r="CA79" s="1290"/>
      <c r="CB79" s="1290"/>
      <c r="CC79" s="1290"/>
      <c r="CD79" s="1290"/>
      <c r="CE79" s="1290"/>
      <c r="CF79" s="1290">
        <v>5.8</v>
      </c>
      <c r="CG79" s="1290"/>
      <c r="CH79" s="1290"/>
      <c r="CI79" s="1290"/>
      <c r="CJ79" s="1290"/>
      <c r="CK79" s="1290"/>
      <c r="CL79" s="1290"/>
      <c r="CM79" s="1290"/>
      <c r="CN79" s="1290">
        <v>6</v>
      </c>
      <c r="CO79" s="1290"/>
      <c r="CP79" s="1290"/>
      <c r="CQ79" s="1290"/>
      <c r="CR79" s="1290"/>
      <c r="CS79" s="1290"/>
      <c r="CT79" s="1290"/>
      <c r="CU79" s="1290"/>
      <c r="CV79" s="1290">
        <v>5.8</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aY78nj8t8LnYaB2ghA7dBtgFlQKes0RYykllUJFWb1lPXp0t2H4PIj24y0atAykYPztejPqcmulrPgF+cYcbw==" saltValue="LkpH72I9XfBzqdWWIfA8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2b8sth+FjMeNXV4UCG70vcMxc1+tzKzdZEDYCaS9XW5IZJInNS4HdY6rzmoob5SrLN5ldjjFBNyTxs2lxydIw==" saltValue="FeLrGVWzv8eQI/S/5MWf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PdsYqgnWWC6swEwHvWgg8U5Hmwk3x/iZv63HZxkgWxwY5qFAdfFZLfx1xvLdcSGwlJx7ZnWLqzC/h/nNoW+/g==" saltValue="jreoEWqgxqzqAJzViPMm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555</v>
      </c>
      <c r="G2" s="136"/>
      <c r="H2" s="137"/>
    </row>
    <row r="3" spans="1:8" x14ac:dyDescent="0.15">
      <c r="A3" s="133" t="s">
        <v>548</v>
      </c>
      <c r="B3" s="138"/>
      <c r="C3" s="139"/>
      <c r="D3" s="140">
        <v>35317</v>
      </c>
      <c r="E3" s="141"/>
      <c r="F3" s="142">
        <v>38033</v>
      </c>
      <c r="G3" s="143"/>
      <c r="H3" s="144"/>
    </row>
    <row r="4" spans="1:8" x14ac:dyDescent="0.15">
      <c r="A4" s="145"/>
      <c r="B4" s="146"/>
      <c r="C4" s="147"/>
      <c r="D4" s="148">
        <v>16900</v>
      </c>
      <c r="E4" s="149"/>
      <c r="F4" s="150">
        <v>21537</v>
      </c>
      <c r="G4" s="151"/>
      <c r="H4" s="152"/>
    </row>
    <row r="5" spans="1:8" x14ac:dyDescent="0.15">
      <c r="A5" s="133" t="s">
        <v>550</v>
      </c>
      <c r="B5" s="138"/>
      <c r="C5" s="139"/>
      <c r="D5" s="140">
        <v>52371</v>
      </c>
      <c r="E5" s="141"/>
      <c r="F5" s="142">
        <v>44972</v>
      </c>
      <c r="G5" s="143"/>
      <c r="H5" s="144"/>
    </row>
    <row r="6" spans="1:8" x14ac:dyDescent="0.15">
      <c r="A6" s="145"/>
      <c r="B6" s="146"/>
      <c r="C6" s="147"/>
      <c r="D6" s="148">
        <v>30659</v>
      </c>
      <c r="E6" s="149"/>
      <c r="F6" s="150">
        <v>26410</v>
      </c>
      <c r="G6" s="151"/>
      <c r="H6" s="152"/>
    </row>
    <row r="7" spans="1:8" x14ac:dyDescent="0.15">
      <c r="A7" s="133" t="s">
        <v>551</v>
      </c>
      <c r="B7" s="138"/>
      <c r="C7" s="139"/>
      <c r="D7" s="140">
        <v>54062</v>
      </c>
      <c r="E7" s="141"/>
      <c r="F7" s="142">
        <v>52496</v>
      </c>
      <c r="G7" s="143"/>
      <c r="H7" s="144"/>
    </row>
    <row r="8" spans="1:8" x14ac:dyDescent="0.15">
      <c r="A8" s="145"/>
      <c r="B8" s="146"/>
      <c r="C8" s="147"/>
      <c r="D8" s="148">
        <v>27802</v>
      </c>
      <c r="E8" s="149"/>
      <c r="F8" s="150">
        <v>29467</v>
      </c>
      <c r="G8" s="151"/>
      <c r="H8" s="152"/>
    </row>
    <row r="9" spans="1:8" x14ac:dyDescent="0.15">
      <c r="A9" s="133" t="s">
        <v>552</v>
      </c>
      <c r="B9" s="138"/>
      <c r="C9" s="139"/>
      <c r="D9" s="140">
        <v>36602</v>
      </c>
      <c r="E9" s="141"/>
      <c r="F9" s="142">
        <v>52619</v>
      </c>
      <c r="G9" s="143"/>
      <c r="H9" s="144"/>
    </row>
    <row r="10" spans="1:8" x14ac:dyDescent="0.15">
      <c r="A10" s="145"/>
      <c r="B10" s="146"/>
      <c r="C10" s="147"/>
      <c r="D10" s="148">
        <v>21600</v>
      </c>
      <c r="E10" s="149"/>
      <c r="F10" s="150">
        <v>31149</v>
      </c>
      <c r="G10" s="151"/>
      <c r="H10" s="152"/>
    </row>
    <row r="11" spans="1:8" x14ac:dyDescent="0.15">
      <c r="A11" s="133" t="s">
        <v>553</v>
      </c>
      <c r="B11" s="138"/>
      <c r="C11" s="139"/>
      <c r="D11" s="140">
        <v>52253</v>
      </c>
      <c r="E11" s="141"/>
      <c r="F11" s="142">
        <v>51875</v>
      </c>
      <c r="G11" s="143"/>
      <c r="H11" s="144"/>
    </row>
    <row r="12" spans="1:8" x14ac:dyDescent="0.15">
      <c r="A12" s="145"/>
      <c r="B12" s="146"/>
      <c r="C12" s="153"/>
      <c r="D12" s="148">
        <v>30352</v>
      </c>
      <c r="E12" s="149"/>
      <c r="F12" s="150">
        <v>29372</v>
      </c>
      <c r="G12" s="151"/>
      <c r="H12" s="152"/>
    </row>
    <row r="13" spans="1:8" x14ac:dyDescent="0.15">
      <c r="A13" s="133"/>
      <c r="B13" s="138"/>
      <c r="C13" s="154"/>
      <c r="D13" s="155">
        <v>46121</v>
      </c>
      <c r="E13" s="156"/>
      <c r="F13" s="157">
        <v>47999</v>
      </c>
      <c r="G13" s="158"/>
      <c r="H13" s="144"/>
    </row>
    <row r="14" spans="1:8" x14ac:dyDescent="0.15">
      <c r="A14" s="145"/>
      <c r="B14" s="146"/>
      <c r="C14" s="147"/>
      <c r="D14" s="148">
        <v>25463</v>
      </c>
      <c r="E14" s="149"/>
      <c r="F14" s="150">
        <v>27587</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3.56</v>
      </c>
      <c r="C19" s="159">
        <f>ROUND(VALUE(SUBSTITUTE(実質収支比率等に係る経年分析!G$48,"▲","-")),2)</f>
        <v>5.25</v>
      </c>
      <c r="D19" s="159">
        <f>ROUND(VALUE(SUBSTITUTE(実質収支比率等に係る経年分析!H$48,"▲","-")),2)</f>
        <v>5.35</v>
      </c>
      <c r="E19" s="159">
        <f>ROUND(VALUE(SUBSTITUTE(実質収支比率等に係る経年分析!I$48,"▲","-")),2)</f>
        <v>1.65</v>
      </c>
      <c r="F19" s="159">
        <f>ROUND(VALUE(SUBSTITUTE(実質収支比率等に係る経年分析!J$48,"▲","-")),2)</f>
        <v>5.0999999999999996</v>
      </c>
    </row>
    <row r="20" spans="1:11" x14ac:dyDescent="0.15">
      <c r="A20" s="159" t="s">
        <v>48</v>
      </c>
      <c r="B20" s="159">
        <f>ROUND(VALUE(SUBSTITUTE(実質収支比率等に係る経年分析!F$47,"▲","-")),2)</f>
        <v>22.99</v>
      </c>
      <c r="C20" s="159">
        <f>ROUND(VALUE(SUBSTITUTE(実質収支比率等に係る経年分析!G$47,"▲","-")),2)</f>
        <v>22.08</v>
      </c>
      <c r="D20" s="159">
        <f>ROUND(VALUE(SUBSTITUTE(実質収支比率等に係る経年分析!H$47,"▲","-")),2)</f>
        <v>21.22</v>
      </c>
      <c r="E20" s="159">
        <f>ROUND(VALUE(SUBSTITUTE(実質収支比率等に係る経年分析!I$47,"▲","-")),2)</f>
        <v>19.32</v>
      </c>
      <c r="F20" s="159">
        <f>ROUND(VALUE(SUBSTITUTE(実質収支比率等に係る経年分析!J$47,"▲","-")),2)</f>
        <v>18.579999999999998</v>
      </c>
    </row>
    <row r="21" spans="1:11" x14ac:dyDescent="0.15">
      <c r="A21" s="159" t="s">
        <v>49</v>
      </c>
      <c r="B21" s="159">
        <f>IF(ISNUMBER(VALUE(SUBSTITUTE(実質収支比率等に係る経年分析!F$49,"▲","-"))),ROUND(VALUE(SUBSTITUTE(実質収支比率等に係る経年分析!F$49,"▲","-")),2),NA())</f>
        <v>1.95</v>
      </c>
      <c r="C21" s="159">
        <f>IF(ISNUMBER(VALUE(SUBSTITUTE(実質収支比率等に係る経年分析!G$49,"▲","-"))),ROUND(VALUE(SUBSTITUTE(実質収支比率等に係る経年分析!G$49,"▲","-")),2),NA())</f>
        <v>-1.04</v>
      </c>
      <c r="D21" s="159">
        <f>IF(ISNUMBER(VALUE(SUBSTITUTE(実質収支比率等に係る経年分析!H$49,"▲","-"))),ROUND(VALUE(SUBSTITUTE(実質収支比率等に係る経年分析!H$49,"▲","-")),2),NA())</f>
        <v>-2.84</v>
      </c>
      <c r="E21" s="159">
        <f>IF(ISNUMBER(VALUE(SUBSTITUTE(実質収支比率等に係る経年分析!I$49,"▲","-"))),ROUND(VALUE(SUBSTITUTE(実質収支比率等に係る経年分析!I$49,"▲","-")),2),NA())</f>
        <v>-8.61</v>
      </c>
      <c r="F21" s="159">
        <f>IF(ISNUMBER(VALUE(SUBSTITUTE(実質収支比率等に係る経年分析!J$49,"▲","-"))),ROUND(VALUE(SUBSTITUTE(実質収支比率等に係る経年分析!J$49,"▲","-")),2),NA())</f>
        <v>1.52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0.24</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1.24</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2.6</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3.52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4.01</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6.68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3.55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5.25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5.0999999999999996</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8102</v>
      </c>
      <c r="E42" s="161"/>
      <c r="F42" s="161"/>
      <c r="G42" s="161">
        <f>'実質公債費比率（分子）の構造'!L$52</f>
        <v>8531</v>
      </c>
      <c r="H42" s="161"/>
      <c r="I42" s="161"/>
      <c r="J42" s="161">
        <f>'実質公債費比率（分子）の構造'!M$52</f>
        <v>8576</v>
      </c>
      <c r="K42" s="161"/>
      <c r="L42" s="161"/>
      <c r="M42" s="161">
        <f>'実質公債費比率（分子）の構造'!N$52</f>
        <v>8597</v>
      </c>
      <c r="N42" s="161"/>
      <c r="O42" s="161"/>
      <c r="P42" s="161">
        <f>'実質公債費比率（分子）の構造'!O$52</f>
        <v>8466</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325</v>
      </c>
      <c r="C44" s="161"/>
      <c r="D44" s="161"/>
      <c r="E44" s="161">
        <f>'実質公債費比率（分子）の構造'!L$50</f>
        <v>170</v>
      </c>
      <c r="F44" s="161"/>
      <c r="G44" s="161"/>
      <c r="H44" s="161">
        <f>'実質公債費比率（分子）の構造'!M$50</f>
        <v>164</v>
      </c>
      <c r="I44" s="161"/>
      <c r="J44" s="161"/>
      <c r="K44" s="161">
        <f>'実質公債費比率（分子）の構造'!N$50</f>
        <v>167</v>
      </c>
      <c r="L44" s="161"/>
      <c r="M44" s="161"/>
      <c r="N44" s="161">
        <f>'実質公債費比率（分子）の構造'!O$50</f>
        <v>173</v>
      </c>
      <c r="O44" s="161"/>
      <c r="P44" s="161"/>
    </row>
    <row r="45" spans="1:16" x14ac:dyDescent="0.15">
      <c r="A45" s="161" t="s">
        <v>59</v>
      </c>
      <c r="B45" s="161">
        <f>'実質公債費比率（分子）の構造'!K$49</f>
        <v>165</v>
      </c>
      <c r="C45" s="161"/>
      <c r="D45" s="161"/>
      <c r="E45" s="161">
        <f>'実質公債費比率（分子）の構造'!L$49</f>
        <v>171</v>
      </c>
      <c r="F45" s="161"/>
      <c r="G45" s="161"/>
      <c r="H45" s="161">
        <f>'実質公債費比率（分子）の構造'!M$49</f>
        <v>174</v>
      </c>
      <c r="I45" s="161"/>
      <c r="J45" s="161"/>
      <c r="K45" s="161">
        <f>'実質公債費比率（分子）の構造'!N$49</f>
        <v>174</v>
      </c>
      <c r="L45" s="161"/>
      <c r="M45" s="161"/>
      <c r="N45" s="161">
        <f>'実質公債費比率（分子）の構造'!O$49</f>
        <v>177</v>
      </c>
      <c r="O45" s="161"/>
      <c r="P45" s="161"/>
    </row>
    <row r="46" spans="1:16" x14ac:dyDescent="0.15">
      <c r="A46" s="161" t="s">
        <v>60</v>
      </c>
      <c r="B46" s="161">
        <f>'実質公債費比率（分子）の構造'!K$48</f>
        <v>2985</v>
      </c>
      <c r="C46" s="161"/>
      <c r="D46" s="161"/>
      <c r="E46" s="161">
        <f>'実質公債費比率（分子）の構造'!L$48</f>
        <v>2978</v>
      </c>
      <c r="F46" s="161"/>
      <c r="G46" s="161"/>
      <c r="H46" s="161">
        <f>'実質公債費比率（分子）の構造'!M$48</f>
        <v>3316</v>
      </c>
      <c r="I46" s="161"/>
      <c r="J46" s="161"/>
      <c r="K46" s="161">
        <f>'実質公債費比率（分子）の構造'!N$48</f>
        <v>3085</v>
      </c>
      <c r="L46" s="161"/>
      <c r="M46" s="161"/>
      <c r="N46" s="161">
        <f>'実質公債費比率（分子）の構造'!O$48</f>
        <v>3258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7525</v>
      </c>
      <c r="C49" s="161"/>
      <c r="D49" s="161"/>
      <c r="E49" s="161">
        <f>'実質公債費比率（分子）の構造'!L$45</f>
        <v>7366</v>
      </c>
      <c r="F49" s="161"/>
      <c r="G49" s="161"/>
      <c r="H49" s="161">
        <f>'実質公債費比率（分子）の構造'!M$45</f>
        <v>7079</v>
      </c>
      <c r="I49" s="161"/>
      <c r="J49" s="161"/>
      <c r="K49" s="161">
        <f>'実質公債費比率（分子）の構造'!N$45</f>
        <v>6937</v>
      </c>
      <c r="L49" s="161"/>
      <c r="M49" s="161"/>
      <c r="N49" s="161">
        <f>'実質公債費比率（分子）の構造'!O$45</f>
        <v>6671</v>
      </c>
      <c r="O49" s="161"/>
      <c r="P49" s="161"/>
    </row>
    <row r="50" spans="1:16" x14ac:dyDescent="0.15">
      <c r="A50" s="161" t="s">
        <v>64</v>
      </c>
      <c r="B50" s="161" t="e">
        <f>NA()</f>
        <v>#N/A</v>
      </c>
      <c r="C50" s="161">
        <f>IF(ISNUMBER('実質公債費比率（分子）の構造'!K$53),'実質公債費比率（分子）の構造'!K$53,NA())</f>
        <v>2898</v>
      </c>
      <c r="D50" s="161" t="e">
        <f>NA()</f>
        <v>#N/A</v>
      </c>
      <c r="E50" s="161" t="e">
        <f>NA()</f>
        <v>#N/A</v>
      </c>
      <c r="F50" s="161">
        <f>IF(ISNUMBER('実質公債費比率（分子）の構造'!L$53),'実質公債費比率（分子）の構造'!L$53,NA())</f>
        <v>2154</v>
      </c>
      <c r="G50" s="161" t="e">
        <f>NA()</f>
        <v>#N/A</v>
      </c>
      <c r="H50" s="161" t="e">
        <f>NA()</f>
        <v>#N/A</v>
      </c>
      <c r="I50" s="161">
        <f>IF(ISNUMBER('実質公債費比率（分子）の構造'!M$53),'実質公債費比率（分子）の構造'!M$53,NA())</f>
        <v>2157</v>
      </c>
      <c r="J50" s="161" t="e">
        <f>NA()</f>
        <v>#N/A</v>
      </c>
      <c r="K50" s="161" t="e">
        <f>NA()</f>
        <v>#N/A</v>
      </c>
      <c r="L50" s="161">
        <f>IF(ISNUMBER('実質公債費比率（分子）の構造'!N$53),'実質公債費比率（分子）の構造'!N$53,NA())</f>
        <v>1766</v>
      </c>
      <c r="M50" s="161" t="e">
        <f>NA()</f>
        <v>#N/A</v>
      </c>
      <c r="N50" s="161" t="e">
        <f>NA()</f>
        <v>#N/A</v>
      </c>
      <c r="O50" s="161">
        <f>IF(ISNUMBER('実質公債費比率（分子）の構造'!O$53),'実質公債費比率（分子）の構造'!O$53,NA())</f>
        <v>1813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72551</v>
      </c>
      <c r="E56" s="160"/>
      <c r="F56" s="160"/>
      <c r="G56" s="160">
        <f>'将来負担比率（分子）の構造'!J$52</f>
        <v>71980</v>
      </c>
      <c r="H56" s="160"/>
      <c r="I56" s="160"/>
      <c r="J56" s="160">
        <f>'将来負担比率（分子）の構造'!K$52</f>
        <v>72196</v>
      </c>
      <c r="K56" s="160"/>
      <c r="L56" s="160"/>
      <c r="M56" s="160">
        <f>'将来負担比率（分子）の構造'!L$52</f>
        <v>69738</v>
      </c>
      <c r="N56" s="160"/>
      <c r="O56" s="160"/>
      <c r="P56" s="160">
        <f>'将来負担比率（分子）の構造'!M$52</f>
        <v>67690</v>
      </c>
    </row>
    <row r="57" spans="1:16" x14ac:dyDescent="0.15">
      <c r="A57" s="160" t="s">
        <v>35</v>
      </c>
      <c r="B57" s="160"/>
      <c r="C57" s="160"/>
      <c r="D57" s="160">
        <f>'将来負担比率（分子）の構造'!I$51</f>
        <v>11128</v>
      </c>
      <c r="E57" s="160"/>
      <c r="F57" s="160"/>
      <c r="G57" s="160">
        <f>'将来負担比率（分子）の構造'!J$51</f>
        <v>11174</v>
      </c>
      <c r="H57" s="160"/>
      <c r="I57" s="160"/>
      <c r="J57" s="160">
        <f>'将来負担比率（分子）の構造'!K$51</f>
        <v>12307</v>
      </c>
      <c r="K57" s="160"/>
      <c r="L57" s="160"/>
      <c r="M57" s="160">
        <f>'将来負担比率（分子）の構造'!L$51</f>
        <v>11720</v>
      </c>
      <c r="N57" s="160"/>
      <c r="O57" s="160"/>
      <c r="P57" s="160">
        <f>'将来負担比率（分子）の構造'!M$51</f>
        <v>11357</v>
      </c>
    </row>
    <row r="58" spans="1:16" x14ac:dyDescent="0.15">
      <c r="A58" s="160" t="s">
        <v>34</v>
      </c>
      <c r="B58" s="160"/>
      <c r="C58" s="160"/>
      <c r="D58" s="160">
        <f>'将来負担比率（分子）の構造'!I$50</f>
        <v>13146</v>
      </c>
      <c r="E58" s="160"/>
      <c r="F58" s="160"/>
      <c r="G58" s="160">
        <f>'将来負担比率（分子）の構造'!J$50</f>
        <v>11793</v>
      </c>
      <c r="H58" s="160"/>
      <c r="I58" s="160"/>
      <c r="J58" s="160">
        <f>'将来負担比率（分子）の構造'!K$50</f>
        <v>13184</v>
      </c>
      <c r="K58" s="160"/>
      <c r="L58" s="160"/>
      <c r="M58" s="160">
        <f>'将来負担比率（分子）の構造'!L$50</f>
        <v>15897</v>
      </c>
      <c r="N58" s="160"/>
      <c r="O58" s="160"/>
      <c r="P58" s="160">
        <f>'将来負担比率（分子）の構造'!M$50</f>
        <v>15851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117</v>
      </c>
      <c r="C61" s="160"/>
      <c r="D61" s="160"/>
      <c r="E61" s="160">
        <f>'将来負担比率（分子）の構造'!J$46</f>
        <v>117</v>
      </c>
      <c r="F61" s="160"/>
      <c r="G61" s="160"/>
      <c r="H61" s="160">
        <f>'将来負担比率（分子）の構造'!K$46</f>
        <v>117</v>
      </c>
      <c r="I61" s="160"/>
      <c r="J61" s="160"/>
      <c r="K61" s="160">
        <f>'将来負担比率（分子）の構造'!L$46</f>
        <v>182</v>
      </c>
      <c r="L61" s="160"/>
      <c r="M61" s="160"/>
      <c r="N61" s="160">
        <f>'将来負担比率（分子）の構造'!M$46</f>
        <v>177</v>
      </c>
      <c r="O61" s="160"/>
      <c r="P61" s="160"/>
    </row>
    <row r="62" spans="1:16" x14ac:dyDescent="0.15">
      <c r="A62" s="160" t="s">
        <v>28</v>
      </c>
      <c r="B62" s="160">
        <f>'将来負担比率（分子）の構造'!I$45</f>
        <v>11359</v>
      </c>
      <c r="C62" s="160"/>
      <c r="D62" s="160"/>
      <c r="E62" s="160">
        <f>'将来負担比率（分子）の構造'!J$45</f>
        <v>10534</v>
      </c>
      <c r="F62" s="160"/>
      <c r="G62" s="160"/>
      <c r="H62" s="160">
        <f>'将来負担比率（分子）の構造'!K$45</f>
        <v>10097</v>
      </c>
      <c r="I62" s="160"/>
      <c r="J62" s="160"/>
      <c r="K62" s="160">
        <f>'将来負担比率（分子）の構造'!L$45</f>
        <v>9959</v>
      </c>
      <c r="L62" s="160"/>
      <c r="M62" s="160"/>
      <c r="N62" s="160">
        <f>'将来負担比率（分子）の構造'!M$45</f>
        <v>9712</v>
      </c>
      <c r="O62" s="160"/>
      <c r="P62" s="160"/>
    </row>
    <row r="63" spans="1:16" x14ac:dyDescent="0.15">
      <c r="A63" s="160" t="s">
        <v>27</v>
      </c>
      <c r="B63" s="160">
        <f>'将来負担比率（分子）の構造'!I$44</f>
        <v>1182</v>
      </c>
      <c r="C63" s="160"/>
      <c r="D63" s="160"/>
      <c r="E63" s="160">
        <f>'将来負担比率（分子）の構造'!J$44</f>
        <v>1009</v>
      </c>
      <c r="F63" s="160"/>
      <c r="G63" s="160"/>
      <c r="H63" s="160">
        <f>'将来負担比率（分子）の構造'!K$44</f>
        <v>873</v>
      </c>
      <c r="I63" s="160"/>
      <c r="J63" s="160"/>
      <c r="K63" s="160">
        <f>'将来負担比率（分子）の構造'!L$44</f>
        <v>726</v>
      </c>
      <c r="L63" s="160"/>
      <c r="M63" s="160"/>
      <c r="N63" s="160">
        <f>'将来負担比率（分子）の構造'!M$44</f>
        <v>570</v>
      </c>
      <c r="O63" s="160"/>
      <c r="P63" s="160"/>
    </row>
    <row r="64" spans="1:16" x14ac:dyDescent="0.15">
      <c r="A64" s="160" t="s">
        <v>26</v>
      </c>
      <c r="B64" s="160">
        <f>'将来負担比率（分子）の構造'!I$43</f>
        <v>38819</v>
      </c>
      <c r="C64" s="160"/>
      <c r="D64" s="160"/>
      <c r="E64" s="160">
        <f>'将来負担比率（分子）の構造'!J$43</f>
        <v>37295</v>
      </c>
      <c r="F64" s="160"/>
      <c r="G64" s="160"/>
      <c r="H64" s="160">
        <f>'将来負担比率（分子）の構造'!K$43</f>
        <v>38195</v>
      </c>
      <c r="I64" s="160"/>
      <c r="J64" s="160"/>
      <c r="K64" s="160">
        <f>'将来負担比率（分子）の構造'!L$43</f>
        <v>35713</v>
      </c>
      <c r="L64" s="160"/>
      <c r="M64" s="160"/>
      <c r="N64" s="160">
        <f>'将来負担比率（分子）の構造'!M$43</f>
        <v>33607</v>
      </c>
      <c r="O64" s="160"/>
      <c r="P64" s="160"/>
    </row>
    <row r="65" spans="1:16" x14ac:dyDescent="0.15">
      <c r="A65" s="160" t="s">
        <v>25</v>
      </c>
      <c r="B65" s="160">
        <f>'将来負担比率（分子）の構造'!I$42</f>
        <v>1112</v>
      </c>
      <c r="C65" s="160"/>
      <c r="D65" s="160"/>
      <c r="E65" s="160">
        <f>'将来負担比率（分子）の構造'!J$42</f>
        <v>997</v>
      </c>
      <c r="F65" s="160"/>
      <c r="G65" s="160"/>
      <c r="H65" s="160">
        <f>'将来負担比率（分子）の構造'!K$42</f>
        <v>925</v>
      </c>
      <c r="I65" s="160"/>
      <c r="J65" s="160"/>
      <c r="K65" s="160">
        <f>'将来負担比率（分子）の構造'!L$42</f>
        <v>832</v>
      </c>
      <c r="L65" s="160"/>
      <c r="M65" s="160"/>
      <c r="N65" s="160">
        <f>'将来負担比率（分子）の構造'!M$42</f>
        <v>958</v>
      </c>
      <c r="O65" s="160"/>
      <c r="P65" s="160"/>
    </row>
    <row r="66" spans="1:16" x14ac:dyDescent="0.15">
      <c r="A66" s="160" t="s">
        <v>24</v>
      </c>
      <c r="B66" s="160">
        <f>'将来負担比率（分子）の構造'!I$41</f>
        <v>58826</v>
      </c>
      <c r="C66" s="160"/>
      <c r="D66" s="160"/>
      <c r="E66" s="160">
        <f>'将来負担比率（分子）の構造'!J$41</f>
        <v>56110</v>
      </c>
      <c r="F66" s="160"/>
      <c r="G66" s="160"/>
      <c r="H66" s="160">
        <f>'将来負担比率（分子）の構造'!K$41</f>
        <v>54774</v>
      </c>
      <c r="I66" s="160"/>
      <c r="J66" s="160"/>
      <c r="K66" s="160">
        <f>'将来負担比率（分子）の構造'!L$41</f>
        <v>52420</v>
      </c>
      <c r="L66" s="160"/>
      <c r="M66" s="160"/>
      <c r="N66" s="160">
        <f>'将来負担比率（分子）の構造'!M$41</f>
        <v>51244</v>
      </c>
      <c r="O66" s="160"/>
      <c r="P66" s="160"/>
    </row>
    <row r="67" spans="1:16" x14ac:dyDescent="0.15">
      <c r="A67" s="160" t="s">
        <v>68</v>
      </c>
      <c r="B67" s="160" t="e">
        <f>NA()</f>
        <v>#N/A</v>
      </c>
      <c r="C67" s="160">
        <f>IF(ISNUMBER('将来負担比率（分子）の構造'!I$53), IF('将来負担比率（分子）の構造'!I$53 &lt; 0, 0, '将来負担比率（分子）の構造'!I$53), NA())</f>
        <v>14590</v>
      </c>
      <c r="D67" s="160" t="e">
        <f>NA()</f>
        <v>#N/A</v>
      </c>
      <c r="E67" s="160" t="e">
        <f>NA()</f>
        <v>#N/A</v>
      </c>
      <c r="F67" s="160">
        <f>IF(ISNUMBER('将来負担比率（分子）の構造'!J$53), IF('将来負担比率（分子）の構造'!J$53 &lt; 0, 0, '将来負担比率（分子）の構造'!J$53), NA())</f>
        <v>11117</v>
      </c>
      <c r="G67" s="160" t="e">
        <f>NA()</f>
        <v>#N/A</v>
      </c>
      <c r="H67" s="160" t="e">
        <f>NA()</f>
        <v>#N/A</v>
      </c>
      <c r="I67" s="160">
        <f>IF(ISNUMBER('将来負担比率（分子）の構造'!K$53), IF('将来負担比率（分子）の構造'!K$53 &lt; 0, 0, '将来負担比率（分子）の構造'!K$53), NA())</f>
        <v>7293</v>
      </c>
      <c r="J67" s="160" t="e">
        <f>NA()</f>
        <v>#N/A</v>
      </c>
      <c r="K67" s="160" t="e">
        <f>NA()</f>
        <v>#N/A</v>
      </c>
      <c r="L67" s="160">
        <f>IF(ISNUMBER('将来負担比率（分子）の構造'!L$53), IF('将来負担比率（分子）の構造'!L$53 &lt; 0, 0, '将来負担比率（分子）の構造'!L$53), NA())</f>
        <v>2477</v>
      </c>
      <c r="M67" s="160" t="e">
        <f>NA()</f>
        <v>#N/A</v>
      </c>
      <c r="N67" s="160" t="e">
        <f>NA()</f>
        <v>#N/A</v>
      </c>
      <c r="O67" s="160">
        <f>IF(ISNUMBER('将来負担比率（分子）の構造'!M$53), IF('将来負担比率（分子）の構造'!M$53 &lt; 0, 0, '将来負担比率（分子）の構造'!M$53), NA())</f>
        <v>1371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8440</v>
      </c>
      <c r="C72" s="164">
        <f>基金残高に係る経年分析!G55</f>
        <v>7619</v>
      </c>
      <c r="D72" s="164">
        <f>基金残高に係る経年分析!H55</f>
        <v>7211</v>
      </c>
    </row>
    <row r="73" spans="1:16" x14ac:dyDescent="0.15">
      <c r="A73" s="163" t="s">
        <v>71</v>
      </c>
      <c r="B73" s="164">
        <f>基金残高に係る経年分析!F56</f>
        <v>18</v>
      </c>
      <c r="C73" s="164" t="str">
        <f>基金残高に係る経年分析!G56</f>
        <v>-</v>
      </c>
      <c r="D73" s="164" t="str">
        <f>基金残高に係る経年分析!H56</f>
        <v>-</v>
      </c>
    </row>
    <row r="74" spans="1:16" x14ac:dyDescent="0.15">
      <c r="A74" s="163" t="s">
        <v>72</v>
      </c>
      <c r="B74" s="164">
        <f>基金残高に係る経年分析!F57</f>
        <v>5865</v>
      </c>
      <c r="C74" s="164">
        <f>基金残高に係る経年分析!G57</f>
        <v>9249</v>
      </c>
      <c r="D74" s="164">
        <f>基金残高に係る経年分析!H57</f>
        <v>9256</v>
      </c>
    </row>
  </sheetData>
  <sheetProtection algorithmName="SHA-512" hashValue="raGbwROKSTY/uc+v3pKX+BG2mh6bGMEb8pk8sthyeEo4lzC1gAxgdlXO7IMFYOpdgTS/QOJ0Vh2QnJ/tsOvWYg==" saltValue="XhBjddq1E87ivHijDjjH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27858232</v>
      </c>
      <c r="S5" s="649"/>
      <c r="T5" s="649"/>
      <c r="U5" s="649"/>
      <c r="V5" s="649"/>
      <c r="W5" s="649"/>
      <c r="X5" s="649"/>
      <c r="Y5" s="650"/>
      <c r="Z5" s="651">
        <v>42.6</v>
      </c>
      <c r="AA5" s="651"/>
      <c r="AB5" s="651"/>
      <c r="AC5" s="651"/>
      <c r="AD5" s="652">
        <v>26388042</v>
      </c>
      <c r="AE5" s="652"/>
      <c r="AF5" s="652"/>
      <c r="AG5" s="652"/>
      <c r="AH5" s="652"/>
      <c r="AI5" s="652"/>
      <c r="AJ5" s="652"/>
      <c r="AK5" s="652"/>
      <c r="AL5" s="653">
        <v>71</v>
      </c>
      <c r="AM5" s="654"/>
      <c r="AN5" s="654"/>
      <c r="AO5" s="655"/>
      <c r="AP5" s="645" t="s">
        <v>221</v>
      </c>
      <c r="AQ5" s="646"/>
      <c r="AR5" s="646"/>
      <c r="AS5" s="646"/>
      <c r="AT5" s="646"/>
      <c r="AU5" s="646"/>
      <c r="AV5" s="646"/>
      <c r="AW5" s="646"/>
      <c r="AX5" s="646"/>
      <c r="AY5" s="646"/>
      <c r="AZ5" s="646"/>
      <c r="BA5" s="646"/>
      <c r="BB5" s="646"/>
      <c r="BC5" s="646"/>
      <c r="BD5" s="646"/>
      <c r="BE5" s="646"/>
      <c r="BF5" s="647"/>
      <c r="BG5" s="659">
        <v>26385144</v>
      </c>
      <c r="BH5" s="660"/>
      <c r="BI5" s="660"/>
      <c r="BJ5" s="660"/>
      <c r="BK5" s="660"/>
      <c r="BL5" s="660"/>
      <c r="BM5" s="660"/>
      <c r="BN5" s="661"/>
      <c r="BO5" s="662">
        <v>94.7</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673999</v>
      </c>
      <c r="S6" s="660"/>
      <c r="T6" s="660"/>
      <c r="U6" s="660"/>
      <c r="V6" s="660"/>
      <c r="W6" s="660"/>
      <c r="X6" s="660"/>
      <c r="Y6" s="661"/>
      <c r="Z6" s="662">
        <v>1</v>
      </c>
      <c r="AA6" s="662"/>
      <c r="AB6" s="662"/>
      <c r="AC6" s="662"/>
      <c r="AD6" s="663">
        <v>673999</v>
      </c>
      <c r="AE6" s="663"/>
      <c r="AF6" s="663"/>
      <c r="AG6" s="663"/>
      <c r="AH6" s="663"/>
      <c r="AI6" s="663"/>
      <c r="AJ6" s="663"/>
      <c r="AK6" s="663"/>
      <c r="AL6" s="664">
        <v>1.8</v>
      </c>
      <c r="AM6" s="665"/>
      <c r="AN6" s="665"/>
      <c r="AO6" s="666"/>
      <c r="AP6" s="656" t="s">
        <v>227</v>
      </c>
      <c r="AQ6" s="657"/>
      <c r="AR6" s="657"/>
      <c r="AS6" s="657"/>
      <c r="AT6" s="657"/>
      <c r="AU6" s="657"/>
      <c r="AV6" s="657"/>
      <c r="AW6" s="657"/>
      <c r="AX6" s="657"/>
      <c r="AY6" s="657"/>
      <c r="AZ6" s="657"/>
      <c r="BA6" s="657"/>
      <c r="BB6" s="657"/>
      <c r="BC6" s="657"/>
      <c r="BD6" s="657"/>
      <c r="BE6" s="657"/>
      <c r="BF6" s="658"/>
      <c r="BG6" s="659">
        <v>26385144</v>
      </c>
      <c r="BH6" s="660"/>
      <c r="BI6" s="660"/>
      <c r="BJ6" s="660"/>
      <c r="BK6" s="660"/>
      <c r="BL6" s="660"/>
      <c r="BM6" s="660"/>
      <c r="BN6" s="661"/>
      <c r="BO6" s="662">
        <v>94.7</v>
      </c>
      <c r="BP6" s="662"/>
      <c r="BQ6" s="662"/>
      <c r="BR6" s="662"/>
      <c r="BS6" s="663" t="s">
        <v>222</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320116</v>
      </c>
      <c r="CS6" s="660"/>
      <c r="CT6" s="660"/>
      <c r="CU6" s="660"/>
      <c r="CV6" s="660"/>
      <c r="CW6" s="660"/>
      <c r="CX6" s="660"/>
      <c r="CY6" s="661"/>
      <c r="CZ6" s="653">
        <v>0.5</v>
      </c>
      <c r="DA6" s="654"/>
      <c r="DB6" s="654"/>
      <c r="DC6" s="673"/>
      <c r="DD6" s="668" t="s">
        <v>222</v>
      </c>
      <c r="DE6" s="660"/>
      <c r="DF6" s="660"/>
      <c r="DG6" s="660"/>
      <c r="DH6" s="660"/>
      <c r="DI6" s="660"/>
      <c r="DJ6" s="660"/>
      <c r="DK6" s="660"/>
      <c r="DL6" s="660"/>
      <c r="DM6" s="660"/>
      <c r="DN6" s="660"/>
      <c r="DO6" s="660"/>
      <c r="DP6" s="661"/>
      <c r="DQ6" s="668">
        <v>320111</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46555</v>
      </c>
      <c r="S7" s="660"/>
      <c r="T7" s="660"/>
      <c r="U7" s="660"/>
      <c r="V7" s="660"/>
      <c r="W7" s="660"/>
      <c r="X7" s="660"/>
      <c r="Y7" s="661"/>
      <c r="Z7" s="662">
        <v>0.1</v>
      </c>
      <c r="AA7" s="662"/>
      <c r="AB7" s="662"/>
      <c r="AC7" s="662"/>
      <c r="AD7" s="663">
        <v>46555</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12050064</v>
      </c>
      <c r="BH7" s="660"/>
      <c r="BI7" s="660"/>
      <c r="BJ7" s="660"/>
      <c r="BK7" s="660"/>
      <c r="BL7" s="660"/>
      <c r="BM7" s="660"/>
      <c r="BN7" s="661"/>
      <c r="BO7" s="662">
        <v>43.3</v>
      </c>
      <c r="BP7" s="662"/>
      <c r="BQ7" s="662"/>
      <c r="BR7" s="662"/>
      <c r="BS7" s="663" t="s">
        <v>222</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7333752</v>
      </c>
      <c r="CS7" s="660"/>
      <c r="CT7" s="660"/>
      <c r="CU7" s="660"/>
      <c r="CV7" s="660"/>
      <c r="CW7" s="660"/>
      <c r="CX7" s="660"/>
      <c r="CY7" s="661"/>
      <c r="CZ7" s="662">
        <v>11.6</v>
      </c>
      <c r="DA7" s="662"/>
      <c r="DB7" s="662"/>
      <c r="DC7" s="662"/>
      <c r="DD7" s="668">
        <v>562560</v>
      </c>
      <c r="DE7" s="660"/>
      <c r="DF7" s="660"/>
      <c r="DG7" s="660"/>
      <c r="DH7" s="660"/>
      <c r="DI7" s="660"/>
      <c r="DJ7" s="660"/>
      <c r="DK7" s="660"/>
      <c r="DL7" s="660"/>
      <c r="DM7" s="660"/>
      <c r="DN7" s="660"/>
      <c r="DO7" s="660"/>
      <c r="DP7" s="661"/>
      <c r="DQ7" s="668">
        <v>5941866</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116275</v>
      </c>
      <c r="S8" s="660"/>
      <c r="T8" s="660"/>
      <c r="U8" s="660"/>
      <c r="V8" s="660"/>
      <c r="W8" s="660"/>
      <c r="X8" s="660"/>
      <c r="Y8" s="661"/>
      <c r="Z8" s="662">
        <v>0.2</v>
      </c>
      <c r="AA8" s="662"/>
      <c r="AB8" s="662"/>
      <c r="AC8" s="662"/>
      <c r="AD8" s="663">
        <v>116275</v>
      </c>
      <c r="AE8" s="663"/>
      <c r="AF8" s="663"/>
      <c r="AG8" s="663"/>
      <c r="AH8" s="663"/>
      <c r="AI8" s="663"/>
      <c r="AJ8" s="663"/>
      <c r="AK8" s="663"/>
      <c r="AL8" s="664">
        <v>0.3</v>
      </c>
      <c r="AM8" s="665"/>
      <c r="AN8" s="665"/>
      <c r="AO8" s="666"/>
      <c r="AP8" s="656" t="s">
        <v>233</v>
      </c>
      <c r="AQ8" s="657"/>
      <c r="AR8" s="657"/>
      <c r="AS8" s="657"/>
      <c r="AT8" s="657"/>
      <c r="AU8" s="657"/>
      <c r="AV8" s="657"/>
      <c r="AW8" s="657"/>
      <c r="AX8" s="657"/>
      <c r="AY8" s="657"/>
      <c r="AZ8" s="657"/>
      <c r="BA8" s="657"/>
      <c r="BB8" s="657"/>
      <c r="BC8" s="657"/>
      <c r="BD8" s="657"/>
      <c r="BE8" s="657"/>
      <c r="BF8" s="658"/>
      <c r="BG8" s="659">
        <v>317611</v>
      </c>
      <c r="BH8" s="660"/>
      <c r="BI8" s="660"/>
      <c r="BJ8" s="660"/>
      <c r="BK8" s="660"/>
      <c r="BL8" s="660"/>
      <c r="BM8" s="660"/>
      <c r="BN8" s="661"/>
      <c r="BO8" s="662">
        <v>1.1000000000000001</v>
      </c>
      <c r="BP8" s="662"/>
      <c r="BQ8" s="662"/>
      <c r="BR8" s="662"/>
      <c r="BS8" s="668" t="s">
        <v>222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19044373</v>
      </c>
      <c r="CS8" s="660"/>
      <c r="CT8" s="660"/>
      <c r="CU8" s="660"/>
      <c r="CV8" s="660"/>
      <c r="CW8" s="660"/>
      <c r="CX8" s="660"/>
      <c r="CY8" s="661"/>
      <c r="CZ8" s="662">
        <v>30.1</v>
      </c>
      <c r="DA8" s="662"/>
      <c r="DB8" s="662"/>
      <c r="DC8" s="662"/>
      <c r="DD8" s="668">
        <v>189639</v>
      </c>
      <c r="DE8" s="660"/>
      <c r="DF8" s="660"/>
      <c r="DG8" s="660"/>
      <c r="DH8" s="660"/>
      <c r="DI8" s="660"/>
      <c r="DJ8" s="660"/>
      <c r="DK8" s="660"/>
      <c r="DL8" s="660"/>
      <c r="DM8" s="660"/>
      <c r="DN8" s="660"/>
      <c r="DO8" s="660"/>
      <c r="DP8" s="661"/>
      <c r="DQ8" s="668">
        <v>8926462</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136242</v>
      </c>
      <c r="S9" s="660"/>
      <c r="T9" s="660"/>
      <c r="U9" s="660"/>
      <c r="V9" s="660"/>
      <c r="W9" s="660"/>
      <c r="X9" s="660"/>
      <c r="Y9" s="661"/>
      <c r="Z9" s="662">
        <v>0.2</v>
      </c>
      <c r="AA9" s="662"/>
      <c r="AB9" s="662"/>
      <c r="AC9" s="662"/>
      <c r="AD9" s="663">
        <v>136242</v>
      </c>
      <c r="AE9" s="663"/>
      <c r="AF9" s="663"/>
      <c r="AG9" s="663"/>
      <c r="AH9" s="663"/>
      <c r="AI9" s="663"/>
      <c r="AJ9" s="663"/>
      <c r="AK9" s="663"/>
      <c r="AL9" s="664">
        <v>0.4</v>
      </c>
      <c r="AM9" s="665"/>
      <c r="AN9" s="665"/>
      <c r="AO9" s="666"/>
      <c r="AP9" s="656" t="s">
        <v>236</v>
      </c>
      <c r="AQ9" s="657"/>
      <c r="AR9" s="657"/>
      <c r="AS9" s="657"/>
      <c r="AT9" s="657"/>
      <c r="AU9" s="657"/>
      <c r="AV9" s="657"/>
      <c r="AW9" s="657"/>
      <c r="AX9" s="657"/>
      <c r="AY9" s="657"/>
      <c r="AZ9" s="657"/>
      <c r="BA9" s="657"/>
      <c r="BB9" s="657"/>
      <c r="BC9" s="657"/>
      <c r="BD9" s="657"/>
      <c r="BE9" s="657"/>
      <c r="BF9" s="658"/>
      <c r="BG9" s="659">
        <v>9105430</v>
      </c>
      <c r="BH9" s="660"/>
      <c r="BI9" s="660"/>
      <c r="BJ9" s="660"/>
      <c r="BK9" s="660"/>
      <c r="BL9" s="660"/>
      <c r="BM9" s="660"/>
      <c r="BN9" s="661"/>
      <c r="BO9" s="662">
        <v>32.700000000000003</v>
      </c>
      <c r="BP9" s="662"/>
      <c r="BQ9" s="662"/>
      <c r="BR9" s="662"/>
      <c r="BS9" s="668" t="s">
        <v>222</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5153876</v>
      </c>
      <c r="CS9" s="660"/>
      <c r="CT9" s="660"/>
      <c r="CU9" s="660"/>
      <c r="CV9" s="660"/>
      <c r="CW9" s="660"/>
      <c r="CX9" s="660"/>
      <c r="CY9" s="661"/>
      <c r="CZ9" s="662">
        <v>8.1</v>
      </c>
      <c r="DA9" s="662"/>
      <c r="DB9" s="662"/>
      <c r="DC9" s="662"/>
      <c r="DD9" s="668">
        <v>313804</v>
      </c>
      <c r="DE9" s="660"/>
      <c r="DF9" s="660"/>
      <c r="DG9" s="660"/>
      <c r="DH9" s="660"/>
      <c r="DI9" s="660"/>
      <c r="DJ9" s="660"/>
      <c r="DK9" s="660"/>
      <c r="DL9" s="660"/>
      <c r="DM9" s="660"/>
      <c r="DN9" s="660"/>
      <c r="DO9" s="660"/>
      <c r="DP9" s="661"/>
      <c r="DQ9" s="668">
        <v>4507032</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222</v>
      </c>
      <c r="S10" s="660"/>
      <c r="T10" s="660"/>
      <c r="U10" s="660"/>
      <c r="V10" s="660"/>
      <c r="W10" s="660"/>
      <c r="X10" s="660"/>
      <c r="Y10" s="661"/>
      <c r="Z10" s="662" t="s">
        <v>239</v>
      </c>
      <c r="AA10" s="662"/>
      <c r="AB10" s="662"/>
      <c r="AC10" s="662"/>
      <c r="AD10" s="663" t="s">
        <v>222</v>
      </c>
      <c r="AE10" s="663"/>
      <c r="AF10" s="663"/>
      <c r="AG10" s="663"/>
      <c r="AH10" s="663"/>
      <c r="AI10" s="663"/>
      <c r="AJ10" s="663"/>
      <c r="AK10" s="663"/>
      <c r="AL10" s="664" t="s">
        <v>129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433452</v>
      </c>
      <c r="BH10" s="660"/>
      <c r="BI10" s="660"/>
      <c r="BJ10" s="660"/>
      <c r="BK10" s="660"/>
      <c r="BL10" s="660"/>
      <c r="BM10" s="660"/>
      <c r="BN10" s="661"/>
      <c r="BO10" s="662">
        <v>1.6</v>
      </c>
      <c r="BP10" s="662"/>
      <c r="BQ10" s="662"/>
      <c r="BR10" s="662"/>
      <c r="BS10" s="668" t="s">
        <v>222</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1848629</v>
      </c>
      <c r="CS10" s="660"/>
      <c r="CT10" s="660"/>
      <c r="CU10" s="660"/>
      <c r="CV10" s="660"/>
      <c r="CW10" s="660"/>
      <c r="CX10" s="660"/>
      <c r="CY10" s="661"/>
      <c r="CZ10" s="662">
        <v>2.9</v>
      </c>
      <c r="DA10" s="662"/>
      <c r="DB10" s="662"/>
      <c r="DC10" s="662"/>
      <c r="DD10" s="668">
        <v>72641</v>
      </c>
      <c r="DE10" s="660"/>
      <c r="DF10" s="660"/>
      <c r="DG10" s="660"/>
      <c r="DH10" s="660"/>
      <c r="DI10" s="660"/>
      <c r="DJ10" s="660"/>
      <c r="DK10" s="660"/>
      <c r="DL10" s="660"/>
      <c r="DM10" s="660"/>
      <c r="DN10" s="660"/>
      <c r="DO10" s="660"/>
      <c r="DP10" s="661"/>
      <c r="DQ10" s="668">
        <v>98099</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129</v>
      </c>
      <c r="S11" s="660"/>
      <c r="T11" s="660"/>
      <c r="U11" s="660"/>
      <c r="V11" s="660"/>
      <c r="W11" s="660"/>
      <c r="X11" s="660"/>
      <c r="Y11" s="661"/>
      <c r="Z11" s="662" t="s">
        <v>129</v>
      </c>
      <c r="AA11" s="662"/>
      <c r="AB11" s="662"/>
      <c r="AC11" s="662"/>
      <c r="AD11" s="663" t="s">
        <v>222</v>
      </c>
      <c r="AE11" s="663"/>
      <c r="AF11" s="663"/>
      <c r="AG11" s="663"/>
      <c r="AH11" s="663"/>
      <c r="AI11" s="663"/>
      <c r="AJ11" s="663"/>
      <c r="AK11" s="663"/>
      <c r="AL11" s="664" t="s">
        <v>129</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2193571</v>
      </c>
      <c r="BH11" s="660"/>
      <c r="BI11" s="660"/>
      <c r="BJ11" s="660"/>
      <c r="BK11" s="660"/>
      <c r="BL11" s="660"/>
      <c r="BM11" s="660"/>
      <c r="BN11" s="661"/>
      <c r="BO11" s="662">
        <v>7.9</v>
      </c>
      <c r="BP11" s="662"/>
      <c r="BQ11" s="662"/>
      <c r="BR11" s="662"/>
      <c r="BS11" s="668" t="s">
        <v>222</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1172711</v>
      </c>
      <c r="CS11" s="660"/>
      <c r="CT11" s="660"/>
      <c r="CU11" s="660"/>
      <c r="CV11" s="660"/>
      <c r="CW11" s="660"/>
      <c r="CX11" s="660"/>
      <c r="CY11" s="661"/>
      <c r="CZ11" s="662">
        <v>1.9</v>
      </c>
      <c r="DA11" s="662"/>
      <c r="DB11" s="662"/>
      <c r="DC11" s="662"/>
      <c r="DD11" s="668">
        <v>520863</v>
      </c>
      <c r="DE11" s="660"/>
      <c r="DF11" s="660"/>
      <c r="DG11" s="660"/>
      <c r="DH11" s="660"/>
      <c r="DI11" s="660"/>
      <c r="DJ11" s="660"/>
      <c r="DK11" s="660"/>
      <c r="DL11" s="660"/>
      <c r="DM11" s="660"/>
      <c r="DN11" s="660"/>
      <c r="DO11" s="660"/>
      <c r="DP11" s="661"/>
      <c r="DQ11" s="668">
        <v>976421</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3271239</v>
      </c>
      <c r="S12" s="660"/>
      <c r="T12" s="660"/>
      <c r="U12" s="660"/>
      <c r="V12" s="660"/>
      <c r="W12" s="660"/>
      <c r="X12" s="660"/>
      <c r="Y12" s="661"/>
      <c r="Z12" s="662">
        <v>5</v>
      </c>
      <c r="AA12" s="662"/>
      <c r="AB12" s="662"/>
      <c r="AC12" s="662"/>
      <c r="AD12" s="663">
        <v>3271239</v>
      </c>
      <c r="AE12" s="663"/>
      <c r="AF12" s="663"/>
      <c r="AG12" s="663"/>
      <c r="AH12" s="663"/>
      <c r="AI12" s="663"/>
      <c r="AJ12" s="663"/>
      <c r="AK12" s="663"/>
      <c r="AL12" s="664">
        <v>8.8000000000000007</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12876178</v>
      </c>
      <c r="BH12" s="660"/>
      <c r="BI12" s="660"/>
      <c r="BJ12" s="660"/>
      <c r="BK12" s="660"/>
      <c r="BL12" s="660"/>
      <c r="BM12" s="660"/>
      <c r="BN12" s="661"/>
      <c r="BO12" s="662">
        <v>46.2</v>
      </c>
      <c r="BP12" s="662"/>
      <c r="BQ12" s="662"/>
      <c r="BR12" s="662"/>
      <c r="BS12" s="668" t="s">
        <v>222</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990901</v>
      </c>
      <c r="CS12" s="660"/>
      <c r="CT12" s="660"/>
      <c r="CU12" s="660"/>
      <c r="CV12" s="660"/>
      <c r="CW12" s="660"/>
      <c r="CX12" s="660"/>
      <c r="CY12" s="661"/>
      <c r="CZ12" s="662">
        <v>1.6</v>
      </c>
      <c r="DA12" s="662"/>
      <c r="DB12" s="662"/>
      <c r="DC12" s="662"/>
      <c r="DD12" s="668">
        <v>47446</v>
      </c>
      <c r="DE12" s="660"/>
      <c r="DF12" s="660"/>
      <c r="DG12" s="660"/>
      <c r="DH12" s="660"/>
      <c r="DI12" s="660"/>
      <c r="DJ12" s="660"/>
      <c r="DK12" s="660"/>
      <c r="DL12" s="660"/>
      <c r="DM12" s="660"/>
      <c r="DN12" s="660"/>
      <c r="DO12" s="660"/>
      <c r="DP12" s="661"/>
      <c r="DQ12" s="668">
        <v>668497</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36823</v>
      </c>
      <c r="S13" s="660"/>
      <c r="T13" s="660"/>
      <c r="U13" s="660"/>
      <c r="V13" s="660"/>
      <c r="W13" s="660"/>
      <c r="X13" s="660"/>
      <c r="Y13" s="661"/>
      <c r="Z13" s="662">
        <v>0.1</v>
      </c>
      <c r="AA13" s="662"/>
      <c r="AB13" s="662"/>
      <c r="AC13" s="662"/>
      <c r="AD13" s="663">
        <v>36823</v>
      </c>
      <c r="AE13" s="663"/>
      <c r="AF13" s="663"/>
      <c r="AG13" s="663"/>
      <c r="AH13" s="663"/>
      <c r="AI13" s="663"/>
      <c r="AJ13" s="663"/>
      <c r="AK13" s="663"/>
      <c r="AL13" s="664">
        <v>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12853448</v>
      </c>
      <c r="BH13" s="660"/>
      <c r="BI13" s="660"/>
      <c r="BJ13" s="660"/>
      <c r="BK13" s="660"/>
      <c r="BL13" s="660"/>
      <c r="BM13" s="660"/>
      <c r="BN13" s="661"/>
      <c r="BO13" s="662">
        <v>46.1</v>
      </c>
      <c r="BP13" s="662"/>
      <c r="BQ13" s="662"/>
      <c r="BR13" s="662"/>
      <c r="BS13" s="668" t="s">
        <v>239</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9031680</v>
      </c>
      <c r="CS13" s="660"/>
      <c r="CT13" s="660"/>
      <c r="CU13" s="660"/>
      <c r="CV13" s="660"/>
      <c r="CW13" s="660"/>
      <c r="CX13" s="660"/>
      <c r="CY13" s="661"/>
      <c r="CZ13" s="662">
        <v>14.3</v>
      </c>
      <c r="DA13" s="662"/>
      <c r="DB13" s="662"/>
      <c r="DC13" s="662"/>
      <c r="DD13" s="668">
        <v>4374602</v>
      </c>
      <c r="DE13" s="660"/>
      <c r="DF13" s="660"/>
      <c r="DG13" s="660"/>
      <c r="DH13" s="660"/>
      <c r="DI13" s="660"/>
      <c r="DJ13" s="660"/>
      <c r="DK13" s="660"/>
      <c r="DL13" s="660"/>
      <c r="DM13" s="660"/>
      <c r="DN13" s="660"/>
      <c r="DO13" s="660"/>
      <c r="DP13" s="661"/>
      <c r="DQ13" s="668">
        <v>5747298</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222</v>
      </c>
      <c r="S14" s="660"/>
      <c r="T14" s="660"/>
      <c r="U14" s="660"/>
      <c r="V14" s="660"/>
      <c r="W14" s="660"/>
      <c r="X14" s="660"/>
      <c r="Y14" s="661"/>
      <c r="Z14" s="662" t="s">
        <v>222</v>
      </c>
      <c r="AA14" s="662"/>
      <c r="AB14" s="662"/>
      <c r="AC14" s="662"/>
      <c r="AD14" s="663" t="s">
        <v>129</v>
      </c>
      <c r="AE14" s="663"/>
      <c r="AF14" s="663"/>
      <c r="AG14" s="663"/>
      <c r="AH14" s="663"/>
      <c r="AI14" s="663"/>
      <c r="AJ14" s="663"/>
      <c r="AK14" s="663"/>
      <c r="AL14" s="664" t="s">
        <v>129</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495387</v>
      </c>
      <c r="BH14" s="660"/>
      <c r="BI14" s="660"/>
      <c r="BJ14" s="660"/>
      <c r="BK14" s="660"/>
      <c r="BL14" s="660"/>
      <c r="BM14" s="660"/>
      <c r="BN14" s="661"/>
      <c r="BO14" s="662">
        <v>1.8</v>
      </c>
      <c r="BP14" s="662"/>
      <c r="BQ14" s="662"/>
      <c r="BR14" s="662"/>
      <c r="BS14" s="668" t="s">
        <v>222</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3449404</v>
      </c>
      <c r="CS14" s="660"/>
      <c r="CT14" s="660"/>
      <c r="CU14" s="660"/>
      <c r="CV14" s="660"/>
      <c r="CW14" s="660"/>
      <c r="CX14" s="660"/>
      <c r="CY14" s="661"/>
      <c r="CZ14" s="662">
        <v>5.5</v>
      </c>
      <c r="DA14" s="662"/>
      <c r="DB14" s="662"/>
      <c r="DC14" s="662"/>
      <c r="DD14" s="668">
        <v>1080153</v>
      </c>
      <c r="DE14" s="660"/>
      <c r="DF14" s="660"/>
      <c r="DG14" s="660"/>
      <c r="DH14" s="660"/>
      <c r="DI14" s="660"/>
      <c r="DJ14" s="660"/>
      <c r="DK14" s="660"/>
      <c r="DL14" s="660"/>
      <c r="DM14" s="660"/>
      <c r="DN14" s="660"/>
      <c r="DO14" s="660"/>
      <c r="DP14" s="661"/>
      <c r="DQ14" s="668">
        <v>2007319</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248459</v>
      </c>
      <c r="S15" s="660"/>
      <c r="T15" s="660"/>
      <c r="U15" s="660"/>
      <c r="V15" s="660"/>
      <c r="W15" s="660"/>
      <c r="X15" s="660"/>
      <c r="Y15" s="661"/>
      <c r="Z15" s="662">
        <v>0.4</v>
      </c>
      <c r="AA15" s="662"/>
      <c r="AB15" s="662"/>
      <c r="AC15" s="662"/>
      <c r="AD15" s="663">
        <v>248459</v>
      </c>
      <c r="AE15" s="663"/>
      <c r="AF15" s="663"/>
      <c r="AG15" s="663"/>
      <c r="AH15" s="663"/>
      <c r="AI15" s="663"/>
      <c r="AJ15" s="663"/>
      <c r="AK15" s="663"/>
      <c r="AL15" s="664">
        <v>0.7</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963515</v>
      </c>
      <c r="BH15" s="660"/>
      <c r="BI15" s="660"/>
      <c r="BJ15" s="660"/>
      <c r="BK15" s="660"/>
      <c r="BL15" s="660"/>
      <c r="BM15" s="660"/>
      <c r="BN15" s="661"/>
      <c r="BO15" s="662">
        <v>3.5</v>
      </c>
      <c r="BP15" s="662"/>
      <c r="BQ15" s="662"/>
      <c r="BR15" s="662"/>
      <c r="BS15" s="668" t="s">
        <v>129</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8252862</v>
      </c>
      <c r="CS15" s="660"/>
      <c r="CT15" s="660"/>
      <c r="CU15" s="660"/>
      <c r="CV15" s="660"/>
      <c r="CW15" s="660"/>
      <c r="CX15" s="660"/>
      <c r="CY15" s="661"/>
      <c r="CZ15" s="662">
        <v>13</v>
      </c>
      <c r="DA15" s="662"/>
      <c r="DB15" s="662"/>
      <c r="DC15" s="662"/>
      <c r="DD15" s="668">
        <v>1733490</v>
      </c>
      <c r="DE15" s="660"/>
      <c r="DF15" s="660"/>
      <c r="DG15" s="660"/>
      <c r="DH15" s="660"/>
      <c r="DI15" s="660"/>
      <c r="DJ15" s="660"/>
      <c r="DK15" s="660"/>
      <c r="DL15" s="660"/>
      <c r="DM15" s="660"/>
      <c r="DN15" s="660"/>
      <c r="DO15" s="660"/>
      <c r="DP15" s="661"/>
      <c r="DQ15" s="668">
        <v>5213479</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222</v>
      </c>
      <c r="S16" s="660"/>
      <c r="T16" s="660"/>
      <c r="U16" s="660"/>
      <c r="V16" s="660"/>
      <c r="W16" s="660"/>
      <c r="X16" s="660"/>
      <c r="Y16" s="661"/>
      <c r="Z16" s="662" t="s">
        <v>222</v>
      </c>
      <c r="AA16" s="662"/>
      <c r="AB16" s="662"/>
      <c r="AC16" s="662"/>
      <c r="AD16" s="663" t="s">
        <v>129</v>
      </c>
      <c r="AE16" s="663"/>
      <c r="AF16" s="663"/>
      <c r="AG16" s="663"/>
      <c r="AH16" s="663"/>
      <c r="AI16" s="663"/>
      <c r="AJ16" s="663"/>
      <c r="AK16" s="663"/>
      <c r="AL16" s="664" t="s">
        <v>239</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222</v>
      </c>
      <c r="BH16" s="660"/>
      <c r="BI16" s="660"/>
      <c r="BJ16" s="660"/>
      <c r="BK16" s="660"/>
      <c r="BL16" s="660"/>
      <c r="BM16" s="660"/>
      <c r="BN16" s="661"/>
      <c r="BO16" s="662" t="s">
        <v>222</v>
      </c>
      <c r="BP16" s="662"/>
      <c r="BQ16" s="662"/>
      <c r="BR16" s="662"/>
      <c r="BS16" s="668" t="s">
        <v>222</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222</v>
      </c>
      <c r="CS16" s="660"/>
      <c r="CT16" s="660"/>
      <c r="CU16" s="660"/>
      <c r="CV16" s="660"/>
      <c r="CW16" s="660"/>
      <c r="CX16" s="660"/>
      <c r="CY16" s="661"/>
      <c r="CZ16" s="662" t="s">
        <v>222</v>
      </c>
      <c r="DA16" s="662"/>
      <c r="DB16" s="662"/>
      <c r="DC16" s="662"/>
      <c r="DD16" s="668" t="s">
        <v>222</v>
      </c>
      <c r="DE16" s="660"/>
      <c r="DF16" s="660"/>
      <c r="DG16" s="660"/>
      <c r="DH16" s="660"/>
      <c r="DI16" s="660"/>
      <c r="DJ16" s="660"/>
      <c r="DK16" s="660"/>
      <c r="DL16" s="660"/>
      <c r="DM16" s="660"/>
      <c r="DN16" s="660"/>
      <c r="DO16" s="660"/>
      <c r="DP16" s="661"/>
      <c r="DQ16" s="668" t="s">
        <v>129</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134342</v>
      </c>
      <c r="S17" s="660"/>
      <c r="T17" s="660"/>
      <c r="U17" s="660"/>
      <c r="V17" s="660"/>
      <c r="W17" s="660"/>
      <c r="X17" s="660"/>
      <c r="Y17" s="661"/>
      <c r="Z17" s="662">
        <v>0.2</v>
      </c>
      <c r="AA17" s="662"/>
      <c r="AB17" s="662"/>
      <c r="AC17" s="662"/>
      <c r="AD17" s="663">
        <v>134342</v>
      </c>
      <c r="AE17" s="663"/>
      <c r="AF17" s="663"/>
      <c r="AG17" s="663"/>
      <c r="AH17" s="663"/>
      <c r="AI17" s="663"/>
      <c r="AJ17" s="663"/>
      <c r="AK17" s="663"/>
      <c r="AL17" s="664">
        <v>0.4</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222</v>
      </c>
      <c r="BH17" s="660"/>
      <c r="BI17" s="660"/>
      <c r="BJ17" s="660"/>
      <c r="BK17" s="660"/>
      <c r="BL17" s="660"/>
      <c r="BM17" s="660"/>
      <c r="BN17" s="661"/>
      <c r="BO17" s="662" t="s">
        <v>222</v>
      </c>
      <c r="BP17" s="662"/>
      <c r="BQ17" s="662"/>
      <c r="BR17" s="662"/>
      <c r="BS17" s="668" t="s">
        <v>222</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6671289</v>
      </c>
      <c r="CS17" s="660"/>
      <c r="CT17" s="660"/>
      <c r="CU17" s="660"/>
      <c r="CV17" s="660"/>
      <c r="CW17" s="660"/>
      <c r="CX17" s="660"/>
      <c r="CY17" s="661"/>
      <c r="CZ17" s="662">
        <v>10.5</v>
      </c>
      <c r="DA17" s="662"/>
      <c r="DB17" s="662"/>
      <c r="DC17" s="662"/>
      <c r="DD17" s="668" t="s">
        <v>222</v>
      </c>
      <c r="DE17" s="660"/>
      <c r="DF17" s="660"/>
      <c r="DG17" s="660"/>
      <c r="DH17" s="660"/>
      <c r="DI17" s="660"/>
      <c r="DJ17" s="660"/>
      <c r="DK17" s="660"/>
      <c r="DL17" s="660"/>
      <c r="DM17" s="660"/>
      <c r="DN17" s="660"/>
      <c r="DO17" s="660"/>
      <c r="DP17" s="661"/>
      <c r="DQ17" s="668">
        <v>6605241</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6577010</v>
      </c>
      <c r="S18" s="660"/>
      <c r="T18" s="660"/>
      <c r="U18" s="660"/>
      <c r="V18" s="660"/>
      <c r="W18" s="660"/>
      <c r="X18" s="660"/>
      <c r="Y18" s="661"/>
      <c r="Z18" s="662">
        <v>10.1</v>
      </c>
      <c r="AA18" s="662"/>
      <c r="AB18" s="662"/>
      <c r="AC18" s="662"/>
      <c r="AD18" s="663">
        <v>5918354</v>
      </c>
      <c r="AE18" s="663"/>
      <c r="AF18" s="663"/>
      <c r="AG18" s="663"/>
      <c r="AH18" s="663"/>
      <c r="AI18" s="663"/>
      <c r="AJ18" s="663"/>
      <c r="AK18" s="663"/>
      <c r="AL18" s="664">
        <v>15.9</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222</v>
      </c>
      <c r="BH18" s="660"/>
      <c r="BI18" s="660"/>
      <c r="BJ18" s="660"/>
      <c r="BK18" s="660"/>
      <c r="BL18" s="660"/>
      <c r="BM18" s="660"/>
      <c r="BN18" s="661"/>
      <c r="BO18" s="662" t="s">
        <v>222</v>
      </c>
      <c r="BP18" s="662"/>
      <c r="BQ18" s="662"/>
      <c r="BR18" s="662"/>
      <c r="BS18" s="668" t="s">
        <v>222</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222</v>
      </c>
      <c r="CS18" s="660"/>
      <c r="CT18" s="660"/>
      <c r="CU18" s="660"/>
      <c r="CV18" s="660"/>
      <c r="CW18" s="660"/>
      <c r="CX18" s="660"/>
      <c r="CY18" s="661"/>
      <c r="CZ18" s="662" t="s">
        <v>222</v>
      </c>
      <c r="DA18" s="662"/>
      <c r="DB18" s="662"/>
      <c r="DC18" s="662"/>
      <c r="DD18" s="668" t="s">
        <v>222</v>
      </c>
      <c r="DE18" s="660"/>
      <c r="DF18" s="660"/>
      <c r="DG18" s="660"/>
      <c r="DH18" s="660"/>
      <c r="DI18" s="660"/>
      <c r="DJ18" s="660"/>
      <c r="DK18" s="660"/>
      <c r="DL18" s="660"/>
      <c r="DM18" s="660"/>
      <c r="DN18" s="660"/>
      <c r="DO18" s="660"/>
      <c r="DP18" s="661"/>
      <c r="DQ18" s="668" t="s">
        <v>222</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5918354</v>
      </c>
      <c r="S19" s="660"/>
      <c r="T19" s="660"/>
      <c r="U19" s="660"/>
      <c r="V19" s="660"/>
      <c r="W19" s="660"/>
      <c r="X19" s="660"/>
      <c r="Y19" s="661"/>
      <c r="Z19" s="662">
        <v>9</v>
      </c>
      <c r="AA19" s="662"/>
      <c r="AB19" s="662"/>
      <c r="AC19" s="662"/>
      <c r="AD19" s="663">
        <v>5918354</v>
      </c>
      <c r="AE19" s="663"/>
      <c r="AF19" s="663"/>
      <c r="AG19" s="663"/>
      <c r="AH19" s="663"/>
      <c r="AI19" s="663"/>
      <c r="AJ19" s="663"/>
      <c r="AK19" s="663"/>
      <c r="AL19" s="664">
        <v>15.9</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1473088</v>
      </c>
      <c r="BH19" s="660"/>
      <c r="BI19" s="660"/>
      <c r="BJ19" s="660"/>
      <c r="BK19" s="660"/>
      <c r="BL19" s="660"/>
      <c r="BM19" s="660"/>
      <c r="BN19" s="661"/>
      <c r="BO19" s="662">
        <v>5.3</v>
      </c>
      <c r="BP19" s="662"/>
      <c r="BQ19" s="662"/>
      <c r="BR19" s="662"/>
      <c r="BS19" s="668" t="s">
        <v>222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129</v>
      </c>
      <c r="CS19" s="660"/>
      <c r="CT19" s="660"/>
      <c r="CU19" s="660"/>
      <c r="CV19" s="660"/>
      <c r="CW19" s="660"/>
      <c r="CX19" s="660"/>
      <c r="CY19" s="661"/>
      <c r="CZ19" s="662" t="s">
        <v>222</v>
      </c>
      <c r="DA19" s="662"/>
      <c r="DB19" s="662"/>
      <c r="DC19" s="662"/>
      <c r="DD19" s="668" t="s">
        <v>129</v>
      </c>
      <c r="DE19" s="660"/>
      <c r="DF19" s="660"/>
      <c r="DG19" s="660"/>
      <c r="DH19" s="660"/>
      <c r="DI19" s="660"/>
      <c r="DJ19" s="660"/>
      <c r="DK19" s="660"/>
      <c r="DL19" s="660"/>
      <c r="DM19" s="660"/>
      <c r="DN19" s="660"/>
      <c r="DO19" s="660"/>
      <c r="DP19" s="661"/>
      <c r="DQ19" s="668" t="s">
        <v>239</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658656</v>
      </c>
      <c r="S20" s="660"/>
      <c r="T20" s="660"/>
      <c r="U20" s="660"/>
      <c r="V20" s="660"/>
      <c r="W20" s="660"/>
      <c r="X20" s="660"/>
      <c r="Y20" s="661"/>
      <c r="Z20" s="662">
        <v>1</v>
      </c>
      <c r="AA20" s="662"/>
      <c r="AB20" s="662"/>
      <c r="AC20" s="662"/>
      <c r="AD20" s="663" t="s">
        <v>239</v>
      </c>
      <c r="AE20" s="663"/>
      <c r="AF20" s="663"/>
      <c r="AG20" s="663"/>
      <c r="AH20" s="663"/>
      <c r="AI20" s="663"/>
      <c r="AJ20" s="663"/>
      <c r="AK20" s="663"/>
      <c r="AL20" s="664" t="s">
        <v>222</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1473088</v>
      </c>
      <c r="BH20" s="660"/>
      <c r="BI20" s="660"/>
      <c r="BJ20" s="660"/>
      <c r="BK20" s="660"/>
      <c r="BL20" s="660"/>
      <c r="BM20" s="660"/>
      <c r="BN20" s="661"/>
      <c r="BO20" s="662">
        <v>5.3</v>
      </c>
      <c r="BP20" s="662"/>
      <c r="BQ20" s="662"/>
      <c r="BR20" s="662"/>
      <c r="BS20" s="668" t="s">
        <v>222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63269593</v>
      </c>
      <c r="CS20" s="660"/>
      <c r="CT20" s="660"/>
      <c r="CU20" s="660"/>
      <c r="CV20" s="660"/>
      <c r="CW20" s="660"/>
      <c r="CX20" s="660"/>
      <c r="CY20" s="661"/>
      <c r="CZ20" s="662">
        <v>100</v>
      </c>
      <c r="DA20" s="662"/>
      <c r="DB20" s="662"/>
      <c r="DC20" s="662"/>
      <c r="DD20" s="668">
        <v>8895198</v>
      </c>
      <c r="DE20" s="660"/>
      <c r="DF20" s="660"/>
      <c r="DG20" s="660"/>
      <c r="DH20" s="660"/>
      <c r="DI20" s="660"/>
      <c r="DJ20" s="660"/>
      <c r="DK20" s="660"/>
      <c r="DL20" s="660"/>
      <c r="DM20" s="660"/>
      <c r="DN20" s="660"/>
      <c r="DO20" s="660"/>
      <c r="DP20" s="661"/>
      <c r="DQ20" s="668">
        <v>41011825</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129</v>
      </c>
      <c r="S21" s="660"/>
      <c r="T21" s="660"/>
      <c r="U21" s="660"/>
      <c r="V21" s="660"/>
      <c r="W21" s="660"/>
      <c r="X21" s="660"/>
      <c r="Y21" s="661"/>
      <c r="Z21" s="662" t="s">
        <v>129</v>
      </c>
      <c r="AA21" s="662"/>
      <c r="AB21" s="662"/>
      <c r="AC21" s="662"/>
      <c r="AD21" s="663" t="s">
        <v>222</v>
      </c>
      <c r="AE21" s="663"/>
      <c r="AF21" s="663"/>
      <c r="AG21" s="663"/>
      <c r="AH21" s="663"/>
      <c r="AI21" s="663"/>
      <c r="AJ21" s="663"/>
      <c r="AK21" s="663"/>
      <c r="AL21" s="664" t="s">
        <v>129</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2898</v>
      </c>
      <c r="BH21" s="660"/>
      <c r="BI21" s="660"/>
      <c r="BJ21" s="660"/>
      <c r="BK21" s="660"/>
      <c r="BL21" s="660"/>
      <c r="BM21" s="660"/>
      <c r="BN21" s="661"/>
      <c r="BO21" s="662">
        <v>0</v>
      </c>
      <c r="BP21" s="662"/>
      <c r="BQ21" s="662"/>
      <c r="BR21" s="662"/>
      <c r="BS21" s="668" t="s">
        <v>222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39099176</v>
      </c>
      <c r="S22" s="660"/>
      <c r="T22" s="660"/>
      <c r="U22" s="660"/>
      <c r="V22" s="660"/>
      <c r="W22" s="660"/>
      <c r="X22" s="660"/>
      <c r="Y22" s="661"/>
      <c r="Z22" s="662">
        <v>59.8</v>
      </c>
      <c r="AA22" s="662"/>
      <c r="AB22" s="662"/>
      <c r="AC22" s="662"/>
      <c r="AD22" s="663">
        <v>36970330</v>
      </c>
      <c r="AE22" s="663"/>
      <c r="AF22" s="663"/>
      <c r="AG22" s="663"/>
      <c r="AH22" s="663"/>
      <c r="AI22" s="663"/>
      <c r="AJ22" s="663"/>
      <c r="AK22" s="663"/>
      <c r="AL22" s="664">
        <v>99.5</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222</v>
      </c>
      <c r="BH22" s="660"/>
      <c r="BI22" s="660"/>
      <c r="BJ22" s="660"/>
      <c r="BK22" s="660"/>
      <c r="BL22" s="660"/>
      <c r="BM22" s="660"/>
      <c r="BN22" s="661"/>
      <c r="BO22" s="662" t="s">
        <v>239</v>
      </c>
      <c r="BP22" s="662"/>
      <c r="BQ22" s="662"/>
      <c r="BR22" s="662"/>
      <c r="BS22" s="668" t="s">
        <v>239</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39981</v>
      </c>
      <c r="S23" s="660"/>
      <c r="T23" s="660"/>
      <c r="U23" s="660"/>
      <c r="V23" s="660"/>
      <c r="W23" s="660"/>
      <c r="X23" s="660"/>
      <c r="Y23" s="661"/>
      <c r="Z23" s="662">
        <v>0.1</v>
      </c>
      <c r="AA23" s="662"/>
      <c r="AB23" s="662"/>
      <c r="AC23" s="662"/>
      <c r="AD23" s="663">
        <v>39981</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1470190</v>
      </c>
      <c r="BH23" s="660"/>
      <c r="BI23" s="660"/>
      <c r="BJ23" s="660"/>
      <c r="BK23" s="660"/>
      <c r="BL23" s="660"/>
      <c r="BM23" s="660"/>
      <c r="BN23" s="661"/>
      <c r="BO23" s="662">
        <v>5.3</v>
      </c>
      <c r="BP23" s="662"/>
      <c r="BQ23" s="662"/>
      <c r="BR23" s="662"/>
      <c r="BS23" s="668" t="s">
        <v>222</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725962</v>
      </c>
      <c r="S24" s="660"/>
      <c r="T24" s="660"/>
      <c r="U24" s="660"/>
      <c r="V24" s="660"/>
      <c r="W24" s="660"/>
      <c r="X24" s="660"/>
      <c r="Y24" s="661"/>
      <c r="Z24" s="662">
        <v>1.1000000000000001</v>
      </c>
      <c r="AA24" s="662"/>
      <c r="AB24" s="662"/>
      <c r="AC24" s="662"/>
      <c r="AD24" s="663">
        <v>268</v>
      </c>
      <c r="AE24" s="663"/>
      <c r="AF24" s="663"/>
      <c r="AG24" s="663"/>
      <c r="AH24" s="663"/>
      <c r="AI24" s="663"/>
      <c r="AJ24" s="663"/>
      <c r="AK24" s="663"/>
      <c r="AL24" s="664">
        <v>0</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222</v>
      </c>
      <c r="BH24" s="660"/>
      <c r="BI24" s="660"/>
      <c r="BJ24" s="660"/>
      <c r="BK24" s="660"/>
      <c r="BL24" s="660"/>
      <c r="BM24" s="660"/>
      <c r="BN24" s="661"/>
      <c r="BO24" s="662" t="s">
        <v>222</v>
      </c>
      <c r="BP24" s="662"/>
      <c r="BQ24" s="662"/>
      <c r="BR24" s="662"/>
      <c r="BS24" s="668" t="s">
        <v>222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27772947</v>
      </c>
      <c r="CS24" s="649"/>
      <c r="CT24" s="649"/>
      <c r="CU24" s="649"/>
      <c r="CV24" s="649"/>
      <c r="CW24" s="649"/>
      <c r="CX24" s="649"/>
      <c r="CY24" s="650"/>
      <c r="CZ24" s="653">
        <v>43.9</v>
      </c>
      <c r="DA24" s="654"/>
      <c r="DB24" s="654"/>
      <c r="DC24" s="673"/>
      <c r="DD24" s="692">
        <v>18772518</v>
      </c>
      <c r="DE24" s="649"/>
      <c r="DF24" s="649"/>
      <c r="DG24" s="649"/>
      <c r="DH24" s="649"/>
      <c r="DI24" s="649"/>
      <c r="DJ24" s="649"/>
      <c r="DK24" s="650"/>
      <c r="DL24" s="692">
        <v>18652709</v>
      </c>
      <c r="DM24" s="649"/>
      <c r="DN24" s="649"/>
      <c r="DO24" s="649"/>
      <c r="DP24" s="649"/>
      <c r="DQ24" s="649"/>
      <c r="DR24" s="649"/>
      <c r="DS24" s="649"/>
      <c r="DT24" s="649"/>
      <c r="DU24" s="649"/>
      <c r="DV24" s="650"/>
      <c r="DW24" s="653">
        <v>47</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733609</v>
      </c>
      <c r="S25" s="660"/>
      <c r="T25" s="660"/>
      <c r="U25" s="660"/>
      <c r="V25" s="660"/>
      <c r="W25" s="660"/>
      <c r="X25" s="660"/>
      <c r="Y25" s="661"/>
      <c r="Z25" s="662">
        <v>1.1000000000000001</v>
      </c>
      <c r="AA25" s="662"/>
      <c r="AB25" s="662"/>
      <c r="AC25" s="662"/>
      <c r="AD25" s="663">
        <v>116527</v>
      </c>
      <c r="AE25" s="663"/>
      <c r="AF25" s="663"/>
      <c r="AG25" s="663"/>
      <c r="AH25" s="663"/>
      <c r="AI25" s="663"/>
      <c r="AJ25" s="663"/>
      <c r="AK25" s="663"/>
      <c r="AL25" s="664">
        <v>0.3</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129</v>
      </c>
      <c r="BH25" s="660"/>
      <c r="BI25" s="660"/>
      <c r="BJ25" s="660"/>
      <c r="BK25" s="660"/>
      <c r="BL25" s="660"/>
      <c r="BM25" s="660"/>
      <c r="BN25" s="661"/>
      <c r="BO25" s="662" t="s">
        <v>222</v>
      </c>
      <c r="BP25" s="662"/>
      <c r="BQ25" s="662"/>
      <c r="BR25" s="662"/>
      <c r="BS25" s="668" t="s">
        <v>222</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9870032</v>
      </c>
      <c r="CS25" s="695"/>
      <c r="CT25" s="695"/>
      <c r="CU25" s="695"/>
      <c r="CV25" s="695"/>
      <c r="CW25" s="695"/>
      <c r="CX25" s="695"/>
      <c r="CY25" s="696"/>
      <c r="CZ25" s="664">
        <v>15.6</v>
      </c>
      <c r="DA25" s="693"/>
      <c r="DB25" s="693"/>
      <c r="DC25" s="697"/>
      <c r="DD25" s="668">
        <v>8918869</v>
      </c>
      <c r="DE25" s="695"/>
      <c r="DF25" s="695"/>
      <c r="DG25" s="695"/>
      <c r="DH25" s="695"/>
      <c r="DI25" s="695"/>
      <c r="DJ25" s="695"/>
      <c r="DK25" s="696"/>
      <c r="DL25" s="668">
        <v>8868569</v>
      </c>
      <c r="DM25" s="695"/>
      <c r="DN25" s="695"/>
      <c r="DO25" s="695"/>
      <c r="DP25" s="695"/>
      <c r="DQ25" s="695"/>
      <c r="DR25" s="695"/>
      <c r="DS25" s="695"/>
      <c r="DT25" s="695"/>
      <c r="DU25" s="695"/>
      <c r="DV25" s="696"/>
      <c r="DW25" s="664">
        <v>22.4</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326818</v>
      </c>
      <c r="S26" s="660"/>
      <c r="T26" s="660"/>
      <c r="U26" s="660"/>
      <c r="V26" s="660"/>
      <c r="W26" s="660"/>
      <c r="X26" s="660"/>
      <c r="Y26" s="661"/>
      <c r="Z26" s="662">
        <v>0.5</v>
      </c>
      <c r="AA26" s="662"/>
      <c r="AB26" s="662"/>
      <c r="AC26" s="662"/>
      <c r="AD26" s="663">
        <v>8</v>
      </c>
      <c r="AE26" s="663"/>
      <c r="AF26" s="663"/>
      <c r="AG26" s="663"/>
      <c r="AH26" s="663"/>
      <c r="AI26" s="663"/>
      <c r="AJ26" s="663"/>
      <c r="AK26" s="663"/>
      <c r="AL26" s="664">
        <v>0</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222</v>
      </c>
      <c r="BH26" s="660"/>
      <c r="BI26" s="660"/>
      <c r="BJ26" s="660"/>
      <c r="BK26" s="660"/>
      <c r="BL26" s="660"/>
      <c r="BM26" s="660"/>
      <c r="BN26" s="661"/>
      <c r="BO26" s="662" t="s">
        <v>222</v>
      </c>
      <c r="BP26" s="662"/>
      <c r="BQ26" s="662"/>
      <c r="BR26" s="662"/>
      <c r="BS26" s="668" t="s">
        <v>129</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7045868</v>
      </c>
      <c r="CS26" s="660"/>
      <c r="CT26" s="660"/>
      <c r="CU26" s="660"/>
      <c r="CV26" s="660"/>
      <c r="CW26" s="660"/>
      <c r="CX26" s="660"/>
      <c r="CY26" s="661"/>
      <c r="CZ26" s="664">
        <v>11.1</v>
      </c>
      <c r="DA26" s="693"/>
      <c r="DB26" s="693"/>
      <c r="DC26" s="697"/>
      <c r="DD26" s="668">
        <v>6128967</v>
      </c>
      <c r="DE26" s="660"/>
      <c r="DF26" s="660"/>
      <c r="DG26" s="660"/>
      <c r="DH26" s="660"/>
      <c r="DI26" s="660"/>
      <c r="DJ26" s="660"/>
      <c r="DK26" s="661"/>
      <c r="DL26" s="668" t="s">
        <v>222</v>
      </c>
      <c r="DM26" s="660"/>
      <c r="DN26" s="660"/>
      <c r="DO26" s="660"/>
      <c r="DP26" s="660"/>
      <c r="DQ26" s="660"/>
      <c r="DR26" s="660"/>
      <c r="DS26" s="660"/>
      <c r="DT26" s="660"/>
      <c r="DU26" s="660"/>
      <c r="DV26" s="661"/>
      <c r="DW26" s="664" t="s">
        <v>222</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6989710</v>
      </c>
      <c r="S27" s="660"/>
      <c r="T27" s="660"/>
      <c r="U27" s="660"/>
      <c r="V27" s="660"/>
      <c r="W27" s="660"/>
      <c r="X27" s="660"/>
      <c r="Y27" s="661"/>
      <c r="Z27" s="662">
        <v>10.7</v>
      </c>
      <c r="AA27" s="662"/>
      <c r="AB27" s="662"/>
      <c r="AC27" s="662"/>
      <c r="AD27" s="663" t="s">
        <v>222</v>
      </c>
      <c r="AE27" s="663"/>
      <c r="AF27" s="663"/>
      <c r="AG27" s="663"/>
      <c r="AH27" s="663"/>
      <c r="AI27" s="663"/>
      <c r="AJ27" s="663"/>
      <c r="AK27" s="663"/>
      <c r="AL27" s="664" t="s">
        <v>222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27858232</v>
      </c>
      <c r="BH27" s="660"/>
      <c r="BI27" s="660"/>
      <c r="BJ27" s="660"/>
      <c r="BK27" s="660"/>
      <c r="BL27" s="660"/>
      <c r="BM27" s="660"/>
      <c r="BN27" s="661"/>
      <c r="BO27" s="662">
        <v>100</v>
      </c>
      <c r="BP27" s="662"/>
      <c r="BQ27" s="662"/>
      <c r="BR27" s="662"/>
      <c r="BS27" s="668" t="s">
        <v>295</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11231626</v>
      </c>
      <c r="CS27" s="695"/>
      <c r="CT27" s="695"/>
      <c r="CU27" s="695"/>
      <c r="CV27" s="695"/>
      <c r="CW27" s="695"/>
      <c r="CX27" s="695"/>
      <c r="CY27" s="696"/>
      <c r="CZ27" s="664">
        <v>17.8</v>
      </c>
      <c r="DA27" s="693"/>
      <c r="DB27" s="693"/>
      <c r="DC27" s="697"/>
      <c r="DD27" s="668">
        <v>3248408</v>
      </c>
      <c r="DE27" s="695"/>
      <c r="DF27" s="695"/>
      <c r="DG27" s="695"/>
      <c r="DH27" s="695"/>
      <c r="DI27" s="695"/>
      <c r="DJ27" s="695"/>
      <c r="DK27" s="696"/>
      <c r="DL27" s="668">
        <v>3178899</v>
      </c>
      <c r="DM27" s="695"/>
      <c r="DN27" s="695"/>
      <c r="DO27" s="695"/>
      <c r="DP27" s="695"/>
      <c r="DQ27" s="695"/>
      <c r="DR27" s="695"/>
      <c r="DS27" s="695"/>
      <c r="DT27" s="695"/>
      <c r="DU27" s="695"/>
      <c r="DV27" s="696"/>
      <c r="DW27" s="664">
        <v>8</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239</v>
      </c>
      <c r="S28" s="660"/>
      <c r="T28" s="660"/>
      <c r="U28" s="660"/>
      <c r="V28" s="660"/>
      <c r="W28" s="660"/>
      <c r="X28" s="660"/>
      <c r="Y28" s="661"/>
      <c r="Z28" s="662" t="s">
        <v>222</v>
      </c>
      <c r="AA28" s="662"/>
      <c r="AB28" s="662"/>
      <c r="AC28" s="662"/>
      <c r="AD28" s="663" t="s">
        <v>222</v>
      </c>
      <c r="AE28" s="663"/>
      <c r="AF28" s="663"/>
      <c r="AG28" s="663"/>
      <c r="AH28" s="663"/>
      <c r="AI28" s="663"/>
      <c r="AJ28" s="663"/>
      <c r="AK28" s="663"/>
      <c r="AL28" s="664" t="s">
        <v>129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6671289</v>
      </c>
      <c r="CS28" s="660"/>
      <c r="CT28" s="660"/>
      <c r="CU28" s="660"/>
      <c r="CV28" s="660"/>
      <c r="CW28" s="660"/>
      <c r="CX28" s="660"/>
      <c r="CY28" s="661"/>
      <c r="CZ28" s="664">
        <v>10.5</v>
      </c>
      <c r="DA28" s="693"/>
      <c r="DB28" s="693"/>
      <c r="DC28" s="697"/>
      <c r="DD28" s="668">
        <v>6605241</v>
      </c>
      <c r="DE28" s="660"/>
      <c r="DF28" s="660"/>
      <c r="DG28" s="660"/>
      <c r="DH28" s="660"/>
      <c r="DI28" s="660"/>
      <c r="DJ28" s="660"/>
      <c r="DK28" s="661"/>
      <c r="DL28" s="668">
        <v>6605241</v>
      </c>
      <c r="DM28" s="660"/>
      <c r="DN28" s="660"/>
      <c r="DO28" s="660"/>
      <c r="DP28" s="660"/>
      <c r="DQ28" s="660"/>
      <c r="DR28" s="660"/>
      <c r="DS28" s="660"/>
      <c r="DT28" s="660"/>
      <c r="DU28" s="660"/>
      <c r="DV28" s="661"/>
      <c r="DW28" s="664">
        <v>16.7</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3808381</v>
      </c>
      <c r="S29" s="660"/>
      <c r="T29" s="660"/>
      <c r="U29" s="660"/>
      <c r="V29" s="660"/>
      <c r="W29" s="660"/>
      <c r="X29" s="660"/>
      <c r="Y29" s="661"/>
      <c r="Z29" s="662">
        <v>5.8</v>
      </c>
      <c r="AA29" s="662"/>
      <c r="AB29" s="662"/>
      <c r="AC29" s="662"/>
      <c r="AD29" s="663" t="s">
        <v>129</v>
      </c>
      <c r="AE29" s="663"/>
      <c r="AF29" s="663"/>
      <c r="AG29" s="663"/>
      <c r="AH29" s="663"/>
      <c r="AI29" s="663"/>
      <c r="AJ29" s="663"/>
      <c r="AK29" s="663"/>
      <c r="AL29" s="664" t="s">
        <v>295</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6671047</v>
      </c>
      <c r="CS29" s="695"/>
      <c r="CT29" s="695"/>
      <c r="CU29" s="695"/>
      <c r="CV29" s="695"/>
      <c r="CW29" s="695"/>
      <c r="CX29" s="695"/>
      <c r="CY29" s="696"/>
      <c r="CZ29" s="664">
        <v>10.5</v>
      </c>
      <c r="DA29" s="693"/>
      <c r="DB29" s="693"/>
      <c r="DC29" s="697"/>
      <c r="DD29" s="668">
        <v>6604999</v>
      </c>
      <c r="DE29" s="695"/>
      <c r="DF29" s="695"/>
      <c r="DG29" s="695"/>
      <c r="DH29" s="695"/>
      <c r="DI29" s="695"/>
      <c r="DJ29" s="695"/>
      <c r="DK29" s="696"/>
      <c r="DL29" s="668">
        <v>6604999</v>
      </c>
      <c r="DM29" s="695"/>
      <c r="DN29" s="695"/>
      <c r="DO29" s="695"/>
      <c r="DP29" s="695"/>
      <c r="DQ29" s="695"/>
      <c r="DR29" s="695"/>
      <c r="DS29" s="695"/>
      <c r="DT29" s="695"/>
      <c r="DU29" s="695"/>
      <c r="DV29" s="696"/>
      <c r="DW29" s="664">
        <v>16.7</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293801</v>
      </c>
      <c r="S30" s="660"/>
      <c r="T30" s="660"/>
      <c r="U30" s="660"/>
      <c r="V30" s="660"/>
      <c r="W30" s="660"/>
      <c r="X30" s="660"/>
      <c r="Y30" s="661"/>
      <c r="Z30" s="662">
        <v>0.4</v>
      </c>
      <c r="AA30" s="662"/>
      <c r="AB30" s="662"/>
      <c r="AC30" s="662"/>
      <c r="AD30" s="663">
        <v>25061</v>
      </c>
      <c r="AE30" s="663"/>
      <c r="AF30" s="663"/>
      <c r="AG30" s="663"/>
      <c r="AH30" s="663"/>
      <c r="AI30" s="663"/>
      <c r="AJ30" s="663"/>
      <c r="AK30" s="663"/>
      <c r="AL30" s="664">
        <v>0.1</v>
      </c>
      <c r="AM30" s="665"/>
      <c r="AN30" s="665"/>
      <c r="AO30" s="666"/>
      <c r="AP30" s="707" t="s">
        <v>305</v>
      </c>
      <c r="AQ30" s="708"/>
      <c r="AR30" s="708"/>
      <c r="AS30" s="708"/>
      <c r="AT30" s="713" t="s">
        <v>306</v>
      </c>
      <c r="AU30" s="210"/>
      <c r="AV30" s="210"/>
      <c r="AW30" s="210"/>
      <c r="AX30" s="645" t="s">
        <v>179</v>
      </c>
      <c r="AY30" s="646"/>
      <c r="AZ30" s="646"/>
      <c r="BA30" s="646"/>
      <c r="BB30" s="646"/>
      <c r="BC30" s="646"/>
      <c r="BD30" s="646"/>
      <c r="BE30" s="646"/>
      <c r="BF30" s="647"/>
      <c r="BG30" s="719">
        <v>99.3</v>
      </c>
      <c r="BH30" s="720"/>
      <c r="BI30" s="720"/>
      <c r="BJ30" s="720"/>
      <c r="BK30" s="720"/>
      <c r="BL30" s="720"/>
      <c r="BM30" s="654">
        <v>97.4</v>
      </c>
      <c r="BN30" s="720"/>
      <c r="BO30" s="720"/>
      <c r="BP30" s="720"/>
      <c r="BQ30" s="721"/>
      <c r="BR30" s="719">
        <v>99.2</v>
      </c>
      <c r="BS30" s="720"/>
      <c r="BT30" s="720"/>
      <c r="BU30" s="720"/>
      <c r="BV30" s="720"/>
      <c r="BW30" s="720"/>
      <c r="BX30" s="654">
        <v>96.4</v>
      </c>
      <c r="BY30" s="720"/>
      <c r="BZ30" s="720"/>
      <c r="CA30" s="720"/>
      <c r="CB30" s="721"/>
      <c r="CD30" s="724"/>
      <c r="CE30" s="725"/>
      <c r="CF30" s="674" t="s">
        <v>307</v>
      </c>
      <c r="CG30" s="675"/>
      <c r="CH30" s="675"/>
      <c r="CI30" s="675"/>
      <c r="CJ30" s="675"/>
      <c r="CK30" s="675"/>
      <c r="CL30" s="675"/>
      <c r="CM30" s="675"/>
      <c r="CN30" s="675"/>
      <c r="CO30" s="675"/>
      <c r="CP30" s="675"/>
      <c r="CQ30" s="676"/>
      <c r="CR30" s="659">
        <v>6300771</v>
      </c>
      <c r="CS30" s="660"/>
      <c r="CT30" s="660"/>
      <c r="CU30" s="660"/>
      <c r="CV30" s="660"/>
      <c r="CW30" s="660"/>
      <c r="CX30" s="660"/>
      <c r="CY30" s="661"/>
      <c r="CZ30" s="664">
        <v>10</v>
      </c>
      <c r="DA30" s="693"/>
      <c r="DB30" s="693"/>
      <c r="DC30" s="697"/>
      <c r="DD30" s="668">
        <v>6245058</v>
      </c>
      <c r="DE30" s="660"/>
      <c r="DF30" s="660"/>
      <c r="DG30" s="660"/>
      <c r="DH30" s="660"/>
      <c r="DI30" s="660"/>
      <c r="DJ30" s="660"/>
      <c r="DK30" s="661"/>
      <c r="DL30" s="668">
        <v>6245058</v>
      </c>
      <c r="DM30" s="660"/>
      <c r="DN30" s="660"/>
      <c r="DO30" s="660"/>
      <c r="DP30" s="660"/>
      <c r="DQ30" s="660"/>
      <c r="DR30" s="660"/>
      <c r="DS30" s="660"/>
      <c r="DT30" s="660"/>
      <c r="DU30" s="660"/>
      <c r="DV30" s="661"/>
      <c r="DW30" s="664">
        <v>15.7</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1706079</v>
      </c>
      <c r="S31" s="660"/>
      <c r="T31" s="660"/>
      <c r="U31" s="660"/>
      <c r="V31" s="660"/>
      <c r="W31" s="660"/>
      <c r="X31" s="660"/>
      <c r="Y31" s="661"/>
      <c r="Z31" s="662">
        <v>2.6</v>
      </c>
      <c r="AA31" s="662"/>
      <c r="AB31" s="662"/>
      <c r="AC31" s="662"/>
      <c r="AD31" s="663" t="s">
        <v>222</v>
      </c>
      <c r="AE31" s="663"/>
      <c r="AF31" s="663"/>
      <c r="AG31" s="663"/>
      <c r="AH31" s="663"/>
      <c r="AI31" s="663"/>
      <c r="AJ31" s="663"/>
      <c r="AK31" s="663"/>
      <c r="AL31" s="664" t="s">
        <v>222</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99.1</v>
      </c>
      <c r="BH31" s="695"/>
      <c r="BI31" s="695"/>
      <c r="BJ31" s="695"/>
      <c r="BK31" s="695"/>
      <c r="BL31" s="695"/>
      <c r="BM31" s="665">
        <v>96.6</v>
      </c>
      <c r="BN31" s="717"/>
      <c r="BO31" s="717"/>
      <c r="BP31" s="717"/>
      <c r="BQ31" s="718"/>
      <c r="BR31" s="716">
        <v>99</v>
      </c>
      <c r="BS31" s="695"/>
      <c r="BT31" s="695"/>
      <c r="BU31" s="695"/>
      <c r="BV31" s="695"/>
      <c r="BW31" s="695"/>
      <c r="BX31" s="665">
        <v>95.4</v>
      </c>
      <c r="BY31" s="717"/>
      <c r="BZ31" s="717"/>
      <c r="CA31" s="717"/>
      <c r="CB31" s="718"/>
      <c r="CD31" s="724"/>
      <c r="CE31" s="725"/>
      <c r="CF31" s="674" t="s">
        <v>311</v>
      </c>
      <c r="CG31" s="675"/>
      <c r="CH31" s="675"/>
      <c r="CI31" s="675"/>
      <c r="CJ31" s="675"/>
      <c r="CK31" s="675"/>
      <c r="CL31" s="675"/>
      <c r="CM31" s="675"/>
      <c r="CN31" s="675"/>
      <c r="CO31" s="675"/>
      <c r="CP31" s="675"/>
      <c r="CQ31" s="676"/>
      <c r="CR31" s="659">
        <v>370276</v>
      </c>
      <c r="CS31" s="695"/>
      <c r="CT31" s="695"/>
      <c r="CU31" s="695"/>
      <c r="CV31" s="695"/>
      <c r="CW31" s="695"/>
      <c r="CX31" s="695"/>
      <c r="CY31" s="696"/>
      <c r="CZ31" s="664">
        <v>0.6</v>
      </c>
      <c r="DA31" s="693"/>
      <c r="DB31" s="693"/>
      <c r="DC31" s="697"/>
      <c r="DD31" s="668">
        <v>359941</v>
      </c>
      <c r="DE31" s="695"/>
      <c r="DF31" s="695"/>
      <c r="DG31" s="695"/>
      <c r="DH31" s="695"/>
      <c r="DI31" s="695"/>
      <c r="DJ31" s="695"/>
      <c r="DK31" s="696"/>
      <c r="DL31" s="668">
        <v>359941</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2558441</v>
      </c>
      <c r="S32" s="660"/>
      <c r="T32" s="660"/>
      <c r="U32" s="660"/>
      <c r="V32" s="660"/>
      <c r="W32" s="660"/>
      <c r="X32" s="660"/>
      <c r="Y32" s="661"/>
      <c r="Z32" s="662">
        <v>3.9</v>
      </c>
      <c r="AA32" s="662"/>
      <c r="AB32" s="662"/>
      <c r="AC32" s="662"/>
      <c r="AD32" s="663" t="s">
        <v>222</v>
      </c>
      <c r="AE32" s="663"/>
      <c r="AF32" s="663"/>
      <c r="AG32" s="663"/>
      <c r="AH32" s="663"/>
      <c r="AI32" s="663"/>
      <c r="AJ32" s="663"/>
      <c r="AK32" s="663"/>
      <c r="AL32" s="664" t="s">
        <v>222</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99.5</v>
      </c>
      <c r="BH32" s="729"/>
      <c r="BI32" s="729"/>
      <c r="BJ32" s="729"/>
      <c r="BK32" s="729"/>
      <c r="BL32" s="729"/>
      <c r="BM32" s="730">
        <v>97.9</v>
      </c>
      <c r="BN32" s="729"/>
      <c r="BO32" s="729"/>
      <c r="BP32" s="729"/>
      <c r="BQ32" s="731"/>
      <c r="BR32" s="728">
        <v>99.3</v>
      </c>
      <c r="BS32" s="729"/>
      <c r="BT32" s="729"/>
      <c r="BU32" s="729"/>
      <c r="BV32" s="729"/>
      <c r="BW32" s="729"/>
      <c r="BX32" s="730">
        <v>97</v>
      </c>
      <c r="BY32" s="729"/>
      <c r="BZ32" s="729"/>
      <c r="CA32" s="729"/>
      <c r="CB32" s="731"/>
      <c r="CD32" s="726"/>
      <c r="CE32" s="727"/>
      <c r="CF32" s="674" t="s">
        <v>314</v>
      </c>
      <c r="CG32" s="675"/>
      <c r="CH32" s="675"/>
      <c r="CI32" s="675"/>
      <c r="CJ32" s="675"/>
      <c r="CK32" s="675"/>
      <c r="CL32" s="675"/>
      <c r="CM32" s="675"/>
      <c r="CN32" s="675"/>
      <c r="CO32" s="675"/>
      <c r="CP32" s="675"/>
      <c r="CQ32" s="676"/>
      <c r="CR32" s="659">
        <v>242</v>
      </c>
      <c r="CS32" s="660"/>
      <c r="CT32" s="660"/>
      <c r="CU32" s="660"/>
      <c r="CV32" s="660"/>
      <c r="CW32" s="660"/>
      <c r="CX32" s="660"/>
      <c r="CY32" s="661"/>
      <c r="CZ32" s="664">
        <v>0</v>
      </c>
      <c r="DA32" s="693"/>
      <c r="DB32" s="693"/>
      <c r="DC32" s="697"/>
      <c r="DD32" s="668">
        <v>242</v>
      </c>
      <c r="DE32" s="660"/>
      <c r="DF32" s="660"/>
      <c r="DG32" s="660"/>
      <c r="DH32" s="660"/>
      <c r="DI32" s="660"/>
      <c r="DJ32" s="660"/>
      <c r="DK32" s="661"/>
      <c r="DL32" s="668">
        <v>242</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417760</v>
      </c>
      <c r="S33" s="660"/>
      <c r="T33" s="660"/>
      <c r="U33" s="660"/>
      <c r="V33" s="660"/>
      <c r="W33" s="660"/>
      <c r="X33" s="660"/>
      <c r="Y33" s="661"/>
      <c r="Z33" s="662">
        <v>0.6</v>
      </c>
      <c r="AA33" s="662"/>
      <c r="AB33" s="662"/>
      <c r="AC33" s="662"/>
      <c r="AD33" s="663" t="s">
        <v>222</v>
      </c>
      <c r="AE33" s="663"/>
      <c r="AF33" s="663"/>
      <c r="AG33" s="663"/>
      <c r="AH33" s="663"/>
      <c r="AI33" s="663"/>
      <c r="AJ33" s="663"/>
      <c r="AK33" s="663"/>
      <c r="AL33" s="664" t="s">
        <v>222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26601448</v>
      </c>
      <c r="CS33" s="695"/>
      <c r="CT33" s="695"/>
      <c r="CU33" s="695"/>
      <c r="CV33" s="695"/>
      <c r="CW33" s="695"/>
      <c r="CX33" s="695"/>
      <c r="CY33" s="696"/>
      <c r="CZ33" s="664">
        <v>42</v>
      </c>
      <c r="DA33" s="693"/>
      <c r="DB33" s="693"/>
      <c r="DC33" s="697"/>
      <c r="DD33" s="668">
        <v>20052248</v>
      </c>
      <c r="DE33" s="695"/>
      <c r="DF33" s="695"/>
      <c r="DG33" s="695"/>
      <c r="DH33" s="695"/>
      <c r="DI33" s="695"/>
      <c r="DJ33" s="695"/>
      <c r="DK33" s="696"/>
      <c r="DL33" s="668">
        <v>15150972</v>
      </c>
      <c r="DM33" s="695"/>
      <c r="DN33" s="695"/>
      <c r="DO33" s="695"/>
      <c r="DP33" s="695"/>
      <c r="DQ33" s="695"/>
      <c r="DR33" s="695"/>
      <c r="DS33" s="695"/>
      <c r="DT33" s="695"/>
      <c r="DU33" s="695"/>
      <c r="DV33" s="696"/>
      <c r="DW33" s="664">
        <v>38.200000000000003</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3599018</v>
      </c>
      <c r="S34" s="660"/>
      <c r="T34" s="660"/>
      <c r="U34" s="660"/>
      <c r="V34" s="660"/>
      <c r="W34" s="660"/>
      <c r="X34" s="660"/>
      <c r="Y34" s="661"/>
      <c r="Z34" s="662">
        <v>5.5</v>
      </c>
      <c r="AA34" s="662"/>
      <c r="AB34" s="662"/>
      <c r="AC34" s="662"/>
      <c r="AD34" s="663">
        <v>1178</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9102201</v>
      </c>
      <c r="CS34" s="660"/>
      <c r="CT34" s="660"/>
      <c r="CU34" s="660"/>
      <c r="CV34" s="660"/>
      <c r="CW34" s="660"/>
      <c r="CX34" s="660"/>
      <c r="CY34" s="661"/>
      <c r="CZ34" s="664">
        <v>14.4</v>
      </c>
      <c r="DA34" s="693"/>
      <c r="DB34" s="693"/>
      <c r="DC34" s="697"/>
      <c r="DD34" s="668">
        <v>6679709</v>
      </c>
      <c r="DE34" s="660"/>
      <c r="DF34" s="660"/>
      <c r="DG34" s="660"/>
      <c r="DH34" s="660"/>
      <c r="DI34" s="660"/>
      <c r="DJ34" s="660"/>
      <c r="DK34" s="661"/>
      <c r="DL34" s="668">
        <v>5559470</v>
      </c>
      <c r="DM34" s="660"/>
      <c r="DN34" s="660"/>
      <c r="DO34" s="660"/>
      <c r="DP34" s="660"/>
      <c r="DQ34" s="660"/>
      <c r="DR34" s="660"/>
      <c r="DS34" s="660"/>
      <c r="DT34" s="660"/>
      <c r="DU34" s="660"/>
      <c r="DV34" s="661"/>
      <c r="DW34" s="664">
        <v>14</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5124400</v>
      </c>
      <c r="S35" s="660"/>
      <c r="T35" s="660"/>
      <c r="U35" s="660"/>
      <c r="V35" s="660"/>
      <c r="W35" s="660"/>
      <c r="X35" s="660"/>
      <c r="Y35" s="661"/>
      <c r="Z35" s="662">
        <v>7.8</v>
      </c>
      <c r="AA35" s="662"/>
      <c r="AB35" s="662"/>
      <c r="AC35" s="662"/>
      <c r="AD35" s="663" t="s">
        <v>222</v>
      </c>
      <c r="AE35" s="663"/>
      <c r="AF35" s="663"/>
      <c r="AG35" s="663"/>
      <c r="AH35" s="663"/>
      <c r="AI35" s="663"/>
      <c r="AJ35" s="663"/>
      <c r="AK35" s="663"/>
      <c r="AL35" s="664" t="s">
        <v>129</v>
      </c>
      <c r="AM35" s="665"/>
      <c r="AN35" s="665"/>
      <c r="AO35" s="666"/>
      <c r="AP35" s="214"/>
      <c r="AQ35" s="732" t="s">
        <v>322</v>
      </c>
      <c r="AR35" s="733"/>
      <c r="AS35" s="733"/>
      <c r="AT35" s="733"/>
      <c r="AU35" s="733"/>
      <c r="AV35" s="733"/>
      <c r="AW35" s="733"/>
      <c r="AX35" s="733"/>
      <c r="AY35" s="734"/>
      <c r="AZ35" s="648">
        <v>9815374</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1009678</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868239</v>
      </c>
      <c r="CS35" s="695"/>
      <c r="CT35" s="695"/>
      <c r="CU35" s="695"/>
      <c r="CV35" s="695"/>
      <c r="CW35" s="695"/>
      <c r="CX35" s="695"/>
      <c r="CY35" s="696"/>
      <c r="CZ35" s="664">
        <v>1.4</v>
      </c>
      <c r="DA35" s="693"/>
      <c r="DB35" s="693"/>
      <c r="DC35" s="697"/>
      <c r="DD35" s="668">
        <v>808571</v>
      </c>
      <c r="DE35" s="695"/>
      <c r="DF35" s="695"/>
      <c r="DG35" s="695"/>
      <c r="DH35" s="695"/>
      <c r="DI35" s="695"/>
      <c r="DJ35" s="695"/>
      <c r="DK35" s="696"/>
      <c r="DL35" s="668">
        <v>743984</v>
      </c>
      <c r="DM35" s="695"/>
      <c r="DN35" s="695"/>
      <c r="DO35" s="695"/>
      <c r="DP35" s="695"/>
      <c r="DQ35" s="695"/>
      <c r="DR35" s="695"/>
      <c r="DS35" s="695"/>
      <c r="DT35" s="695"/>
      <c r="DU35" s="695"/>
      <c r="DV35" s="696"/>
      <c r="DW35" s="664">
        <v>1.9</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129</v>
      </c>
      <c r="S36" s="660"/>
      <c r="T36" s="660"/>
      <c r="U36" s="660"/>
      <c r="V36" s="660"/>
      <c r="W36" s="660"/>
      <c r="X36" s="660"/>
      <c r="Y36" s="661"/>
      <c r="Z36" s="662" t="s">
        <v>222</v>
      </c>
      <c r="AA36" s="662"/>
      <c r="AB36" s="662"/>
      <c r="AC36" s="662"/>
      <c r="AD36" s="663" t="s">
        <v>222</v>
      </c>
      <c r="AE36" s="663"/>
      <c r="AF36" s="663"/>
      <c r="AG36" s="663"/>
      <c r="AH36" s="663"/>
      <c r="AI36" s="663"/>
      <c r="AJ36" s="663"/>
      <c r="AK36" s="663"/>
      <c r="AL36" s="664" t="s">
        <v>222</v>
      </c>
      <c r="AM36" s="665"/>
      <c r="AN36" s="665"/>
      <c r="AO36" s="666"/>
      <c r="AQ36" s="736" t="s">
        <v>326</v>
      </c>
      <c r="AR36" s="737"/>
      <c r="AS36" s="737"/>
      <c r="AT36" s="737"/>
      <c r="AU36" s="737"/>
      <c r="AV36" s="737"/>
      <c r="AW36" s="737"/>
      <c r="AX36" s="737"/>
      <c r="AY36" s="738"/>
      <c r="AZ36" s="659">
        <v>3089500</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304998</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4209156</v>
      </c>
      <c r="CS36" s="660"/>
      <c r="CT36" s="660"/>
      <c r="CU36" s="660"/>
      <c r="CV36" s="660"/>
      <c r="CW36" s="660"/>
      <c r="CX36" s="660"/>
      <c r="CY36" s="661"/>
      <c r="CZ36" s="664">
        <v>6.7</v>
      </c>
      <c r="DA36" s="693"/>
      <c r="DB36" s="693"/>
      <c r="DC36" s="697"/>
      <c r="DD36" s="668">
        <v>3662275</v>
      </c>
      <c r="DE36" s="660"/>
      <c r="DF36" s="660"/>
      <c r="DG36" s="660"/>
      <c r="DH36" s="660"/>
      <c r="DI36" s="660"/>
      <c r="DJ36" s="660"/>
      <c r="DK36" s="661"/>
      <c r="DL36" s="668">
        <v>2305943</v>
      </c>
      <c r="DM36" s="660"/>
      <c r="DN36" s="660"/>
      <c r="DO36" s="660"/>
      <c r="DP36" s="660"/>
      <c r="DQ36" s="660"/>
      <c r="DR36" s="660"/>
      <c r="DS36" s="660"/>
      <c r="DT36" s="660"/>
      <c r="DU36" s="660"/>
      <c r="DV36" s="661"/>
      <c r="DW36" s="664">
        <v>5.8</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2500000</v>
      </c>
      <c r="S37" s="660"/>
      <c r="T37" s="660"/>
      <c r="U37" s="660"/>
      <c r="V37" s="660"/>
      <c r="W37" s="660"/>
      <c r="X37" s="660"/>
      <c r="Y37" s="661"/>
      <c r="Z37" s="662">
        <v>3.8</v>
      </c>
      <c r="AA37" s="662"/>
      <c r="AB37" s="662"/>
      <c r="AC37" s="662"/>
      <c r="AD37" s="663" t="s">
        <v>222</v>
      </c>
      <c r="AE37" s="663"/>
      <c r="AF37" s="663"/>
      <c r="AG37" s="663"/>
      <c r="AH37" s="663"/>
      <c r="AI37" s="663"/>
      <c r="AJ37" s="663"/>
      <c r="AK37" s="663"/>
      <c r="AL37" s="664" t="s">
        <v>222</v>
      </c>
      <c r="AM37" s="665"/>
      <c r="AN37" s="665"/>
      <c r="AO37" s="666"/>
      <c r="AQ37" s="736" t="s">
        <v>330</v>
      </c>
      <c r="AR37" s="737"/>
      <c r="AS37" s="737"/>
      <c r="AT37" s="737"/>
      <c r="AU37" s="737"/>
      <c r="AV37" s="737"/>
      <c r="AW37" s="737"/>
      <c r="AX37" s="737"/>
      <c r="AY37" s="738"/>
      <c r="AZ37" s="659">
        <v>1617708</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23281</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587981</v>
      </c>
      <c r="CS37" s="695"/>
      <c r="CT37" s="695"/>
      <c r="CU37" s="695"/>
      <c r="CV37" s="695"/>
      <c r="CW37" s="695"/>
      <c r="CX37" s="695"/>
      <c r="CY37" s="696"/>
      <c r="CZ37" s="664">
        <v>0.9</v>
      </c>
      <c r="DA37" s="693"/>
      <c r="DB37" s="693"/>
      <c r="DC37" s="697"/>
      <c r="DD37" s="668">
        <v>585981</v>
      </c>
      <c r="DE37" s="695"/>
      <c r="DF37" s="695"/>
      <c r="DG37" s="695"/>
      <c r="DH37" s="695"/>
      <c r="DI37" s="695"/>
      <c r="DJ37" s="695"/>
      <c r="DK37" s="696"/>
      <c r="DL37" s="668">
        <v>585981</v>
      </c>
      <c r="DM37" s="695"/>
      <c r="DN37" s="695"/>
      <c r="DO37" s="695"/>
      <c r="DP37" s="695"/>
      <c r="DQ37" s="695"/>
      <c r="DR37" s="695"/>
      <c r="DS37" s="695"/>
      <c r="DT37" s="695"/>
      <c r="DU37" s="695"/>
      <c r="DV37" s="696"/>
      <c r="DW37" s="664">
        <v>1.5</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65423136</v>
      </c>
      <c r="S38" s="740"/>
      <c r="T38" s="740"/>
      <c r="U38" s="740"/>
      <c r="V38" s="740"/>
      <c r="W38" s="740"/>
      <c r="X38" s="740"/>
      <c r="Y38" s="741"/>
      <c r="Z38" s="742">
        <v>100</v>
      </c>
      <c r="AA38" s="742"/>
      <c r="AB38" s="742"/>
      <c r="AC38" s="742"/>
      <c r="AD38" s="743">
        <v>37153353</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132468</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38682</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8065198</v>
      </c>
      <c r="CS38" s="660"/>
      <c r="CT38" s="660"/>
      <c r="CU38" s="660"/>
      <c r="CV38" s="660"/>
      <c r="CW38" s="660"/>
      <c r="CX38" s="660"/>
      <c r="CY38" s="661"/>
      <c r="CZ38" s="664">
        <v>12.7</v>
      </c>
      <c r="DA38" s="693"/>
      <c r="DB38" s="693"/>
      <c r="DC38" s="697"/>
      <c r="DD38" s="668">
        <v>7221496</v>
      </c>
      <c r="DE38" s="660"/>
      <c r="DF38" s="660"/>
      <c r="DG38" s="660"/>
      <c r="DH38" s="660"/>
      <c r="DI38" s="660"/>
      <c r="DJ38" s="660"/>
      <c r="DK38" s="661"/>
      <c r="DL38" s="668">
        <v>6541575</v>
      </c>
      <c r="DM38" s="660"/>
      <c r="DN38" s="660"/>
      <c r="DO38" s="660"/>
      <c r="DP38" s="660"/>
      <c r="DQ38" s="660"/>
      <c r="DR38" s="660"/>
      <c r="DS38" s="660"/>
      <c r="DT38" s="660"/>
      <c r="DU38" s="660"/>
      <c r="DV38" s="661"/>
      <c r="DW38" s="664">
        <v>16.5</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v>59000</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93</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1709145</v>
      </c>
      <c r="CS39" s="695"/>
      <c r="CT39" s="695"/>
      <c r="CU39" s="695"/>
      <c r="CV39" s="695"/>
      <c r="CW39" s="695"/>
      <c r="CX39" s="695"/>
      <c r="CY39" s="696"/>
      <c r="CZ39" s="664">
        <v>2.7</v>
      </c>
      <c r="DA39" s="693"/>
      <c r="DB39" s="693"/>
      <c r="DC39" s="697"/>
      <c r="DD39" s="668">
        <v>724133</v>
      </c>
      <c r="DE39" s="695"/>
      <c r="DF39" s="695"/>
      <c r="DG39" s="695"/>
      <c r="DH39" s="695"/>
      <c r="DI39" s="695"/>
      <c r="DJ39" s="695"/>
      <c r="DK39" s="696"/>
      <c r="DL39" s="668" t="s">
        <v>222</v>
      </c>
      <c r="DM39" s="695"/>
      <c r="DN39" s="695"/>
      <c r="DO39" s="695"/>
      <c r="DP39" s="695"/>
      <c r="DQ39" s="695"/>
      <c r="DR39" s="695"/>
      <c r="DS39" s="695"/>
      <c r="DT39" s="695"/>
      <c r="DU39" s="695"/>
      <c r="DV39" s="696"/>
      <c r="DW39" s="664" t="s">
        <v>129</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1560088</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95</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2647509</v>
      </c>
      <c r="CS40" s="660"/>
      <c r="CT40" s="660"/>
      <c r="CU40" s="660"/>
      <c r="CV40" s="660"/>
      <c r="CW40" s="660"/>
      <c r="CX40" s="660"/>
      <c r="CY40" s="661"/>
      <c r="CZ40" s="664">
        <v>4.2</v>
      </c>
      <c r="DA40" s="693"/>
      <c r="DB40" s="693"/>
      <c r="DC40" s="697"/>
      <c r="DD40" s="668">
        <v>956064</v>
      </c>
      <c r="DE40" s="660"/>
      <c r="DF40" s="660"/>
      <c r="DG40" s="660"/>
      <c r="DH40" s="660"/>
      <c r="DI40" s="660"/>
      <c r="DJ40" s="660"/>
      <c r="DK40" s="661"/>
      <c r="DL40" s="668" t="s">
        <v>129</v>
      </c>
      <c r="DM40" s="660"/>
      <c r="DN40" s="660"/>
      <c r="DO40" s="660"/>
      <c r="DP40" s="660"/>
      <c r="DQ40" s="660"/>
      <c r="DR40" s="660"/>
      <c r="DS40" s="660"/>
      <c r="DT40" s="660"/>
      <c r="DU40" s="660"/>
      <c r="DV40" s="661"/>
      <c r="DW40" s="664" t="s">
        <v>222</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3356610</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301</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222</v>
      </c>
      <c r="CS41" s="695"/>
      <c r="CT41" s="695"/>
      <c r="CU41" s="695"/>
      <c r="CV41" s="695"/>
      <c r="CW41" s="695"/>
      <c r="CX41" s="695"/>
      <c r="CY41" s="696"/>
      <c r="CZ41" s="664" t="s">
        <v>129</v>
      </c>
      <c r="DA41" s="693"/>
      <c r="DB41" s="693"/>
      <c r="DC41" s="697"/>
      <c r="DD41" s="668" t="s">
        <v>222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8895198</v>
      </c>
      <c r="CS42" s="660"/>
      <c r="CT42" s="660"/>
      <c r="CU42" s="660"/>
      <c r="CV42" s="660"/>
      <c r="CW42" s="660"/>
      <c r="CX42" s="660"/>
      <c r="CY42" s="661"/>
      <c r="CZ42" s="664">
        <v>14.1</v>
      </c>
      <c r="DA42" s="665"/>
      <c r="DB42" s="665"/>
      <c r="DC42" s="760"/>
      <c r="DD42" s="668">
        <v>2187059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389155</v>
      </c>
      <c r="CS43" s="695"/>
      <c r="CT43" s="695"/>
      <c r="CU43" s="695"/>
      <c r="CV43" s="695"/>
      <c r="CW43" s="695"/>
      <c r="CX43" s="695"/>
      <c r="CY43" s="696"/>
      <c r="CZ43" s="664">
        <v>0.6</v>
      </c>
      <c r="DA43" s="693"/>
      <c r="DB43" s="693"/>
      <c r="DC43" s="697"/>
      <c r="DD43" s="668">
        <v>388186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8895198</v>
      </c>
      <c r="CS44" s="660"/>
      <c r="CT44" s="660"/>
      <c r="CU44" s="660"/>
      <c r="CV44" s="660"/>
      <c r="CW44" s="660"/>
      <c r="CX44" s="660"/>
      <c r="CY44" s="661"/>
      <c r="CZ44" s="664">
        <v>14.1</v>
      </c>
      <c r="DA44" s="665"/>
      <c r="DB44" s="665"/>
      <c r="DC44" s="760"/>
      <c r="DD44" s="668">
        <v>2187059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3482548</v>
      </c>
      <c r="CS45" s="695"/>
      <c r="CT45" s="695"/>
      <c r="CU45" s="695"/>
      <c r="CV45" s="695"/>
      <c r="CW45" s="695"/>
      <c r="CX45" s="695"/>
      <c r="CY45" s="696"/>
      <c r="CZ45" s="664">
        <v>5.5</v>
      </c>
      <c r="DA45" s="693"/>
      <c r="DB45" s="693"/>
      <c r="DC45" s="697"/>
      <c r="DD45" s="668">
        <v>527442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5166941</v>
      </c>
      <c r="CS46" s="660"/>
      <c r="CT46" s="660"/>
      <c r="CU46" s="660"/>
      <c r="CV46" s="660"/>
      <c r="CW46" s="660"/>
      <c r="CX46" s="660"/>
      <c r="CY46" s="661"/>
      <c r="CZ46" s="664">
        <v>8.1999999999999993</v>
      </c>
      <c r="DA46" s="665"/>
      <c r="DB46" s="665"/>
      <c r="DC46" s="760"/>
      <c r="DD46" s="668">
        <v>1611508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t="s">
        <v>222</v>
      </c>
      <c r="CS47" s="695"/>
      <c r="CT47" s="695"/>
      <c r="CU47" s="695"/>
      <c r="CV47" s="695"/>
      <c r="CW47" s="695"/>
      <c r="CX47" s="695"/>
      <c r="CY47" s="696"/>
      <c r="CZ47" s="664" t="s">
        <v>129</v>
      </c>
      <c r="DA47" s="693"/>
      <c r="DB47" s="693"/>
      <c r="DC47" s="697"/>
      <c r="DD47" s="668" t="s">
        <v>129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222</v>
      </c>
      <c r="CS48" s="660"/>
      <c r="CT48" s="660"/>
      <c r="CU48" s="660"/>
      <c r="CV48" s="660"/>
      <c r="CW48" s="660"/>
      <c r="CX48" s="660"/>
      <c r="CY48" s="661"/>
      <c r="CZ48" s="664" t="s">
        <v>222</v>
      </c>
      <c r="DA48" s="665"/>
      <c r="DB48" s="665"/>
      <c r="DC48" s="760"/>
      <c r="DD48" s="668" t="s">
        <v>295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63269593</v>
      </c>
      <c r="CS49" s="729"/>
      <c r="CT49" s="729"/>
      <c r="CU49" s="729"/>
      <c r="CV49" s="729"/>
      <c r="CW49" s="729"/>
      <c r="CX49" s="729"/>
      <c r="CY49" s="761"/>
      <c r="CZ49" s="744">
        <v>100</v>
      </c>
      <c r="DA49" s="762"/>
      <c r="DB49" s="762"/>
      <c r="DC49" s="763"/>
      <c r="DD49" s="764">
        <v>41011825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IgTPDpDYybUI3IbGMSdZmfPJ1B0+I1UlyXYPG2z2WSNlpMNh3CwvPQfVwEVFb/i2PYapgjVWKXGawgfmx3Tj6w==" saltValue="0toycI1K47BdGob1q8qh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90" zoomScaleNormal="9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65539</v>
      </c>
      <c r="R7" s="795"/>
      <c r="S7" s="795"/>
      <c r="T7" s="795"/>
      <c r="U7" s="795"/>
      <c r="V7" s="795">
        <v>63386</v>
      </c>
      <c r="W7" s="795"/>
      <c r="X7" s="795"/>
      <c r="Y7" s="795"/>
      <c r="Z7" s="795"/>
      <c r="AA7" s="795">
        <v>2154</v>
      </c>
      <c r="AB7" s="795"/>
      <c r="AC7" s="795"/>
      <c r="AD7" s="795"/>
      <c r="AE7" s="796"/>
      <c r="AF7" s="797">
        <v>1980</v>
      </c>
      <c r="AG7" s="798"/>
      <c r="AH7" s="798"/>
      <c r="AI7" s="798"/>
      <c r="AJ7" s="799"/>
      <c r="AK7" s="834">
        <v>2558</v>
      </c>
      <c r="AL7" s="835"/>
      <c r="AM7" s="835"/>
      <c r="AN7" s="835"/>
      <c r="AO7" s="835"/>
      <c r="AP7" s="835">
        <v>51244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589</v>
      </c>
      <c r="BT7" s="839"/>
      <c r="BU7" s="839"/>
      <c r="BV7" s="839"/>
      <c r="BW7" s="839"/>
      <c r="BX7" s="839"/>
      <c r="BY7" s="839"/>
      <c r="BZ7" s="839"/>
      <c r="CA7" s="839"/>
      <c r="CB7" s="839"/>
      <c r="CC7" s="839"/>
      <c r="CD7" s="839"/>
      <c r="CE7" s="839"/>
      <c r="CF7" s="839"/>
      <c r="CG7" s="840"/>
      <c r="CH7" s="831">
        <v>-3</v>
      </c>
      <c r="CI7" s="832"/>
      <c r="CJ7" s="832"/>
      <c r="CK7" s="832"/>
      <c r="CL7" s="833"/>
      <c r="CM7" s="831">
        <v>149</v>
      </c>
      <c r="CN7" s="832"/>
      <c r="CO7" s="832"/>
      <c r="CP7" s="832"/>
      <c r="CQ7" s="833"/>
      <c r="CR7" s="831">
        <v>100</v>
      </c>
      <c r="CS7" s="832"/>
      <c r="CT7" s="832"/>
      <c r="CU7" s="832"/>
      <c r="CV7" s="833"/>
      <c r="CW7" s="831">
        <v>8</v>
      </c>
      <c r="CX7" s="832"/>
      <c r="CY7" s="832"/>
      <c r="CZ7" s="832"/>
      <c r="DA7" s="833"/>
      <c r="DB7" s="831" t="s">
        <v>595</v>
      </c>
      <c r="DC7" s="832"/>
      <c r="DD7" s="832"/>
      <c r="DE7" s="832"/>
      <c r="DF7" s="833"/>
      <c r="DG7" s="831" t="s">
        <v>595</v>
      </c>
      <c r="DH7" s="832"/>
      <c r="DI7" s="832"/>
      <c r="DJ7" s="832"/>
      <c r="DK7" s="833"/>
      <c r="DL7" s="831" t="s">
        <v>594</v>
      </c>
      <c r="DM7" s="832"/>
      <c r="DN7" s="832"/>
      <c r="DO7" s="832"/>
      <c r="DP7" s="833"/>
      <c r="DQ7" s="831" t="s">
        <v>595</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590</v>
      </c>
      <c r="BT8" s="829"/>
      <c r="BU8" s="829"/>
      <c r="BV8" s="829"/>
      <c r="BW8" s="829"/>
      <c r="BX8" s="829"/>
      <c r="BY8" s="829"/>
      <c r="BZ8" s="829"/>
      <c r="CA8" s="829"/>
      <c r="CB8" s="829"/>
      <c r="CC8" s="829"/>
      <c r="CD8" s="829"/>
      <c r="CE8" s="829"/>
      <c r="CF8" s="829"/>
      <c r="CG8" s="830"/>
      <c r="CH8" s="841">
        <v>-69</v>
      </c>
      <c r="CI8" s="842"/>
      <c r="CJ8" s="842"/>
      <c r="CK8" s="842"/>
      <c r="CL8" s="843"/>
      <c r="CM8" s="841">
        <v>-1962</v>
      </c>
      <c r="CN8" s="842"/>
      <c r="CO8" s="842"/>
      <c r="CP8" s="842"/>
      <c r="CQ8" s="843"/>
      <c r="CR8" s="841">
        <v>818</v>
      </c>
      <c r="CS8" s="842"/>
      <c r="CT8" s="842"/>
      <c r="CU8" s="842"/>
      <c r="CV8" s="843"/>
      <c r="CW8" s="841" t="s">
        <v>594</v>
      </c>
      <c r="CX8" s="842"/>
      <c r="CY8" s="842"/>
      <c r="CZ8" s="842"/>
      <c r="DA8" s="843"/>
      <c r="DB8" s="841">
        <v>2037</v>
      </c>
      <c r="DC8" s="842"/>
      <c r="DD8" s="842"/>
      <c r="DE8" s="842"/>
      <c r="DF8" s="843"/>
      <c r="DG8" s="841" t="s">
        <v>596</v>
      </c>
      <c r="DH8" s="842"/>
      <c r="DI8" s="842"/>
      <c r="DJ8" s="842"/>
      <c r="DK8" s="843"/>
      <c r="DL8" s="841">
        <v>354</v>
      </c>
      <c r="DM8" s="842"/>
      <c r="DN8" s="842"/>
      <c r="DO8" s="842"/>
      <c r="DP8" s="843"/>
      <c r="DQ8" s="841">
        <v>177</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591</v>
      </c>
      <c r="BT9" s="829"/>
      <c r="BU9" s="829"/>
      <c r="BV9" s="829"/>
      <c r="BW9" s="829"/>
      <c r="BX9" s="829"/>
      <c r="BY9" s="829"/>
      <c r="BZ9" s="829"/>
      <c r="CA9" s="829"/>
      <c r="CB9" s="829"/>
      <c r="CC9" s="829"/>
      <c r="CD9" s="829"/>
      <c r="CE9" s="829"/>
      <c r="CF9" s="829"/>
      <c r="CG9" s="830"/>
      <c r="CH9" s="841" t="s">
        <v>603</v>
      </c>
      <c r="CI9" s="842"/>
      <c r="CJ9" s="842"/>
      <c r="CK9" s="842"/>
      <c r="CL9" s="843"/>
      <c r="CM9" s="841">
        <v>6</v>
      </c>
      <c r="CN9" s="842"/>
      <c r="CO9" s="842"/>
      <c r="CP9" s="842"/>
      <c r="CQ9" s="843"/>
      <c r="CR9" s="841">
        <v>3</v>
      </c>
      <c r="CS9" s="842"/>
      <c r="CT9" s="842"/>
      <c r="CU9" s="842"/>
      <c r="CV9" s="843"/>
      <c r="CW9" s="841" t="s">
        <v>595</v>
      </c>
      <c r="CX9" s="842"/>
      <c r="CY9" s="842"/>
      <c r="CZ9" s="842"/>
      <c r="DA9" s="843"/>
      <c r="DB9" s="841" t="s">
        <v>595</v>
      </c>
      <c r="DC9" s="842"/>
      <c r="DD9" s="842"/>
      <c r="DE9" s="842"/>
      <c r="DF9" s="843"/>
      <c r="DG9" s="841" t="s">
        <v>595</v>
      </c>
      <c r="DH9" s="842"/>
      <c r="DI9" s="842"/>
      <c r="DJ9" s="842"/>
      <c r="DK9" s="843"/>
      <c r="DL9" s="841" t="s">
        <v>595</v>
      </c>
      <c r="DM9" s="842"/>
      <c r="DN9" s="842"/>
      <c r="DO9" s="842"/>
      <c r="DP9" s="843"/>
      <c r="DQ9" s="841" t="s">
        <v>595</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592</v>
      </c>
      <c r="BT10" s="829"/>
      <c r="BU10" s="829"/>
      <c r="BV10" s="829"/>
      <c r="BW10" s="829"/>
      <c r="BX10" s="829"/>
      <c r="BY10" s="829"/>
      <c r="BZ10" s="829"/>
      <c r="CA10" s="829"/>
      <c r="CB10" s="829"/>
      <c r="CC10" s="829"/>
      <c r="CD10" s="829"/>
      <c r="CE10" s="829"/>
      <c r="CF10" s="829"/>
      <c r="CG10" s="830"/>
      <c r="CH10" s="841">
        <v>-8</v>
      </c>
      <c r="CI10" s="842"/>
      <c r="CJ10" s="842"/>
      <c r="CK10" s="842"/>
      <c r="CL10" s="843"/>
      <c r="CM10" s="841">
        <v>117</v>
      </c>
      <c r="CN10" s="842"/>
      <c r="CO10" s="842"/>
      <c r="CP10" s="842"/>
      <c r="CQ10" s="843"/>
      <c r="CR10" s="841">
        <v>15</v>
      </c>
      <c r="CS10" s="842"/>
      <c r="CT10" s="842"/>
      <c r="CU10" s="842"/>
      <c r="CV10" s="843"/>
      <c r="CW10" s="841" t="s">
        <v>595</v>
      </c>
      <c r="CX10" s="842"/>
      <c r="CY10" s="842"/>
      <c r="CZ10" s="842"/>
      <c r="DA10" s="843"/>
      <c r="DB10" s="841" t="s">
        <v>596</v>
      </c>
      <c r="DC10" s="842"/>
      <c r="DD10" s="842"/>
      <c r="DE10" s="842"/>
      <c r="DF10" s="843"/>
      <c r="DG10" s="841" t="s">
        <v>596</v>
      </c>
      <c r="DH10" s="842"/>
      <c r="DI10" s="842"/>
      <c r="DJ10" s="842"/>
      <c r="DK10" s="843"/>
      <c r="DL10" s="841" t="s">
        <v>596</v>
      </c>
      <c r="DM10" s="842"/>
      <c r="DN10" s="842"/>
      <c r="DO10" s="842"/>
      <c r="DP10" s="843"/>
      <c r="DQ10" s="841" t="s">
        <v>595</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593</v>
      </c>
      <c r="BT11" s="829"/>
      <c r="BU11" s="829"/>
      <c r="BV11" s="829"/>
      <c r="BW11" s="829"/>
      <c r="BX11" s="829"/>
      <c r="BY11" s="829"/>
      <c r="BZ11" s="829"/>
      <c r="CA11" s="829"/>
      <c r="CB11" s="829"/>
      <c r="CC11" s="829"/>
      <c r="CD11" s="829"/>
      <c r="CE11" s="829"/>
      <c r="CF11" s="829"/>
      <c r="CG11" s="830"/>
      <c r="CH11" s="841">
        <v>6</v>
      </c>
      <c r="CI11" s="842"/>
      <c r="CJ11" s="842"/>
      <c r="CK11" s="842"/>
      <c r="CL11" s="843"/>
      <c r="CM11" s="841">
        <v>118</v>
      </c>
      <c r="CN11" s="842"/>
      <c r="CO11" s="842"/>
      <c r="CP11" s="842"/>
      <c r="CQ11" s="843"/>
      <c r="CR11" s="841">
        <v>6</v>
      </c>
      <c r="CS11" s="842"/>
      <c r="CT11" s="842"/>
      <c r="CU11" s="842"/>
      <c r="CV11" s="843"/>
      <c r="CW11" s="841" t="s">
        <v>595</v>
      </c>
      <c r="CX11" s="842"/>
      <c r="CY11" s="842"/>
      <c r="CZ11" s="842"/>
      <c r="DA11" s="843"/>
      <c r="DB11" s="841" t="s">
        <v>596</v>
      </c>
      <c r="DC11" s="842"/>
      <c r="DD11" s="842"/>
      <c r="DE11" s="842"/>
      <c r="DF11" s="843"/>
      <c r="DG11" s="841" t="s">
        <v>596</v>
      </c>
      <c r="DH11" s="842"/>
      <c r="DI11" s="842"/>
      <c r="DJ11" s="842"/>
      <c r="DK11" s="843"/>
      <c r="DL11" s="841" t="s">
        <v>596</v>
      </c>
      <c r="DM11" s="842"/>
      <c r="DN11" s="842"/>
      <c r="DO11" s="842"/>
      <c r="DP11" s="843"/>
      <c r="DQ11" s="841" t="s">
        <v>596</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65539</v>
      </c>
      <c r="R23" s="854"/>
      <c r="S23" s="854"/>
      <c r="T23" s="854"/>
      <c r="U23" s="854"/>
      <c r="V23" s="854">
        <v>63386</v>
      </c>
      <c r="W23" s="854"/>
      <c r="X23" s="854"/>
      <c r="Y23" s="854"/>
      <c r="Z23" s="854"/>
      <c r="AA23" s="854">
        <v>2154</v>
      </c>
      <c r="AB23" s="854"/>
      <c r="AC23" s="854"/>
      <c r="AD23" s="854"/>
      <c r="AE23" s="855"/>
      <c r="AF23" s="856">
        <v>1980</v>
      </c>
      <c r="AG23" s="854"/>
      <c r="AH23" s="854"/>
      <c r="AI23" s="854"/>
      <c r="AJ23" s="857"/>
      <c r="AK23" s="858"/>
      <c r="AL23" s="859"/>
      <c r="AM23" s="859"/>
      <c r="AN23" s="859"/>
      <c r="AO23" s="859"/>
      <c r="AP23" s="854">
        <v>51244</v>
      </c>
      <c r="AQ23" s="854"/>
      <c r="AR23" s="854"/>
      <c r="AS23" s="854"/>
      <c r="AT23" s="854"/>
      <c r="AU23" s="860"/>
      <c r="AV23" s="860"/>
      <c r="AW23" s="860"/>
      <c r="AX23" s="860"/>
      <c r="AY23" s="861"/>
      <c r="AZ23" s="869" t="s">
        <v>239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19952</v>
      </c>
      <c r="R28" s="883"/>
      <c r="S28" s="883"/>
      <c r="T28" s="883"/>
      <c r="U28" s="883"/>
      <c r="V28" s="883">
        <v>18942</v>
      </c>
      <c r="W28" s="883"/>
      <c r="X28" s="883"/>
      <c r="Y28" s="883"/>
      <c r="Z28" s="883"/>
      <c r="AA28" s="883">
        <v>1010</v>
      </c>
      <c r="AB28" s="883"/>
      <c r="AC28" s="883"/>
      <c r="AD28" s="883"/>
      <c r="AE28" s="884"/>
      <c r="AF28" s="885">
        <v>1010</v>
      </c>
      <c r="AG28" s="883"/>
      <c r="AH28" s="883"/>
      <c r="AI28" s="883"/>
      <c r="AJ28" s="886"/>
      <c r="AK28" s="887">
        <v>1798</v>
      </c>
      <c r="AL28" s="878"/>
      <c r="AM28" s="878"/>
      <c r="AN28" s="878"/>
      <c r="AO28" s="878"/>
      <c r="AP28" s="878" t="s">
        <v>576</v>
      </c>
      <c r="AQ28" s="878"/>
      <c r="AR28" s="878"/>
      <c r="AS28" s="878"/>
      <c r="AT28" s="878"/>
      <c r="AU28" s="878" t="s">
        <v>577</v>
      </c>
      <c r="AV28" s="878"/>
      <c r="AW28" s="878"/>
      <c r="AX28" s="878"/>
      <c r="AY28" s="878"/>
      <c r="AZ28" s="879" t="s">
        <v>577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12179</v>
      </c>
      <c r="R29" s="819"/>
      <c r="S29" s="819"/>
      <c r="T29" s="819"/>
      <c r="U29" s="819"/>
      <c r="V29" s="819">
        <v>11694</v>
      </c>
      <c r="W29" s="819"/>
      <c r="X29" s="819"/>
      <c r="Y29" s="819"/>
      <c r="Z29" s="819"/>
      <c r="AA29" s="819">
        <v>485</v>
      </c>
      <c r="AB29" s="819"/>
      <c r="AC29" s="819"/>
      <c r="AD29" s="819"/>
      <c r="AE29" s="820"/>
      <c r="AF29" s="821">
        <v>485</v>
      </c>
      <c r="AG29" s="822"/>
      <c r="AH29" s="822"/>
      <c r="AI29" s="822"/>
      <c r="AJ29" s="823"/>
      <c r="AK29" s="890">
        <v>1581</v>
      </c>
      <c r="AL29" s="891"/>
      <c r="AM29" s="891"/>
      <c r="AN29" s="891"/>
      <c r="AO29" s="891"/>
      <c r="AP29" s="891" t="s">
        <v>576</v>
      </c>
      <c r="AQ29" s="891"/>
      <c r="AR29" s="891"/>
      <c r="AS29" s="891"/>
      <c r="AT29" s="891"/>
      <c r="AU29" s="891" t="s">
        <v>576</v>
      </c>
      <c r="AV29" s="891"/>
      <c r="AW29" s="891"/>
      <c r="AX29" s="891"/>
      <c r="AY29" s="891"/>
      <c r="AZ29" s="892" t="s">
        <v>576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1679</v>
      </c>
      <c r="R30" s="819"/>
      <c r="S30" s="819"/>
      <c r="T30" s="819"/>
      <c r="U30" s="819"/>
      <c r="V30" s="819">
        <v>1672</v>
      </c>
      <c r="W30" s="819"/>
      <c r="X30" s="819"/>
      <c r="Y30" s="819"/>
      <c r="Z30" s="819"/>
      <c r="AA30" s="819">
        <v>6</v>
      </c>
      <c r="AB30" s="819"/>
      <c r="AC30" s="819"/>
      <c r="AD30" s="819"/>
      <c r="AE30" s="820"/>
      <c r="AF30" s="821">
        <v>6</v>
      </c>
      <c r="AG30" s="822"/>
      <c r="AH30" s="822"/>
      <c r="AI30" s="822"/>
      <c r="AJ30" s="823"/>
      <c r="AK30" s="890">
        <v>342</v>
      </c>
      <c r="AL30" s="891"/>
      <c r="AM30" s="891"/>
      <c r="AN30" s="891"/>
      <c r="AO30" s="891"/>
      <c r="AP30" s="891" t="s">
        <v>576</v>
      </c>
      <c r="AQ30" s="891"/>
      <c r="AR30" s="891"/>
      <c r="AS30" s="891"/>
      <c r="AT30" s="891"/>
      <c r="AU30" s="891" t="s">
        <v>576</v>
      </c>
      <c r="AV30" s="891"/>
      <c r="AW30" s="891"/>
      <c r="AX30" s="891"/>
      <c r="AY30" s="891"/>
      <c r="AZ30" s="892" t="s">
        <v>578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81</v>
      </c>
      <c r="R31" s="819"/>
      <c r="S31" s="819"/>
      <c r="T31" s="819"/>
      <c r="U31" s="819"/>
      <c r="V31" s="819">
        <v>80</v>
      </c>
      <c r="W31" s="819"/>
      <c r="X31" s="819"/>
      <c r="Y31" s="819"/>
      <c r="Z31" s="819"/>
      <c r="AA31" s="819">
        <v>1</v>
      </c>
      <c r="AB31" s="819"/>
      <c r="AC31" s="819"/>
      <c r="AD31" s="819"/>
      <c r="AE31" s="820"/>
      <c r="AF31" s="821">
        <v>1</v>
      </c>
      <c r="AG31" s="822"/>
      <c r="AH31" s="822"/>
      <c r="AI31" s="822"/>
      <c r="AJ31" s="823"/>
      <c r="AK31" s="890">
        <v>59</v>
      </c>
      <c r="AL31" s="891"/>
      <c r="AM31" s="891"/>
      <c r="AN31" s="891"/>
      <c r="AO31" s="891"/>
      <c r="AP31" s="891">
        <v>515</v>
      </c>
      <c r="AQ31" s="891"/>
      <c r="AR31" s="891"/>
      <c r="AS31" s="891"/>
      <c r="AT31" s="891"/>
      <c r="AU31" s="891">
        <v>515</v>
      </c>
      <c r="AV31" s="891"/>
      <c r="AW31" s="891"/>
      <c r="AX31" s="891"/>
      <c r="AY31" s="891"/>
      <c r="AZ31" s="892" t="s">
        <v>576</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2569</v>
      </c>
      <c r="R32" s="819"/>
      <c r="S32" s="819"/>
      <c r="T32" s="819"/>
      <c r="U32" s="819"/>
      <c r="V32" s="819">
        <v>2413</v>
      </c>
      <c r="W32" s="819"/>
      <c r="X32" s="819"/>
      <c r="Y32" s="819"/>
      <c r="Z32" s="819"/>
      <c r="AA32" s="819">
        <v>157</v>
      </c>
      <c r="AB32" s="819"/>
      <c r="AC32" s="819"/>
      <c r="AD32" s="819"/>
      <c r="AE32" s="820"/>
      <c r="AF32" s="821">
        <v>1559</v>
      </c>
      <c r="AG32" s="822"/>
      <c r="AH32" s="822"/>
      <c r="AI32" s="822"/>
      <c r="AJ32" s="823"/>
      <c r="AK32" s="890">
        <v>132</v>
      </c>
      <c r="AL32" s="891"/>
      <c r="AM32" s="891"/>
      <c r="AN32" s="891"/>
      <c r="AO32" s="891"/>
      <c r="AP32" s="891">
        <v>7431</v>
      </c>
      <c r="AQ32" s="891"/>
      <c r="AR32" s="891"/>
      <c r="AS32" s="891"/>
      <c r="AT32" s="891"/>
      <c r="AU32" s="891" t="s">
        <v>577</v>
      </c>
      <c r="AV32" s="891"/>
      <c r="AW32" s="891"/>
      <c r="AX32" s="891"/>
      <c r="AY32" s="891"/>
      <c r="AZ32" s="892" t="s">
        <v>576</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15675</v>
      </c>
      <c r="R33" s="819"/>
      <c r="S33" s="819"/>
      <c r="T33" s="819"/>
      <c r="U33" s="819"/>
      <c r="V33" s="819">
        <v>15984</v>
      </c>
      <c r="W33" s="819"/>
      <c r="X33" s="819"/>
      <c r="Y33" s="819"/>
      <c r="Z33" s="819"/>
      <c r="AA33" s="819">
        <v>-309</v>
      </c>
      <c r="AB33" s="819"/>
      <c r="AC33" s="819"/>
      <c r="AD33" s="819"/>
      <c r="AE33" s="820"/>
      <c r="AF33" s="821">
        <v>1750</v>
      </c>
      <c r="AG33" s="822"/>
      <c r="AH33" s="822"/>
      <c r="AI33" s="822"/>
      <c r="AJ33" s="823"/>
      <c r="AK33" s="890">
        <v>1618</v>
      </c>
      <c r="AL33" s="891"/>
      <c r="AM33" s="891"/>
      <c r="AN33" s="891"/>
      <c r="AO33" s="891"/>
      <c r="AP33" s="891">
        <v>12001</v>
      </c>
      <c r="AQ33" s="891"/>
      <c r="AR33" s="891"/>
      <c r="AS33" s="891"/>
      <c r="AT33" s="891"/>
      <c r="AU33" s="891">
        <v>7407</v>
      </c>
      <c r="AV33" s="891"/>
      <c r="AW33" s="891"/>
      <c r="AX33" s="891"/>
      <c r="AY33" s="891"/>
      <c r="AZ33" s="892" t="s">
        <v>576</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402</v>
      </c>
      <c r="C34" s="816"/>
      <c r="D34" s="816"/>
      <c r="E34" s="816"/>
      <c r="F34" s="816"/>
      <c r="G34" s="816"/>
      <c r="H34" s="816"/>
      <c r="I34" s="816"/>
      <c r="J34" s="816"/>
      <c r="K34" s="816"/>
      <c r="L34" s="816"/>
      <c r="M34" s="816"/>
      <c r="N34" s="816"/>
      <c r="O34" s="816"/>
      <c r="P34" s="817"/>
      <c r="Q34" s="818">
        <v>173</v>
      </c>
      <c r="R34" s="819"/>
      <c r="S34" s="819"/>
      <c r="T34" s="819"/>
      <c r="U34" s="819"/>
      <c r="V34" s="819">
        <v>163</v>
      </c>
      <c r="W34" s="819"/>
      <c r="X34" s="819"/>
      <c r="Y34" s="819"/>
      <c r="Z34" s="819"/>
      <c r="AA34" s="819">
        <v>10</v>
      </c>
      <c r="AB34" s="819"/>
      <c r="AC34" s="819"/>
      <c r="AD34" s="819"/>
      <c r="AE34" s="820"/>
      <c r="AF34" s="821">
        <v>10</v>
      </c>
      <c r="AG34" s="822"/>
      <c r="AH34" s="822"/>
      <c r="AI34" s="822"/>
      <c r="AJ34" s="823"/>
      <c r="AK34" s="890">
        <v>121</v>
      </c>
      <c r="AL34" s="891"/>
      <c r="AM34" s="891"/>
      <c r="AN34" s="891"/>
      <c r="AO34" s="891"/>
      <c r="AP34" s="891">
        <v>1023</v>
      </c>
      <c r="AQ34" s="891"/>
      <c r="AR34" s="891"/>
      <c r="AS34" s="891"/>
      <c r="AT34" s="891"/>
      <c r="AU34" s="891">
        <v>900</v>
      </c>
      <c r="AV34" s="891"/>
      <c r="AW34" s="891"/>
      <c r="AX34" s="891"/>
      <c r="AY34" s="891"/>
      <c r="AZ34" s="892" t="s">
        <v>576</v>
      </c>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404</v>
      </c>
      <c r="C35" s="816"/>
      <c r="D35" s="816"/>
      <c r="E35" s="816"/>
      <c r="F35" s="816"/>
      <c r="G35" s="816"/>
      <c r="H35" s="816"/>
      <c r="I35" s="816"/>
      <c r="J35" s="816"/>
      <c r="K35" s="816"/>
      <c r="L35" s="816"/>
      <c r="M35" s="816"/>
      <c r="N35" s="816"/>
      <c r="O35" s="816"/>
      <c r="P35" s="817"/>
      <c r="Q35" s="818">
        <v>6365</v>
      </c>
      <c r="R35" s="819"/>
      <c r="S35" s="819"/>
      <c r="T35" s="819"/>
      <c r="U35" s="819"/>
      <c r="V35" s="819">
        <v>6268</v>
      </c>
      <c r="W35" s="819"/>
      <c r="X35" s="819"/>
      <c r="Y35" s="819"/>
      <c r="Z35" s="819"/>
      <c r="AA35" s="819">
        <v>97</v>
      </c>
      <c r="AB35" s="819"/>
      <c r="AC35" s="819"/>
      <c r="AD35" s="819"/>
      <c r="AE35" s="820"/>
      <c r="AF35" s="821">
        <v>97</v>
      </c>
      <c r="AG35" s="822"/>
      <c r="AH35" s="822"/>
      <c r="AI35" s="822"/>
      <c r="AJ35" s="823"/>
      <c r="AK35" s="890">
        <v>2968</v>
      </c>
      <c r="AL35" s="891"/>
      <c r="AM35" s="891"/>
      <c r="AN35" s="891"/>
      <c r="AO35" s="891"/>
      <c r="AP35" s="891">
        <v>33447</v>
      </c>
      <c r="AQ35" s="891"/>
      <c r="AR35" s="891"/>
      <c r="AS35" s="891"/>
      <c r="AT35" s="891"/>
      <c r="AU35" s="891">
        <v>24784</v>
      </c>
      <c r="AV35" s="891"/>
      <c r="AW35" s="891"/>
      <c r="AX35" s="891"/>
      <c r="AY35" s="891"/>
      <c r="AZ35" s="892" t="s">
        <v>576</v>
      </c>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4918</v>
      </c>
      <c r="AG63" s="902"/>
      <c r="AH63" s="902"/>
      <c r="AI63" s="902"/>
      <c r="AJ63" s="903"/>
      <c r="AK63" s="904"/>
      <c r="AL63" s="899"/>
      <c r="AM63" s="899"/>
      <c r="AN63" s="899"/>
      <c r="AO63" s="899"/>
      <c r="AP63" s="902">
        <v>54417</v>
      </c>
      <c r="AQ63" s="902"/>
      <c r="AR63" s="902"/>
      <c r="AS63" s="902"/>
      <c r="AT63" s="902"/>
      <c r="AU63" s="902">
        <v>33607</v>
      </c>
      <c r="AV63" s="902"/>
      <c r="AW63" s="902"/>
      <c r="AX63" s="902"/>
      <c r="AY63" s="902"/>
      <c r="AZ63" s="906"/>
      <c r="BA63" s="906"/>
      <c r="BB63" s="906"/>
      <c r="BC63" s="906"/>
      <c r="BD63" s="906"/>
      <c r="BE63" s="907"/>
      <c r="BF63" s="907"/>
      <c r="BG63" s="907"/>
      <c r="BH63" s="907"/>
      <c r="BI63" s="908"/>
      <c r="BJ63" s="909" t="s">
        <v>408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410</v>
      </c>
      <c r="B66" s="801"/>
      <c r="C66" s="801"/>
      <c r="D66" s="801"/>
      <c r="E66" s="801"/>
      <c r="F66" s="801"/>
      <c r="G66" s="801"/>
      <c r="H66" s="801"/>
      <c r="I66" s="801"/>
      <c r="J66" s="801"/>
      <c r="K66" s="801"/>
      <c r="L66" s="801"/>
      <c r="M66" s="801"/>
      <c r="N66" s="801"/>
      <c r="O66" s="801"/>
      <c r="P66" s="802"/>
      <c r="Q66" s="777" t="s">
        <v>411</v>
      </c>
      <c r="R66" s="778"/>
      <c r="S66" s="778"/>
      <c r="T66" s="778"/>
      <c r="U66" s="779"/>
      <c r="V66" s="777" t="s">
        <v>387</v>
      </c>
      <c r="W66" s="778"/>
      <c r="X66" s="778"/>
      <c r="Y66" s="778"/>
      <c r="Z66" s="779"/>
      <c r="AA66" s="777" t="s">
        <v>412</v>
      </c>
      <c r="AB66" s="778"/>
      <c r="AC66" s="778"/>
      <c r="AD66" s="778"/>
      <c r="AE66" s="779"/>
      <c r="AF66" s="912" t="s">
        <v>413</v>
      </c>
      <c r="AG66" s="873"/>
      <c r="AH66" s="873"/>
      <c r="AI66" s="873"/>
      <c r="AJ66" s="913"/>
      <c r="AK66" s="777" t="s">
        <v>414</v>
      </c>
      <c r="AL66" s="801"/>
      <c r="AM66" s="801"/>
      <c r="AN66" s="801"/>
      <c r="AO66" s="802"/>
      <c r="AP66" s="777" t="s">
        <v>415</v>
      </c>
      <c r="AQ66" s="778"/>
      <c r="AR66" s="778"/>
      <c r="AS66" s="778"/>
      <c r="AT66" s="779"/>
      <c r="AU66" s="777" t="s">
        <v>416</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579</v>
      </c>
      <c r="C68" s="930"/>
      <c r="D68" s="930"/>
      <c r="E68" s="930"/>
      <c r="F68" s="930"/>
      <c r="G68" s="930"/>
      <c r="H68" s="930"/>
      <c r="I68" s="930"/>
      <c r="J68" s="930"/>
      <c r="K68" s="930"/>
      <c r="L68" s="930"/>
      <c r="M68" s="930"/>
      <c r="N68" s="930"/>
      <c r="O68" s="930"/>
      <c r="P68" s="931"/>
      <c r="Q68" s="932">
        <v>119</v>
      </c>
      <c r="R68" s="926"/>
      <c r="S68" s="926"/>
      <c r="T68" s="926"/>
      <c r="U68" s="926"/>
      <c r="V68" s="926">
        <v>116</v>
      </c>
      <c r="W68" s="926"/>
      <c r="X68" s="926"/>
      <c r="Y68" s="926"/>
      <c r="Z68" s="926"/>
      <c r="AA68" s="926">
        <v>3</v>
      </c>
      <c r="AB68" s="926"/>
      <c r="AC68" s="926"/>
      <c r="AD68" s="926"/>
      <c r="AE68" s="926"/>
      <c r="AF68" s="926">
        <v>3</v>
      </c>
      <c r="AG68" s="926"/>
      <c r="AH68" s="926"/>
      <c r="AI68" s="926"/>
      <c r="AJ68" s="926"/>
      <c r="AK68" s="926" t="s">
        <v>580</v>
      </c>
      <c r="AL68" s="926"/>
      <c r="AM68" s="926"/>
      <c r="AN68" s="926"/>
      <c r="AO68" s="926"/>
      <c r="AP68" s="926" t="s">
        <v>580</v>
      </c>
      <c r="AQ68" s="926"/>
      <c r="AR68" s="926"/>
      <c r="AS68" s="926"/>
      <c r="AT68" s="926"/>
      <c r="AU68" s="926" t="s">
        <v>580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581</v>
      </c>
      <c r="C69" s="934"/>
      <c r="D69" s="934"/>
      <c r="E69" s="934"/>
      <c r="F69" s="934"/>
      <c r="G69" s="934"/>
      <c r="H69" s="934"/>
      <c r="I69" s="934"/>
      <c r="J69" s="934"/>
      <c r="K69" s="934"/>
      <c r="L69" s="934"/>
      <c r="M69" s="934"/>
      <c r="N69" s="934"/>
      <c r="O69" s="934"/>
      <c r="P69" s="935"/>
      <c r="Q69" s="936">
        <v>7</v>
      </c>
      <c r="R69" s="891"/>
      <c r="S69" s="891"/>
      <c r="T69" s="891"/>
      <c r="U69" s="891"/>
      <c r="V69" s="891">
        <v>6</v>
      </c>
      <c r="W69" s="891"/>
      <c r="X69" s="891"/>
      <c r="Y69" s="891"/>
      <c r="Z69" s="891"/>
      <c r="AA69" s="891">
        <v>0</v>
      </c>
      <c r="AB69" s="891"/>
      <c r="AC69" s="891"/>
      <c r="AD69" s="891"/>
      <c r="AE69" s="891"/>
      <c r="AF69" s="891">
        <v>0</v>
      </c>
      <c r="AG69" s="891"/>
      <c r="AH69" s="891"/>
      <c r="AI69" s="891"/>
      <c r="AJ69" s="891"/>
      <c r="AK69" s="891" t="s">
        <v>582</v>
      </c>
      <c r="AL69" s="891"/>
      <c r="AM69" s="891"/>
      <c r="AN69" s="891"/>
      <c r="AO69" s="891"/>
      <c r="AP69" s="891" t="s">
        <v>582</v>
      </c>
      <c r="AQ69" s="891"/>
      <c r="AR69" s="891"/>
      <c r="AS69" s="891"/>
      <c r="AT69" s="891"/>
      <c r="AU69" s="891" t="s">
        <v>580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583</v>
      </c>
      <c r="C70" s="934"/>
      <c r="D70" s="934"/>
      <c r="E70" s="934"/>
      <c r="F70" s="934"/>
      <c r="G70" s="934"/>
      <c r="H70" s="934"/>
      <c r="I70" s="934"/>
      <c r="J70" s="934"/>
      <c r="K70" s="934"/>
      <c r="L70" s="934"/>
      <c r="M70" s="934"/>
      <c r="N70" s="934"/>
      <c r="O70" s="934"/>
      <c r="P70" s="935"/>
      <c r="Q70" s="936">
        <v>19</v>
      </c>
      <c r="R70" s="891"/>
      <c r="S70" s="891"/>
      <c r="T70" s="891"/>
      <c r="U70" s="891"/>
      <c r="V70" s="891">
        <v>14</v>
      </c>
      <c r="W70" s="891"/>
      <c r="X70" s="891"/>
      <c r="Y70" s="891"/>
      <c r="Z70" s="891"/>
      <c r="AA70" s="891">
        <v>6</v>
      </c>
      <c r="AB70" s="891"/>
      <c r="AC70" s="891"/>
      <c r="AD70" s="891"/>
      <c r="AE70" s="891"/>
      <c r="AF70" s="891">
        <v>6</v>
      </c>
      <c r="AG70" s="891"/>
      <c r="AH70" s="891"/>
      <c r="AI70" s="891"/>
      <c r="AJ70" s="891"/>
      <c r="AK70" s="891" t="s">
        <v>580</v>
      </c>
      <c r="AL70" s="891"/>
      <c r="AM70" s="891"/>
      <c r="AN70" s="891"/>
      <c r="AO70" s="891"/>
      <c r="AP70" s="891" t="s">
        <v>582</v>
      </c>
      <c r="AQ70" s="891"/>
      <c r="AR70" s="891"/>
      <c r="AS70" s="891"/>
      <c r="AT70" s="891"/>
      <c r="AU70" s="891" t="s">
        <v>580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584</v>
      </c>
      <c r="C71" s="934"/>
      <c r="D71" s="934"/>
      <c r="E71" s="934"/>
      <c r="F71" s="934"/>
      <c r="G71" s="934"/>
      <c r="H71" s="934"/>
      <c r="I71" s="934"/>
      <c r="J71" s="934"/>
      <c r="K71" s="934"/>
      <c r="L71" s="934"/>
      <c r="M71" s="934"/>
      <c r="N71" s="934"/>
      <c r="O71" s="934"/>
      <c r="P71" s="935"/>
      <c r="Q71" s="936">
        <v>884</v>
      </c>
      <c r="R71" s="891"/>
      <c r="S71" s="891"/>
      <c r="T71" s="891"/>
      <c r="U71" s="891"/>
      <c r="V71" s="891">
        <v>821</v>
      </c>
      <c r="W71" s="891"/>
      <c r="X71" s="891"/>
      <c r="Y71" s="891"/>
      <c r="Z71" s="891"/>
      <c r="AA71" s="891">
        <v>63</v>
      </c>
      <c r="AB71" s="891"/>
      <c r="AC71" s="891"/>
      <c r="AD71" s="891"/>
      <c r="AE71" s="891"/>
      <c r="AF71" s="891">
        <v>63</v>
      </c>
      <c r="AG71" s="891"/>
      <c r="AH71" s="891"/>
      <c r="AI71" s="891"/>
      <c r="AJ71" s="891"/>
      <c r="AK71" s="891">
        <v>30</v>
      </c>
      <c r="AL71" s="891"/>
      <c r="AM71" s="891"/>
      <c r="AN71" s="891"/>
      <c r="AO71" s="891"/>
      <c r="AP71" s="891">
        <v>1050</v>
      </c>
      <c r="AQ71" s="891"/>
      <c r="AR71" s="891"/>
      <c r="AS71" s="891"/>
      <c r="AT71" s="891"/>
      <c r="AU71" s="891">
        <v>570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585</v>
      </c>
      <c r="C72" s="934"/>
      <c r="D72" s="934"/>
      <c r="E72" s="934"/>
      <c r="F72" s="934"/>
      <c r="G72" s="934"/>
      <c r="H72" s="934"/>
      <c r="I72" s="934"/>
      <c r="J72" s="934"/>
      <c r="K72" s="934"/>
      <c r="L72" s="934"/>
      <c r="M72" s="934"/>
      <c r="N72" s="934"/>
      <c r="O72" s="934"/>
      <c r="P72" s="935"/>
      <c r="Q72" s="936">
        <v>415</v>
      </c>
      <c r="R72" s="891"/>
      <c r="S72" s="891"/>
      <c r="T72" s="891"/>
      <c r="U72" s="891"/>
      <c r="V72" s="891">
        <v>395</v>
      </c>
      <c r="W72" s="891"/>
      <c r="X72" s="891"/>
      <c r="Y72" s="891"/>
      <c r="Z72" s="891"/>
      <c r="AA72" s="891">
        <v>20</v>
      </c>
      <c r="AB72" s="891"/>
      <c r="AC72" s="891"/>
      <c r="AD72" s="891"/>
      <c r="AE72" s="891"/>
      <c r="AF72" s="891">
        <v>20</v>
      </c>
      <c r="AG72" s="891"/>
      <c r="AH72" s="891"/>
      <c r="AI72" s="891"/>
      <c r="AJ72" s="891"/>
      <c r="AK72" s="891">
        <v>55</v>
      </c>
      <c r="AL72" s="891"/>
      <c r="AM72" s="891"/>
      <c r="AN72" s="891"/>
      <c r="AO72" s="891"/>
      <c r="AP72" s="891" t="s">
        <v>582</v>
      </c>
      <c r="AQ72" s="891"/>
      <c r="AR72" s="891"/>
      <c r="AS72" s="891"/>
      <c r="AT72" s="891"/>
      <c r="AU72" s="891" t="s">
        <v>580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586</v>
      </c>
      <c r="C73" s="934"/>
      <c r="D73" s="934"/>
      <c r="E73" s="934"/>
      <c r="F73" s="934"/>
      <c r="G73" s="934"/>
      <c r="H73" s="934"/>
      <c r="I73" s="934"/>
      <c r="J73" s="934"/>
      <c r="K73" s="934"/>
      <c r="L73" s="934"/>
      <c r="M73" s="934"/>
      <c r="N73" s="934"/>
      <c r="O73" s="934"/>
      <c r="P73" s="935"/>
      <c r="Q73" s="936">
        <v>1968</v>
      </c>
      <c r="R73" s="891"/>
      <c r="S73" s="891"/>
      <c r="T73" s="891"/>
      <c r="U73" s="891"/>
      <c r="V73" s="891">
        <v>1958</v>
      </c>
      <c r="W73" s="891"/>
      <c r="X73" s="891"/>
      <c r="Y73" s="891"/>
      <c r="Z73" s="891"/>
      <c r="AA73" s="891">
        <v>10</v>
      </c>
      <c r="AB73" s="891"/>
      <c r="AC73" s="891"/>
      <c r="AD73" s="891"/>
      <c r="AE73" s="891"/>
      <c r="AF73" s="891">
        <v>10</v>
      </c>
      <c r="AG73" s="891"/>
      <c r="AH73" s="891"/>
      <c r="AI73" s="891"/>
      <c r="AJ73" s="891"/>
      <c r="AK73" s="891" t="s">
        <v>582</v>
      </c>
      <c r="AL73" s="891"/>
      <c r="AM73" s="891"/>
      <c r="AN73" s="891"/>
      <c r="AO73" s="891"/>
      <c r="AP73" s="891" t="s">
        <v>582</v>
      </c>
      <c r="AQ73" s="891"/>
      <c r="AR73" s="891"/>
      <c r="AS73" s="891"/>
      <c r="AT73" s="891"/>
      <c r="AU73" s="891" t="s">
        <v>580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587</v>
      </c>
      <c r="C74" s="934"/>
      <c r="D74" s="934"/>
      <c r="E74" s="934"/>
      <c r="F74" s="934"/>
      <c r="G74" s="934"/>
      <c r="H74" s="934"/>
      <c r="I74" s="934"/>
      <c r="J74" s="934"/>
      <c r="K74" s="934"/>
      <c r="L74" s="934"/>
      <c r="M74" s="934"/>
      <c r="N74" s="934"/>
      <c r="O74" s="934"/>
      <c r="P74" s="935"/>
      <c r="Q74" s="936">
        <v>299</v>
      </c>
      <c r="R74" s="891"/>
      <c r="S74" s="891"/>
      <c r="T74" s="891"/>
      <c r="U74" s="891"/>
      <c r="V74" s="891">
        <v>287</v>
      </c>
      <c r="W74" s="891"/>
      <c r="X74" s="891"/>
      <c r="Y74" s="891"/>
      <c r="Z74" s="891"/>
      <c r="AA74" s="891">
        <v>11</v>
      </c>
      <c r="AB74" s="891"/>
      <c r="AC74" s="891"/>
      <c r="AD74" s="891"/>
      <c r="AE74" s="891"/>
      <c r="AF74" s="891">
        <v>11</v>
      </c>
      <c r="AG74" s="891"/>
      <c r="AH74" s="891"/>
      <c r="AI74" s="891"/>
      <c r="AJ74" s="891"/>
      <c r="AK74" s="891">
        <v>5</v>
      </c>
      <c r="AL74" s="891"/>
      <c r="AM74" s="891"/>
      <c r="AN74" s="891"/>
      <c r="AO74" s="891"/>
      <c r="AP74" s="891" t="s">
        <v>580</v>
      </c>
      <c r="AQ74" s="891"/>
      <c r="AR74" s="891"/>
      <c r="AS74" s="891"/>
      <c r="AT74" s="891"/>
      <c r="AU74" s="891" t="s">
        <v>580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588</v>
      </c>
      <c r="C75" s="934"/>
      <c r="D75" s="934"/>
      <c r="E75" s="934"/>
      <c r="F75" s="934"/>
      <c r="G75" s="934"/>
      <c r="H75" s="934"/>
      <c r="I75" s="934"/>
      <c r="J75" s="934"/>
      <c r="K75" s="934"/>
      <c r="L75" s="934"/>
      <c r="M75" s="934"/>
      <c r="N75" s="934"/>
      <c r="O75" s="934"/>
      <c r="P75" s="935"/>
      <c r="Q75" s="939">
        <v>411661</v>
      </c>
      <c r="R75" s="940"/>
      <c r="S75" s="940"/>
      <c r="T75" s="940"/>
      <c r="U75" s="890"/>
      <c r="V75" s="941">
        <v>403389</v>
      </c>
      <c r="W75" s="940"/>
      <c r="X75" s="940"/>
      <c r="Y75" s="940"/>
      <c r="Z75" s="890"/>
      <c r="AA75" s="941">
        <v>8272</v>
      </c>
      <c r="AB75" s="940"/>
      <c r="AC75" s="940"/>
      <c r="AD75" s="940"/>
      <c r="AE75" s="890"/>
      <c r="AF75" s="941">
        <v>8272</v>
      </c>
      <c r="AG75" s="940"/>
      <c r="AH75" s="940"/>
      <c r="AI75" s="940"/>
      <c r="AJ75" s="890"/>
      <c r="AK75" s="941">
        <v>1844</v>
      </c>
      <c r="AL75" s="940"/>
      <c r="AM75" s="940"/>
      <c r="AN75" s="940"/>
      <c r="AO75" s="890"/>
      <c r="AP75" s="941" t="s">
        <v>582</v>
      </c>
      <c r="AQ75" s="940"/>
      <c r="AR75" s="940"/>
      <c r="AS75" s="940"/>
      <c r="AT75" s="890"/>
      <c r="AU75" s="941" t="s">
        <v>580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8385</v>
      </c>
      <c r="AG88" s="902"/>
      <c r="AH88" s="902"/>
      <c r="AI88" s="902"/>
      <c r="AJ88" s="902"/>
      <c r="AK88" s="899"/>
      <c r="AL88" s="899"/>
      <c r="AM88" s="899"/>
      <c r="AN88" s="899"/>
      <c r="AO88" s="899"/>
      <c r="AP88" s="902">
        <v>1050</v>
      </c>
      <c r="AQ88" s="902"/>
      <c r="AR88" s="902"/>
      <c r="AS88" s="902"/>
      <c r="AT88" s="902"/>
      <c r="AU88" s="902">
        <v>570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942</v>
      </c>
      <c r="CS102" s="910"/>
      <c r="CT102" s="910"/>
      <c r="CU102" s="910"/>
      <c r="CV102" s="953"/>
      <c r="CW102" s="952">
        <v>8</v>
      </c>
      <c r="CX102" s="910"/>
      <c r="CY102" s="910"/>
      <c r="CZ102" s="910"/>
      <c r="DA102" s="953"/>
      <c r="DB102" s="952">
        <v>2037</v>
      </c>
      <c r="DC102" s="910"/>
      <c r="DD102" s="910"/>
      <c r="DE102" s="910"/>
      <c r="DF102" s="953"/>
      <c r="DG102" s="952" t="s">
        <v>595</v>
      </c>
      <c r="DH102" s="910"/>
      <c r="DI102" s="910"/>
      <c r="DJ102" s="910"/>
      <c r="DK102" s="953"/>
      <c r="DL102" s="952">
        <v>354</v>
      </c>
      <c r="DM102" s="910"/>
      <c r="DN102" s="910"/>
      <c r="DO102" s="910"/>
      <c r="DP102" s="953"/>
      <c r="DQ102" s="952">
        <v>177</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426</v>
      </c>
      <c r="AB109" s="955"/>
      <c r="AC109" s="955"/>
      <c r="AD109" s="955"/>
      <c r="AE109" s="956"/>
      <c r="AF109" s="954" t="s">
        <v>301</v>
      </c>
      <c r="AG109" s="955"/>
      <c r="AH109" s="955"/>
      <c r="AI109" s="955"/>
      <c r="AJ109" s="956"/>
      <c r="AK109" s="954" t="s">
        <v>300</v>
      </c>
      <c r="AL109" s="955"/>
      <c r="AM109" s="955"/>
      <c r="AN109" s="955"/>
      <c r="AO109" s="956"/>
      <c r="AP109" s="954" t="s">
        <v>427</v>
      </c>
      <c r="AQ109" s="955"/>
      <c r="AR109" s="955"/>
      <c r="AS109" s="955"/>
      <c r="AT109" s="957"/>
      <c r="AU109" s="974" t="s">
        <v>425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426</v>
      </c>
      <c r="BR109" s="955"/>
      <c r="BS109" s="955"/>
      <c r="BT109" s="955"/>
      <c r="BU109" s="956"/>
      <c r="BV109" s="954" t="s">
        <v>301</v>
      </c>
      <c r="BW109" s="955"/>
      <c r="BX109" s="955"/>
      <c r="BY109" s="955"/>
      <c r="BZ109" s="956"/>
      <c r="CA109" s="954" t="s">
        <v>300</v>
      </c>
      <c r="CB109" s="955"/>
      <c r="CC109" s="955"/>
      <c r="CD109" s="955"/>
      <c r="CE109" s="956"/>
      <c r="CF109" s="975" t="s">
        <v>427</v>
      </c>
      <c r="CG109" s="975"/>
      <c r="CH109" s="975"/>
      <c r="CI109" s="975"/>
      <c r="CJ109" s="975"/>
      <c r="CK109" s="954" t="s">
        <v>428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426</v>
      </c>
      <c r="DH109" s="955"/>
      <c r="DI109" s="955"/>
      <c r="DJ109" s="955"/>
      <c r="DK109" s="956"/>
      <c r="DL109" s="954" t="s">
        <v>301</v>
      </c>
      <c r="DM109" s="955"/>
      <c r="DN109" s="955"/>
      <c r="DO109" s="955"/>
      <c r="DP109" s="956"/>
      <c r="DQ109" s="954" t="s">
        <v>300</v>
      </c>
      <c r="DR109" s="955"/>
      <c r="DS109" s="955"/>
      <c r="DT109" s="955"/>
      <c r="DU109" s="956"/>
      <c r="DV109" s="954" t="s">
        <v>427</v>
      </c>
      <c r="DW109" s="955"/>
      <c r="DX109" s="955"/>
      <c r="DY109" s="955"/>
      <c r="DZ109" s="957"/>
    </row>
    <row r="110" spans="1:131" s="226" customFormat="1" ht="26.25" customHeight="1" x14ac:dyDescent="0.15">
      <c r="A110" s="958" t="s">
        <v>429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7079328</v>
      </c>
      <c r="AB110" s="962"/>
      <c r="AC110" s="962"/>
      <c r="AD110" s="962"/>
      <c r="AE110" s="963"/>
      <c r="AF110" s="964">
        <v>6937034</v>
      </c>
      <c r="AG110" s="962"/>
      <c r="AH110" s="962"/>
      <c r="AI110" s="962"/>
      <c r="AJ110" s="963"/>
      <c r="AK110" s="964">
        <v>6671047</v>
      </c>
      <c r="AL110" s="962"/>
      <c r="AM110" s="962"/>
      <c r="AN110" s="962"/>
      <c r="AO110" s="963"/>
      <c r="AP110" s="965">
        <v>21</v>
      </c>
      <c r="AQ110" s="966"/>
      <c r="AR110" s="966"/>
      <c r="AS110" s="966"/>
      <c r="AT110" s="967"/>
      <c r="AU110" s="968" t="s">
        <v>66</v>
      </c>
      <c r="AV110" s="969"/>
      <c r="AW110" s="969"/>
      <c r="AX110" s="969"/>
      <c r="AY110" s="969"/>
      <c r="AZ110" s="1010" t="s">
        <v>430</v>
      </c>
      <c r="BA110" s="959"/>
      <c r="BB110" s="959"/>
      <c r="BC110" s="959"/>
      <c r="BD110" s="959"/>
      <c r="BE110" s="959"/>
      <c r="BF110" s="959"/>
      <c r="BG110" s="959"/>
      <c r="BH110" s="959"/>
      <c r="BI110" s="959"/>
      <c r="BJ110" s="959"/>
      <c r="BK110" s="959"/>
      <c r="BL110" s="959"/>
      <c r="BM110" s="959"/>
      <c r="BN110" s="959"/>
      <c r="BO110" s="959"/>
      <c r="BP110" s="960"/>
      <c r="BQ110" s="996">
        <v>54774168</v>
      </c>
      <c r="BR110" s="997"/>
      <c r="BS110" s="997"/>
      <c r="BT110" s="997"/>
      <c r="BU110" s="997"/>
      <c r="BV110" s="997">
        <v>52420274</v>
      </c>
      <c r="BW110" s="997"/>
      <c r="BX110" s="997"/>
      <c r="BY110" s="997"/>
      <c r="BZ110" s="997"/>
      <c r="CA110" s="997">
        <v>51243903</v>
      </c>
      <c r="CB110" s="997"/>
      <c r="CC110" s="997"/>
      <c r="CD110" s="997"/>
      <c r="CE110" s="997"/>
      <c r="CF110" s="1011">
        <v>161.69999999999999</v>
      </c>
      <c r="CG110" s="1012"/>
      <c r="CH110" s="1012"/>
      <c r="CI110" s="1012"/>
      <c r="CJ110" s="1012"/>
      <c r="CK110" s="1013" t="s">
        <v>431</v>
      </c>
      <c r="CL110" s="1014"/>
      <c r="CM110" s="993" t="s">
        <v>432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433</v>
      </c>
      <c r="DH110" s="997"/>
      <c r="DI110" s="997"/>
      <c r="DJ110" s="997"/>
      <c r="DK110" s="997"/>
      <c r="DL110" s="997" t="s">
        <v>434</v>
      </c>
      <c r="DM110" s="997"/>
      <c r="DN110" s="997"/>
      <c r="DO110" s="997"/>
      <c r="DP110" s="997"/>
      <c r="DQ110" s="997" t="s">
        <v>434</v>
      </c>
      <c r="DR110" s="997"/>
      <c r="DS110" s="997"/>
      <c r="DT110" s="997"/>
      <c r="DU110" s="997"/>
      <c r="DV110" s="998" t="s">
        <v>433</v>
      </c>
      <c r="DW110" s="998"/>
      <c r="DX110" s="998"/>
      <c r="DY110" s="998"/>
      <c r="DZ110" s="999"/>
    </row>
    <row r="111" spans="1:131" s="226" customFormat="1" ht="26.25" customHeight="1" x14ac:dyDescent="0.15">
      <c r="A111" s="1000" t="s">
        <v>435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433</v>
      </c>
      <c r="AB111" s="1004"/>
      <c r="AC111" s="1004"/>
      <c r="AD111" s="1004"/>
      <c r="AE111" s="1005"/>
      <c r="AF111" s="1006" t="s">
        <v>433</v>
      </c>
      <c r="AG111" s="1004"/>
      <c r="AH111" s="1004"/>
      <c r="AI111" s="1004"/>
      <c r="AJ111" s="1005"/>
      <c r="AK111" s="1006" t="s">
        <v>433</v>
      </c>
      <c r="AL111" s="1004"/>
      <c r="AM111" s="1004"/>
      <c r="AN111" s="1004"/>
      <c r="AO111" s="1005"/>
      <c r="AP111" s="1007" t="s">
        <v>434</v>
      </c>
      <c r="AQ111" s="1008"/>
      <c r="AR111" s="1008"/>
      <c r="AS111" s="1008"/>
      <c r="AT111" s="1009"/>
      <c r="AU111" s="970"/>
      <c r="AV111" s="971"/>
      <c r="AW111" s="971"/>
      <c r="AX111" s="971"/>
      <c r="AY111" s="971"/>
      <c r="AZ111" s="1019" t="s">
        <v>436</v>
      </c>
      <c r="BA111" s="1020"/>
      <c r="BB111" s="1020"/>
      <c r="BC111" s="1020"/>
      <c r="BD111" s="1020"/>
      <c r="BE111" s="1020"/>
      <c r="BF111" s="1020"/>
      <c r="BG111" s="1020"/>
      <c r="BH111" s="1020"/>
      <c r="BI111" s="1020"/>
      <c r="BJ111" s="1020"/>
      <c r="BK111" s="1020"/>
      <c r="BL111" s="1020"/>
      <c r="BM111" s="1020"/>
      <c r="BN111" s="1020"/>
      <c r="BO111" s="1020"/>
      <c r="BP111" s="1021"/>
      <c r="BQ111" s="989">
        <v>925259</v>
      </c>
      <c r="BR111" s="990"/>
      <c r="BS111" s="990"/>
      <c r="BT111" s="990"/>
      <c r="BU111" s="990"/>
      <c r="BV111" s="990">
        <v>831712</v>
      </c>
      <c r="BW111" s="990"/>
      <c r="BX111" s="990"/>
      <c r="BY111" s="990"/>
      <c r="BZ111" s="990"/>
      <c r="CA111" s="990">
        <v>958256</v>
      </c>
      <c r="CB111" s="990"/>
      <c r="CC111" s="990"/>
      <c r="CD111" s="990"/>
      <c r="CE111" s="990"/>
      <c r="CF111" s="984">
        <v>3</v>
      </c>
      <c r="CG111" s="985"/>
      <c r="CH111" s="985"/>
      <c r="CI111" s="985"/>
      <c r="CJ111" s="985"/>
      <c r="CK111" s="1015"/>
      <c r="CL111" s="1016"/>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129</v>
      </c>
      <c r="DH111" s="990"/>
      <c r="DI111" s="990"/>
      <c r="DJ111" s="990"/>
      <c r="DK111" s="990"/>
      <c r="DL111" s="990" t="s">
        <v>129</v>
      </c>
      <c r="DM111" s="990"/>
      <c r="DN111" s="990"/>
      <c r="DO111" s="990"/>
      <c r="DP111" s="990"/>
      <c r="DQ111" s="990" t="s">
        <v>438</v>
      </c>
      <c r="DR111" s="990"/>
      <c r="DS111" s="990"/>
      <c r="DT111" s="990"/>
      <c r="DU111" s="990"/>
      <c r="DV111" s="991" t="s">
        <v>129</v>
      </c>
      <c r="DW111" s="991"/>
      <c r="DX111" s="991"/>
      <c r="DY111" s="991"/>
      <c r="DZ111" s="992"/>
    </row>
    <row r="112" spans="1:131" s="226" customFormat="1" ht="26.25" customHeight="1" x14ac:dyDescent="0.15">
      <c r="A112" s="1022" t="s">
        <v>439</v>
      </c>
      <c r="B112" s="1023"/>
      <c r="C112" s="1020" t="s">
        <v>440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129</v>
      </c>
      <c r="AB112" s="1029"/>
      <c r="AC112" s="1029"/>
      <c r="AD112" s="1029"/>
      <c r="AE112" s="1030"/>
      <c r="AF112" s="1031" t="s">
        <v>129</v>
      </c>
      <c r="AG112" s="1029"/>
      <c r="AH112" s="1029"/>
      <c r="AI112" s="1029"/>
      <c r="AJ112" s="1030"/>
      <c r="AK112" s="1031" t="s">
        <v>438</v>
      </c>
      <c r="AL112" s="1029"/>
      <c r="AM112" s="1029"/>
      <c r="AN112" s="1029"/>
      <c r="AO112" s="1030"/>
      <c r="AP112" s="1032" t="s">
        <v>129</v>
      </c>
      <c r="AQ112" s="1033"/>
      <c r="AR112" s="1033"/>
      <c r="AS112" s="1033"/>
      <c r="AT112" s="1034"/>
      <c r="AU112" s="970"/>
      <c r="AV112" s="971"/>
      <c r="AW112" s="971"/>
      <c r="AX112" s="971"/>
      <c r="AY112" s="971"/>
      <c r="AZ112" s="1019" t="s">
        <v>441</v>
      </c>
      <c r="BA112" s="1020"/>
      <c r="BB112" s="1020"/>
      <c r="BC112" s="1020"/>
      <c r="BD112" s="1020"/>
      <c r="BE112" s="1020"/>
      <c r="BF112" s="1020"/>
      <c r="BG112" s="1020"/>
      <c r="BH112" s="1020"/>
      <c r="BI112" s="1020"/>
      <c r="BJ112" s="1020"/>
      <c r="BK112" s="1020"/>
      <c r="BL112" s="1020"/>
      <c r="BM112" s="1020"/>
      <c r="BN112" s="1020"/>
      <c r="BO112" s="1020"/>
      <c r="BP112" s="1021"/>
      <c r="BQ112" s="989">
        <v>38194918</v>
      </c>
      <c r="BR112" s="990"/>
      <c r="BS112" s="990"/>
      <c r="BT112" s="990"/>
      <c r="BU112" s="990"/>
      <c r="BV112" s="990">
        <v>35713379</v>
      </c>
      <c r="BW112" s="990"/>
      <c r="BX112" s="990"/>
      <c r="BY112" s="990"/>
      <c r="BZ112" s="990"/>
      <c r="CA112" s="990">
        <v>33606989</v>
      </c>
      <c r="CB112" s="990"/>
      <c r="CC112" s="990"/>
      <c r="CD112" s="990"/>
      <c r="CE112" s="990"/>
      <c r="CF112" s="984">
        <v>106</v>
      </c>
      <c r="CG112" s="985"/>
      <c r="CH112" s="985"/>
      <c r="CI112" s="985"/>
      <c r="CJ112" s="985"/>
      <c r="CK112" s="1015"/>
      <c r="CL112" s="1016"/>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129</v>
      </c>
      <c r="DH112" s="990"/>
      <c r="DI112" s="990"/>
      <c r="DJ112" s="990"/>
      <c r="DK112" s="990"/>
      <c r="DL112" s="990" t="s">
        <v>438</v>
      </c>
      <c r="DM112" s="990"/>
      <c r="DN112" s="990"/>
      <c r="DO112" s="990"/>
      <c r="DP112" s="990"/>
      <c r="DQ112" s="990" t="s">
        <v>438</v>
      </c>
      <c r="DR112" s="990"/>
      <c r="DS112" s="990"/>
      <c r="DT112" s="990"/>
      <c r="DU112" s="990"/>
      <c r="DV112" s="991" t="s">
        <v>438</v>
      </c>
      <c r="DW112" s="991"/>
      <c r="DX112" s="991"/>
      <c r="DY112" s="991"/>
      <c r="DZ112" s="992"/>
    </row>
    <row r="113" spans="1:130" s="226" customFormat="1" ht="26.25" customHeight="1" x14ac:dyDescent="0.15">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3316146</v>
      </c>
      <c r="AB113" s="1004"/>
      <c r="AC113" s="1004"/>
      <c r="AD113" s="1004"/>
      <c r="AE113" s="1005"/>
      <c r="AF113" s="1006">
        <v>3085230</v>
      </c>
      <c r="AG113" s="1004"/>
      <c r="AH113" s="1004"/>
      <c r="AI113" s="1004"/>
      <c r="AJ113" s="1005"/>
      <c r="AK113" s="1006">
        <v>3257507</v>
      </c>
      <c r="AL113" s="1004"/>
      <c r="AM113" s="1004"/>
      <c r="AN113" s="1004"/>
      <c r="AO113" s="1005"/>
      <c r="AP113" s="1007">
        <v>10.3</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872839</v>
      </c>
      <c r="BR113" s="990"/>
      <c r="BS113" s="990"/>
      <c r="BT113" s="990"/>
      <c r="BU113" s="990"/>
      <c r="BV113" s="990">
        <v>725962</v>
      </c>
      <c r="BW113" s="990"/>
      <c r="BX113" s="990"/>
      <c r="BY113" s="990"/>
      <c r="BZ113" s="990"/>
      <c r="CA113" s="990">
        <v>570208</v>
      </c>
      <c r="CB113" s="990"/>
      <c r="CC113" s="990"/>
      <c r="CD113" s="990"/>
      <c r="CE113" s="990"/>
      <c r="CF113" s="984">
        <v>1.8</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129</v>
      </c>
      <c r="DH113" s="1029"/>
      <c r="DI113" s="1029"/>
      <c r="DJ113" s="1029"/>
      <c r="DK113" s="1030"/>
      <c r="DL113" s="1031" t="s">
        <v>129</v>
      </c>
      <c r="DM113" s="1029"/>
      <c r="DN113" s="1029"/>
      <c r="DO113" s="1029"/>
      <c r="DP113" s="1030"/>
      <c r="DQ113" s="1031" t="s">
        <v>438</v>
      </c>
      <c r="DR113" s="1029"/>
      <c r="DS113" s="1029"/>
      <c r="DT113" s="1029"/>
      <c r="DU113" s="1030"/>
      <c r="DV113" s="1032" t="s">
        <v>438</v>
      </c>
      <c r="DW113" s="1033"/>
      <c r="DX113" s="1033"/>
      <c r="DY113" s="1033"/>
      <c r="DZ113" s="1034"/>
    </row>
    <row r="114" spans="1:130" s="226" customFormat="1" ht="26.25" customHeight="1" x14ac:dyDescent="0.15">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173646</v>
      </c>
      <c r="AB114" s="1029"/>
      <c r="AC114" s="1029"/>
      <c r="AD114" s="1029"/>
      <c r="AE114" s="1030"/>
      <c r="AF114" s="1031">
        <v>173892</v>
      </c>
      <c r="AG114" s="1029"/>
      <c r="AH114" s="1029"/>
      <c r="AI114" s="1029"/>
      <c r="AJ114" s="1030"/>
      <c r="AK114" s="1031">
        <v>176915</v>
      </c>
      <c r="AL114" s="1029"/>
      <c r="AM114" s="1029"/>
      <c r="AN114" s="1029"/>
      <c r="AO114" s="1030"/>
      <c r="AP114" s="1032">
        <v>0.6</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10096689</v>
      </c>
      <c r="BR114" s="990"/>
      <c r="BS114" s="990"/>
      <c r="BT114" s="990"/>
      <c r="BU114" s="990"/>
      <c r="BV114" s="990">
        <v>9959110</v>
      </c>
      <c r="BW114" s="990"/>
      <c r="BX114" s="990"/>
      <c r="BY114" s="990"/>
      <c r="BZ114" s="990"/>
      <c r="CA114" s="990">
        <v>9711945</v>
      </c>
      <c r="CB114" s="990"/>
      <c r="CC114" s="990"/>
      <c r="CD114" s="990"/>
      <c r="CE114" s="990"/>
      <c r="CF114" s="984">
        <v>30.6</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129</v>
      </c>
      <c r="DH114" s="1029"/>
      <c r="DI114" s="1029"/>
      <c r="DJ114" s="1029"/>
      <c r="DK114" s="1030"/>
      <c r="DL114" s="1031" t="s">
        <v>438</v>
      </c>
      <c r="DM114" s="1029"/>
      <c r="DN114" s="1029"/>
      <c r="DO114" s="1029"/>
      <c r="DP114" s="1030"/>
      <c r="DQ114" s="1031" t="s">
        <v>438</v>
      </c>
      <c r="DR114" s="1029"/>
      <c r="DS114" s="1029"/>
      <c r="DT114" s="1029"/>
      <c r="DU114" s="1030"/>
      <c r="DV114" s="1032" t="s">
        <v>129</v>
      </c>
      <c r="DW114" s="1033"/>
      <c r="DX114" s="1033"/>
      <c r="DY114" s="1033"/>
      <c r="DZ114" s="1034"/>
    </row>
    <row r="115" spans="1:130" s="226" customFormat="1" ht="26.25" customHeight="1" x14ac:dyDescent="0.15">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163861</v>
      </c>
      <c r="AB115" s="1004"/>
      <c r="AC115" s="1004"/>
      <c r="AD115" s="1004"/>
      <c r="AE115" s="1005"/>
      <c r="AF115" s="1006">
        <v>166794</v>
      </c>
      <c r="AG115" s="1004"/>
      <c r="AH115" s="1004"/>
      <c r="AI115" s="1004"/>
      <c r="AJ115" s="1005"/>
      <c r="AK115" s="1006">
        <v>173420</v>
      </c>
      <c r="AL115" s="1004"/>
      <c r="AM115" s="1004"/>
      <c r="AN115" s="1004"/>
      <c r="AO115" s="1005"/>
      <c r="AP115" s="1007">
        <v>0.5</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v>116992</v>
      </c>
      <c r="BR115" s="990"/>
      <c r="BS115" s="990"/>
      <c r="BT115" s="990"/>
      <c r="BU115" s="990"/>
      <c r="BV115" s="990">
        <v>181750</v>
      </c>
      <c r="BW115" s="990"/>
      <c r="BX115" s="990"/>
      <c r="BY115" s="990"/>
      <c r="BZ115" s="990"/>
      <c r="CA115" s="990">
        <v>176750</v>
      </c>
      <c r="CB115" s="990"/>
      <c r="CC115" s="990"/>
      <c r="CD115" s="990"/>
      <c r="CE115" s="990"/>
      <c r="CF115" s="984">
        <v>0.6</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129</v>
      </c>
      <c r="DH115" s="1029"/>
      <c r="DI115" s="1029"/>
      <c r="DJ115" s="1029"/>
      <c r="DK115" s="1030"/>
      <c r="DL115" s="1031" t="s">
        <v>438</v>
      </c>
      <c r="DM115" s="1029"/>
      <c r="DN115" s="1029"/>
      <c r="DO115" s="1029"/>
      <c r="DP115" s="1030"/>
      <c r="DQ115" s="1031" t="s">
        <v>438</v>
      </c>
      <c r="DR115" s="1029"/>
      <c r="DS115" s="1029"/>
      <c r="DT115" s="1029"/>
      <c r="DU115" s="1030"/>
      <c r="DV115" s="1032" t="s">
        <v>438</v>
      </c>
      <c r="DW115" s="1033"/>
      <c r="DX115" s="1033"/>
      <c r="DY115" s="1033"/>
      <c r="DZ115" s="1034"/>
    </row>
    <row r="116" spans="1:130" s="226" customFormat="1" ht="26.25" customHeight="1" x14ac:dyDescent="0.15">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129</v>
      </c>
      <c r="AB116" s="1029"/>
      <c r="AC116" s="1029"/>
      <c r="AD116" s="1029"/>
      <c r="AE116" s="1030"/>
      <c r="AF116" s="1031" t="s">
        <v>129</v>
      </c>
      <c r="AG116" s="1029"/>
      <c r="AH116" s="1029"/>
      <c r="AI116" s="1029"/>
      <c r="AJ116" s="1030"/>
      <c r="AK116" s="1031" t="s">
        <v>129</v>
      </c>
      <c r="AL116" s="1029"/>
      <c r="AM116" s="1029"/>
      <c r="AN116" s="1029"/>
      <c r="AO116" s="1030"/>
      <c r="AP116" s="1032" t="s">
        <v>129</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438</v>
      </c>
      <c r="BR116" s="990"/>
      <c r="BS116" s="990"/>
      <c r="BT116" s="990"/>
      <c r="BU116" s="990"/>
      <c r="BV116" s="990" t="s">
        <v>438</v>
      </c>
      <c r="BW116" s="990"/>
      <c r="BX116" s="990"/>
      <c r="BY116" s="990"/>
      <c r="BZ116" s="990"/>
      <c r="CA116" s="990" t="s">
        <v>438</v>
      </c>
      <c r="CB116" s="990"/>
      <c r="CC116" s="990"/>
      <c r="CD116" s="990"/>
      <c r="CE116" s="990"/>
      <c r="CF116" s="984" t="s">
        <v>438</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362666</v>
      </c>
      <c r="DH116" s="1029"/>
      <c r="DI116" s="1029"/>
      <c r="DJ116" s="1029"/>
      <c r="DK116" s="1030"/>
      <c r="DL116" s="1031">
        <v>358668</v>
      </c>
      <c r="DM116" s="1029"/>
      <c r="DN116" s="1029"/>
      <c r="DO116" s="1029"/>
      <c r="DP116" s="1030"/>
      <c r="DQ116" s="1031">
        <v>584542</v>
      </c>
      <c r="DR116" s="1029"/>
      <c r="DS116" s="1029"/>
      <c r="DT116" s="1029"/>
      <c r="DU116" s="1030"/>
      <c r="DV116" s="1032">
        <v>1.8</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455</v>
      </c>
      <c r="Z117" s="956"/>
      <c r="AA117" s="1046">
        <v>10732981</v>
      </c>
      <c r="AB117" s="1047"/>
      <c r="AC117" s="1047"/>
      <c r="AD117" s="1047"/>
      <c r="AE117" s="1048"/>
      <c r="AF117" s="1049">
        <v>10362950</v>
      </c>
      <c r="AG117" s="1047"/>
      <c r="AH117" s="1047"/>
      <c r="AI117" s="1047"/>
      <c r="AJ117" s="1048"/>
      <c r="AK117" s="1049">
        <v>10278889</v>
      </c>
      <c r="AL117" s="1047"/>
      <c r="AM117" s="1047"/>
      <c r="AN117" s="1047"/>
      <c r="AO117" s="1048"/>
      <c r="AP117" s="1050"/>
      <c r="AQ117" s="1051"/>
      <c r="AR117" s="1051"/>
      <c r="AS117" s="1051"/>
      <c r="AT117" s="1052"/>
      <c r="AU117" s="970"/>
      <c r="AV117" s="971"/>
      <c r="AW117" s="971"/>
      <c r="AX117" s="971"/>
      <c r="AY117" s="971"/>
      <c r="AZ117" s="1037" t="s">
        <v>456</v>
      </c>
      <c r="BA117" s="1038"/>
      <c r="BB117" s="1038"/>
      <c r="BC117" s="1038"/>
      <c r="BD117" s="1038"/>
      <c r="BE117" s="1038"/>
      <c r="BF117" s="1038"/>
      <c r="BG117" s="1038"/>
      <c r="BH117" s="1038"/>
      <c r="BI117" s="1038"/>
      <c r="BJ117" s="1038"/>
      <c r="BK117" s="1038"/>
      <c r="BL117" s="1038"/>
      <c r="BM117" s="1038"/>
      <c r="BN117" s="1038"/>
      <c r="BO117" s="1038"/>
      <c r="BP117" s="1039"/>
      <c r="BQ117" s="989" t="s">
        <v>457</v>
      </c>
      <c r="BR117" s="990"/>
      <c r="BS117" s="990"/>
      <c r="BT117" s="990"/>
      <c r="BU117" s="990"/>
      <c r="BV117" s="990" t="s">
        <v>457</v>
      </c>
      <c r="BW117" s="990"/>
      <c r="BX117" s="990"/>
      <c r="BY117" s="990"/>
      <c r="BZ117" s="990"/>
      <c r="CA117" s="990" t="s">
        <v>458</v>
      </c>
      <c r="CB117" s="990"/>
      <c r="CC117" s="990"/>
      <c r="CD117" s="990"/>
      <c r="CE117" s="990"/>
      <c r="CF117" s="984" t="s">
        <v>457</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v>121465</v>
      </c>
      <c r="DH117" s="1029"/>
      <c r="DI117" s="1029"/>
      <c r="DJ117" s="1029"/>
      <c r="DK117" s="1030"/>
      <c r="DL117" s="1031">
        <v>112550</v>
      </c>
      <c r="DM117" s="1029"/>
      <c r="DN117" s="1029"/>
      <c r="DO117" s="1029"/>
      <c r="DP117" s="1030"/>
      <c r="DQ117" s="1031">
        <v>373714</v>
      </c>
      <c r="DR117" s="1029"/>
      <c r="DS117" s="1029"/>
      <c r="DT117" s="1029"/>
      <c r="DU117" s="1030"/>
      <c r="DV117" s="1032">
        <v>1.2</v>
      </c>
      <c r="DW117" s="1033"/>
      <c r="DX117" s="1033"/>
      <c r="DY117" s="1033"/>
      <c r="DZ117" s="1034"/>
    </row>
    <row r="118" spans="1:130" s="226" customFormat="1" ht="26.25" customHeight="1" x14ac:dyDescent="0.15">
      <c r="A118" s="974" t="s">
        <v>428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426</v>
      </c>
      <c r="AB118" s="955"/>
      <c r="AC118" s="955"/>
      <c r="AD118" s="955"/>
      <c r="AE118" s="956"/>
      <c r="AF118" s="954" t="s">
        <v>301</v>
      </c>
      <c r="AG118" s="955"/>
      <c r="AH118" s="955"/>
      <c r="AI118" s="955"/>
      <c r="AJ118" s="956"/>
      <c r="AK118" s="954" t="s">
        <v>300</v>
      </c>
      <c r="AL118" s="955"/>
      <c r="AM118" s="955"/>
      <c r="AN118" s="955"/>
      <c r="AO118" s="956"/>
      <c r="AP118" s="1041" t="s">
        <v>427</v>
      </c>
      <c r="AQ118" s="1042"/>
      <c r="AR118" s="1042"/>
      <c r="AS118" s="1042"/>
      <c r="AT118" s="1043"/>
      <c r="AU118" s="970"/>
      <c r="AV118" s="971"/>
      <c r="AW118" s="971"/>
      <c r="AX118" s="971"/>
      <c r="AY118" s="971"/>
      <c r="AZ118" s="1044" t="s">
        <v>460</v>
      </c>
      <c r="BA118" s="1035"/>
      <c r="BB118" s="1035"/>
      <c r="BC118" s="1035"/>
      <c r="BD118" s="1035"/>
      <c r="BE118" s="1035"/>
      <c r="BF118" s="1035"/>
      <c r="BG118" s="1035"/>
      <c r="BH118" s="1035"/>
      <c r="BI118" s="1035"/>
      <c r="BJ118" s="1035"/>
      <c r="BK118" s="1035"/>
      <c r="BL118" s="1035"/>
      <c r="BM118" s="1035"/>
      <c r="BN118" s="1035"/>
      <c r="BO118" s="1035"/>
      <c r="BP118" s="1036"/>
      <c r="BQ118" s="1067" t="s">
        <v>457</v>
      </c>
      <c r="BR118" s="1068"/>
      <c r="BS118" s="1068"/>
      <c r="BT118" s="1068"/>
      <c r="BU118" s="1068"/>
      <c r="BV118" s="1068" t="s">
        <v>458</v>
      </c>
      <c r="BW118" s="1068"/>
      <c r="BX118" s="1068"/>
      <c r="BY118" s="1068"/>
      <c r="BZ118" s="1068"/>
      <c r="CA118" s="1068" t="s">
        <v>457</v>
      </c>
      <c r="CB118" s="1068"/>
      <c r="CC118" s="1068"/>
      <c r="CD118" s="1068"/>
      <c r="CE118" s="1068"/>
      <c r="CF118" s="984" t="s">
        <v>458</v>
      </c>
      <c r="CG118" s="985"/>
      <c r="CH118" s="985"/>
      <c r="CI118" s="985"/>
      <c r="CJ118" s="985"/>
      <c r="CK118" s="1015"/>
      <c r="CL118" s="1016"/>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v>441128</v>
      </c>
      <c r="DH118" s="1029"/>
      <c r="DI118" s="1029"/>
      <c r="DJ118" s="1029"/>
      <c r="DK118" s="1030"/>
      <c r="DL118" s="1031">
        <v>360494</v>
      </c>
      <c r="DM118" s="1029"/>
      <c r="DN118" s="1029"/>
      <c r="DO118" s="1029"/>
      <c r="DP118" s="1030"/>
      <c r="DQ118" s="1031" t="s">
        <v>462</v>
      </c>
      <c r="DR118" s="1029"/>
      <c r="DS118" s="1029"/>
      <c r="DT118" s="1029"/>
      <c r="DU118" s="1030"/>
      <c r="DV118" s="1032" t="s">
        <v>458</v>
      </c>
      <c r="DW118" s="1033"/>
      <c r="DX118" s="1033"/>
      <c r="DY118" s="1033"/>
      <c r="DZ118" s="1034"/>
    </row>
    <row r="119" spans="1:130" s="226" customFormat="1" ht="26.25" customHeight="1" x14ac:dyDescent="0.15">
      <c r="A119" s="1128" t="s">
        <v>431</v>
      </c>
      <c r="B119" s="1014"/>
      <c r="C119" s="993" t="s">
        <v>432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438</v>
      </c>
      <c r="AB119" s="962"/>
      <c r="AC119" s="962"/>
      <c r="AD119" s="962"/>
      <c r="AE119" s="963"/>
      <c r="AF119" s="964" t="s">
        <v>462</v>
      </c>
      <c r="AG119" s="962"/>
      <c r="AH119" s="962"/>
      <c r="AI119" s="962"/>
      <c r="AJ119" s="963"/>
      <c r="AK119" s="964" t="s">
        <v>462</v>
      </c>
      <c r="AL119" s="962"/>
      <c r="AM119" s="962"/>
      <c r="AN119" s="962"/>
      <c r="AO119" s="963"/>
      <c r="AP119" s="965" t="s">
        <v>129</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463</v>
      </c>
      <c r="BP119" s="1076"/>
      <c r="BQ119" s="1067">
        <v>104980865</v>
      </c>
      <c r="BR119" s="1068"/>
      <c r="BS119" s="1068"/>
      <c r="BT119" s="1068"/>
      <c r="BU119" s="1068"/>
      <c r="BV119" s="1068">
        <v>99832187</v>
      </c>
      <c r="BW119" s="1068"/>
      <c r="BX119" s="1068"/>
      <c r="BY119" s="1068"/>
      <c r="BZ119" s="1068"/>
      <c r="CA119" s="1068">
        <v>96268051</v>
      </c>
      <c r="CB119" s="1068"/>
      <c r="CC119" s="1068"/>
      <c r="CD119" s="1068"/>
      <c r="CE119" s="1068"/>
      <c r="CF119" s="1069"/>
      <c r="CG119" s="1070"/>
      <c r="CH119" s="1070"/>
      <c r="CI119" s="1070"/>
      <c r="CJ119" s="1071"/>
      <c r="CK119" s="1017"/>
      <c r="CL119" s="1018"/>
      <c r="CM119" s="1072" t="s">
        <v>464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458</v>
      </c>
      <c r="DH119" s="1054"/>
      <c r="DI119" s="1054"/>
      <c r="DJ119" s="1054"/>
      <c r="DK119" s="1055"/>
      <c r="DL119" s="1053" t="s">
        <v>457</v>
      </c>
      <c r="DM119" s="1054"/>
      <c r="DN119" s="1054"/>
      <c r="DO119" s="1054"/>
      <c r="DP119" s="1055"/>
      <c r="DQ119" s="1053" t="s">
        <v>462</v>
      </c>
      <c r="DR119" s="1054"/>
      <c r="DS119" s="1054"/>
      <c r="DT119" s="1054"/>
      <c r="DU119" s="1055"/>
      <c r="DV119" s="1056" t="s">
        <v>458</v>
      </c>
      <c r="DW119" s="1057"/>
      <c r="DX119" s="1057"/>
      <c r="DY119" s="1057"/>
      <c r="DZ119" s="1058"/>
    </row>
    <row r="120" spans="1:130" s="226" customFormat="1" ht="26.25" customHeight="1" x14ac:dyDescent="0.15">
      <c r="A120" s="1129"/>
      <c r="B120" s="1016"/>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457</v>
      </c>
      <c r="AB120" s="1029"/>
      <c r="AC120" s="1029"/>
      <c r="AD120" s="1029"/>
      <c r="AE120" s="1030"/>
      <c r="AF120" s="1031" t="s">
        <v>462</v>
      </c>
      <c r="AG120" s="1029"/>
      <c r="AH120" s="1029"/>
      <c r="AI120" s="1029"/>
      <c r="AJ120" s="1030"/>
      <c r="AK120" s="1031" t="s">
        <v>465</v>
      </c>
      <c r="AL120" s="1029"/>
      <c r="AM120" s="1029"/>
      <c r="AN120" s="1029"/>
      <c r="AO120" s="1030"/>
      <c r="AP120" s="1032" t="s">
        <v>129</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13184377</v>
      </c>
      <c r="BR120" s="997"/>
      <c r="BS120" s="997"/>
      <c r="BT120" s="997"/>
      <c r="BU120" s="997"/>
      <c r="BV120" s="997">
        <v>15896527</v>
      </c>
      <c r="BW120" s="997"/>
      <c r="BX120" s="997"/>
      <c r="BY120" s="997"/>
      <c r="BZ120" s="997"/>
      <c r="CA120" s="997">
        <v>15850546</v>
      </c>
      <c r="CB120" s="997"/>
      <c r="CC120" s="997"/>
      <c r="CD120" s="997"/>
      <c r="CE120" s="997"/>
      <c r="CF120" s="1011">
        <v>50</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v>27915079</v>
      </c>
      <c r="DH120" s="997"/>
      <c r="DI120" s="997"/>
      <c r="DJ120" s="997"/>
      <c r="DK120" s="997"/>
      <c r="DL120" s="997">
        <v>26163207</v>
      </c>
      <c r="DM120" s="997"/>
      <c r="DN120" s="997"/>
      <c r="DO120" s="997"/>
      <c r="DP120" s="997"/>
      <c r="DQ120" s="997">
        <v>24784188</v>
      </c>
      <c r="DR120" s="997"/>
      <c r="DS120" s="997"/>
      <c r="DT120" s="997"/>
      <c r="DU120" s="997"/>
      <c r="DV120" s="998">
        <v>78.2</v>
      </c>
      <c r="DW120" s="998"/>
      <c r="DX120" s="998"/>
      <c r="DY120" s="998"/>
      <c r="DZ120" s="999"/>
    </row>
    <row r="121" spans="1:130" s="226" customFormat="1" ht="26.25" customHeight="1" x14ac:dyDescent="0.15">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465</v>
      </c>
      <c r="AB121" s="1029"/>
      <c r="AC121" s="1029"/>
      <c r="AD121" s="1029"/>
      <c r="AE121" s="1030"/>
      <c r="AF121" s="1031" t="s">
        <v>462</v>
      </c>
      <c r="AG121" s="1029"/>
      <c r="AH121" s="1029"/>
      <c r="AI121" s="1029"/>
      <c r="AJ121" s="1030"/>
      <c r="AK121" s="1031" t="s">
        <v>438</v>
      </c>
      <c r="AL121" s="1029"/>
      <c r="AM121" s="1029"/>
      <c r="AN121" s="1029"/>
      <c r="AO121" s="1030"/>
      <c r="AP121" s="1032" t="s">
        <v>458</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v>12307116</v>
      </c>
      <c r="BR121" s="990"/>
      <c r="BS121" s="990"/>
      <c r="BT121" s="990"/>
      <c r="BU121" s="990"/>
      <c r="BV121" s="990">
        <v>11720277</v>
      </c>
      <c r="BW121" s="990"/>
      <c r="BX121" s="990"/>
      <c r="BY121" s="990"/>
      <c r="BZ121" s="990"/>
      <c r="CA121" s="990">
        <v>11357027</v>
      </c>
      <c r="CB121" s="990"/>
      <c r="CC121" s="990"/>
      <c r="CD121" s="990"/>
      <c r="CE121" s="990"/>
      <c r="CF121" s="984">
        <v>35.799999999999997</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v>8652917</v>
      </c>
      <c r="DH121" s="990"/>
      <c r="DI121" s="990"/>
      <c r="DJ121" s="990"/>
      <c r="DK121" s="990"/>
      <c r="DL121" s="990">
        <v>8018489</v>
      </c>
      <c r="DM121" s="990"/>
      <c r="DN121" s="990"/>
      <c r="DO121" s="990"/>
      <c r="DP121" s="990"/>
      <c r="DQ121" s="990">
        <v>7407425</v>
      </c>
      <c r="DR121" s="990"/>
      <c r="DS121" s="990"/>
      <c r="DT121" s="990"/>
      <c r="DU121" s="990"/>
      <c r="DV121" s="991">
        <v>23.4</v>
      </c>
      <c r="DW121" s="991"/>
      <c r="DX121" s="991"/>
      <c r="DY121" s="991"/>
      <c r="DZ121" s="992"/>
    </row>
    <row r="122" spans="1:130" s="226" customFormat="1" ht="26.25" customHeight="1" x14ac:dyDescent="0.15">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458</v>
      </c>
      <c r="AB122" s="1029"/>
      <c r="AC122" s="1029"/>
      <c r="AD122" s="1029"/>
      <c r="AE122" s="1030"/>
      <c r="AF122" s="1031" t="s">
        <v>462</v>
      </c>
      <c r="AG122" s="1029"/>
      <c r="AH122" s="1029"/>
      <c r="AI122" s="1029"/>
      <c r="AJ122" s="1030"/>
      <c r="AK122" s="1031" t="s">
        <v>129</v>
      </c>
      <c r="AL122" s="1029"/>
      <c r="AM122" s="1029"/>
      <c r="AN122" s="1029"/>
      <c r="AO122" s="1030"/>
      <c r="AP122" s="1032" t="s">
        <v>457</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72195925</v>
      </c>
      <c r="BR122" s="1068"/>
      <c r="BS122" s="1068"/>
      <c r="BT122" s="1068"/>
      <c r="BU122" s="1068"/>
      <c r="BV122" s="1068">
        <v>69738062</v>
      </c>
      <c r="BW122" s="1068"/>
      <c r="BX122" s="1068"/>
      <c r="BY122" s="1068"/>
      <c r="BZ122" s="1068"/>
      <c r="CA122" s="1068">
        <v>67689516</v>
      </c>
      <c r="CB122" s="1068"/>
      <c r="CC122" s="1068"/>
      <c r="CD122" s="1068"/>
      <c r="CE122" s="1068"/>
      <c r="CF122" s="1088">
        <v>213.6</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v>1009662</v>
      </c>
      <c r="DH122" s="990"/>
      <c r="DI122" s="990"/>
      <c r="DJ122" s="990"/>
      <c r="DK122" s="990"/>
      <c r="DL122" s="990">
        <v>965068</v>
      </c>
      <c r="DM122" s="990"/>
      <c r="DN122" s="990"/>
      <c r="DO122" s="990"/>
      <c r="DP122" s="990"/>
      <c r="DQ122" s="990">
        <v>900423</v>
      </c>
      <c r="DR122" s="990"/>
      <c r="DS122" s="990"/>
      <c r="DT122" s="990"/>
      <c r="DU122" s="990"/>
      <c r="DV122" s="991">
        <v>2.8</v>
      </c>
      <c r="DW122" s="991"/>
      <c r="DX122" s="991"/>
      <c r="DY122" s="991"/>
      <c r="DZ122" s="992"/>
    </row>
    <row r="123" spans="1:130" s="226" customFormat="1" ht="26.25" customHeight="1" x14ac:dyDescent="0.15">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51325</v>
      </c>
      <c r="AB123" s="1029"/>
      <c r="AC123" s="1029"/>
      <c r="AD123" s="1029"/>
      <c r="AE123" s="1030"/>
      <c r="AF123" s="1031">
        <v>57203</v>
      </c>
      <c r="AG123" s="1029"/>
      <c r="AH123" s="1029"/>
      <c r="AI123" s="1029"/>
      <c r="AJ123" s="1030"/>
      <c r="AK123" s="1031">
        <v>66280</v>
      </c>
      <c r="AL123" s="1029"/>
      <c r="AM123" s="1029"/>
      <c r="AN123" s="1029"/>
      <c r="AO123" s="1030"/>
      <c r="AP123" s="1032">
        <v>0.2</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475</v>
      </c>
      <c r="BP123" s="1076"/>
      <c r="BQ123" s="1135">
        <v>97687418</v>
      </c>
      <c r="BR123" s="1136"/>
      <c r="BS123" s="1136"/>
      <c r="BT123" s="1136"/>
      <c r="BU123" s="1136"/>
      <c r="BV123" s="1136">
        <v>97354866</v>
      </c>
      <c r="BW123" s="1136"/>
      <c r="BX123" s="1136"/>
      <c r="BY123" s="1136"/>
      <c r="BZ123" s="1136"/>
      <c r="CA123" s="1136">
        <v>94897089</v>
      </c>
      <c r="CB123" s="1136"/>
      <c r="CC123" s="1136"/>
      <c r="CD123" s="1136"/>
      <c r="CE123" s="1136"/>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v>617260</v>
      </c>
      <c r="DH123" s="1029"/>
      <c r="DI123" s="1029"/>
      <c r="DJ123" s="1029"/>
      <c r="DK123" s="1030"/>
      <c r="DL123" s="1031">
        <v>566615</v>
      </c>
      <c r="DM123" s="1029"/>
      <c r="DN123" s="1029"/>
      <c r="DO123" s="1029"/>
      <c r="DP123" s="1030"/>
      <c r="DQ123" s="1031">
        <v>514953</v>
      </c>
      <c r="DR123" s="1029"/>
      <c r="DS123" s="1029"/>
      <c r="DT123" s="1029"/>
      <c r="DU123" s="1030"/>
      <c r="DV123" s="1032">
        <v>1.6</v>
      </c>
      <c r="DW123" s="1033"/>
      <c r="DX123" s="1033"/>
      <c r="DY123" s="1033"/>
      <c r="DZ123" s="1034"/>
    </row>
    <row r="124" spans="1:130" s="226" customFormat="1" ht="26.25" customHeight="1" thickBot="1" x14ac:dyDescent="0.2">
      <c r="A124" s="1129"/>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v>23683</v>
      </c>
      <c r="AB124" s="1029"/>
      <c r="AC124" s="1029"/>
      <c r="AD124" s="1029"/>
      <c r="AE124" s="1030"/>
      <c r="AF124" s="1031">
        <v>20739</v>
      </c>
      <c r="AG124" s="1029"/>
      <c r="AH124" s="1029"/>
      <c r="AI124" s="1029"/>
      <c r="AJ124" s="1030"/>
      <c r="AK124" s="1031">
        <v>18287</v>
      </c>
      <c r="AL124" s="1029"/>
      <c r="AM124" s="1029"/>
      <c r="AN124" s="1029"/>
      <c r="AO124" s="1030"/>
      <c r="AP124" s="1032">
        <v>0.1</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22.3</v>
      </c>
      <c r="BR124" s="1098"/>
      <c r="BS124" s="1098"/>
      <c r="BT124" s="1098"/>
      <c r="BU124" s="1098"/>
      <c r="BV124" s="1098">
        <v>7.7</v>
      </c>
      <c r="BW124" s="1098"/>
      <c r="BX124" s="1098"/>
      <c r="BY124" s="1098"/>
      <c r="BZ124" s="1098"/>
      <c r="CA124" s="1098">
        <v>4.3</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t="s">
        <v>458</v>
      </c>
      <c r="DH124" s="1054"/>
      <c r="DI124" s="1054"/>
      <c r="DJ124" s="1054"/>
      <c r="DK124" s="1055"/>
      <c r="DL124" s="1053" t="s">
        <v>457</v>
      </c>
      <c r="DM124" s="1054"/>
      <c r="DN124" s="1054"/>
      <c r="DO124" s="1054"/>
      <c r="DP124" s="1055"/>
      <c r="DQ124" s="1053" t="s">
        <v>479</v>
      </c>
      <c r="DR124" s="1054"/>
      <c r="DS124" s="1054"/>
      <c r="DT124" s="1054"/>
      <c r="DU124" s="1055"/>
      <c r="DV124" s="1056" t="s">
        <v>462</v>
      </c>
      <c r="DW124" s="1057"/>
      <c r="DX124" s="1057"/>
      <c r="DY124" s="1057"/>
      <c r="DZ124" s="1058"/>
    </row>
    <row r="125" spans="1:130" s="226" customFormat="1" ht="26.25" customHeight="1" x14ac:dyDescent="0.15">
      <c r="A125" s="1129"/>
      <c r="B125" s="1016"/>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v>88853</v>
      </c>
      <c r="AB125" s="1029"/>
      <c r="AC125" s="1029"/>
      <c r="AD125" s="1029"/>
      <c r="AE125" s="1030"/>
      <c r="AF125" s="1031">
        <v>88852</v>
      </c>
      <c r="AG125" s="1029"/>
      <c r="AH125" s="1029"/>
      <c r="AI125" s="1029"/>
      <c r="AJ125" s="1030"/>
      <c r="AK125" s="1031">
        <v>88853</v>
      </c>
      <c r="AL125" s="1029"/>
      <c r="AM125" s="1029"/>
      <c r="AN125" s="1029"/>
      <c r="AO125" s="1030"/>
      <c r="AP125" s="1032">
        <v>0.3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480</v>
      </c>
      <c r="CL125" s="1078"/>
      <c r="CM125" s="1078"/>
      <c r="CN125" s="1078"/>
      <c r="CO125" s="1079"/>
      <c r="CP125" s="1010" t="s">
        <v>481</v>
      </c>
      <c r="CQ125" s="959"/>
      <c r="CR125" s="959"/>
      <c r="CS125" s="959"/>
      <c r="CT125" s="959"/>
      <c r="CU125" s="959"/>
      <c r="CV125" s="959"/>
      <c r="CW125" s="959"/>
      <c r="CX125" s="959"/>
      <c r="CY125" s="959"/>
      <c r="CZ125" s="959"/>
      <c r="DA125" s="959"/>
      <c r="DB125" s="959"/>
      <c r="DC125" s="959"/>
      <c r="DD125" s="959"/>
      <c r="DE125" s="959"/>
      <c r="DF125" s="960"/>
      <c r="DG125" s="996" t="s">
        <v>457</v>
      </c>
      <c r="DH125" s="997"/>
      <c r="DI125" s="997"/>
      <c r="DJ125" s="997"/>
      <c r="DK125" s="997"/>
      <c r="DL125" s="997" t="s">
        <v>457</v>
      </c>
      <c r="DM125" s="997"/>
      <c r="DN125" s="997"/>
      <c r="DO125" s="997"/>
      <c r="DP125" s="997"/>
      <c r="DQ125" s="997" t="s">
        <v>129</v>
      </c>
      <c r="DR125" s="997"/>
      <c r="DS125" s="997"/>
      <c r="DT125" s="997"/>
      <c r="DU125" s="997"/>
      <c r="DV125" s="998" t="s">
        <v>457</v>
      </c>
      <c r="DW125" s="998"/>
      <c r="DX125" s="998"/>
      <c r="DY125" s="998"/>
      <c r="DZ125" s="999"/>
    </row>
    <row r="126" spans="1:130" s="226" customFormat="1" ht="26.25" customHeight="1" thickBot="1" x14ac:dyDescent="0.2">
      <c r="A126" s="1129"/>
      <c r="B126" s="1016"/>
      <c r="C126" s="986" t="s">
        <v>464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458</v>
      </c>
      <c r="AB126" s="1029"/>
      <c r="AC126" s="1029"/>
      <c r="AD126" s="1029"/>
      <c r="AE126" s="1030"/>
      <c r="AF126" s="1031" t="s">
        <v>458</v>
      </c>
      <c r="AG126" s="1029"/>
      <c r="AH126" s="1029"/>
      <c r="AI126" s="1029"/>
      <c r="AJ126" s="1030"/>
      <c r="AK126" s="1031" t="s">
        <v>479</v>
      </c>
      <c r="AL126" s="1029"/>
      <c r="AM126" s="1029"/>
      <c r="AN126" s="1029"/>
      <c r="AO126" s="1030"/>
      <c r="AP126" s="1032" t="s">
        <v>457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482</v>
      </c>
      <c r="CQ126" s="1020"/>
      <c r="CR126" s="1020"/>
      <c r="CS126" s="1020"/>
      <c r="CT126" s="1020"/>
      <c r="CU126" s="1020"/>
      <c r="CV126" s="1020"/>
      <c r="CW126" s="1020"/>
      <c r="CX126" s="1020"/>
      <c r="CY126" s="1020"/>
      <c r="CZ126" s="1020"/>
      <c r="DA126" s="1020"/>
      <c r="DB126" s="1020"/>
      <c r="DC126" s="1020"/>
      <c r="DD126" s="1020"/>
      <c r="DE126" s="1020"/>
      <c r="DF126" s="1021"/>
      <c r="DG126" s="989" t="s">
        <v>462</v>
      </c>
      <c r="DH126" s="990"/>
      <c r="DI126" s="990"/>
      <c r="DJ126" s="990"/>
      <c r="DK126" s="990"/>
      <c r="DL126" s="990" t="s">
        <v>479</v>
      </c>
      <c r="DM126" s="990"/>
      <c r="DN126" s="990"/>
      <c r="DO126" s="990"/>
      <c r="DP126" s="990"/>
      <c r="DQ126" s="990" t="s">
        <v>457</v>
      </c>
      <c r="DR126" s="990"/>
      <c r="DS126" s="990"/>
      <c r="DT126" s="990"/>
      <c r="DU126" s="990"/>
      <c r="DV126" s="991" t="s">
        <v>458</v>
      </c>
      <c r="DW126" s="991"/>
      <c r="DX126" s="991"/>
      <c r="DY126" s="991"/>
      <c r="DZ126" s="992"/>
    </row>
    <row r="127" spans="1:130" s="226" customFormat="1" ht="26.25" customHeight="1" x14ac:dyDescent="0.15">
      <c r="A127" s="1130"/>
      <c r="B127" s="1018"/>
      <c r="C127" s="1072" t="s">
        <v>483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462</v>
      </c>
      <c r="AB127" s="1029"/>
      <c r="AC127" s="1029"/>
      <c r="AD127" s="1029"/>
      <c r="AE127" s="1030"/>
      <c r="AF127" s="1031" t="s">
        <v>457</v>
      </c>
      <c r="AG127" s="1029"/>
      <c r="AH127" s="1029"/>
      <c r="AI127" s="1029"/>
      <c r="AJ127" s="1030"/>
      <c r="AK127" s="1031" t="s">
        <v>479</v>
      </c>
      <c r="AL127" s="1029"/>
      <c r="AM127" s="1029"/>
      <c r="AN127" s="1029"/>
      <c r="AO127" s="1030"/>
      <c r="AP127" s="1032" t="s">
        <v>457</v>
      </c>
      <c r="AQ127" s="1033"/>
      <c r="AR127" s="1033"/>
      <c r="AS127" s="1033"/>
      <c r="AT127" s="1034"/>
      <c r="AU127" s="262"/>
      <c r="AV127" s="262"/>
      <c r="AW127" s="262"/>
      <c r="AX127" s="1102" t="s">
        <v>484</v>
      </c>
      <c r="AY127" s="1103"/>
      <c r="AZ127" s="1103"/>
      <c r="BA127" s="1103"/>
      <c r="BB127" s="1103"/>
      <c r="BC127" s="1103"/>
      <c r="BD127" s="1103"/>
      <c r="BE127" s="1104"/>
      <c r="BF127" s="1105" t="s">
        <v>485</v>
      </c>
      <c r="BG127" s="1103"/>
      <c r="BH127" s="1103"/>
      <c r="BI127" s="1103"/>
      <c r="BJ127" s="1103"/>
      <c r="BK127" s="1103"/>
      <c r="BL127" s="1104"/>
      <c r="BM127" s="1105" t="s">
        <v>486</v>
      </c>
      <c r="BN127" s="1103"/>
      <c r="BO127" s="1103"/>
      <c r="BP127" s="1103"/>
      <c r="BQ127" s="1103"/>
      <c r="BR127" s="1103"/>
      <c r="BS127" s="1104"/>
      <c r="BT127" s="1105" t="s">
        <v>487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488</v>
      </c>
      <c r="CQ127" s="1020"/>
      <c r="CR127" s="1020"/>
      <c r="CS127" s="1020"/>
      <c r="CT127" s="1020"/>
      <c r="CU127" s="1020"/>
      <c r="CV127" s="1020"/>
      <c r="CW127" s="1020"/>
      <c r="CX127" s="1020"/>
      <c r="CY127" s="1020"/>
      <c r="CZ127" s="1020"/>
      <c r="DA127" s="1020"/>
      <c r="DB127" s="1020"/>
      <c r="DC127" s="1020"/>
      <c r="DD127" s="1020"/>
      <c r="DE127" s="1020"/>
      <c r="DF127" s="1021"/>
      <c r="DG127" s="989" t="s">
        <v>479</v>
      </c>
      <c r="DH127" s="990"/>
      <c r="DI127" s="990"/>
      <c r="DJ127" s="990"/>
      <c r="DK127" s="990"/>
      <c r="DL127" s="990" t="s">
        <v>458</v>
      </c>
      <c r="DM127" s="990"/>
      <c r="DN127" s="990"/>
      <c r="DO127" s="990"/>
      <c r="DP127" s="990"/>
      <c r="DQ127" s="990" t="s">
        <v>457</v>
      </c>
      <c r="DR127" s="990"/>
      <c r="DS127" s="990"/>
      <c r="DT127" s="990"/>
      <c r="DU127" s="990"/>
      <c r="DV127" s="991" t="s">
        <v>462</v>
      </c>
      <c r="DW127" s="991"/>
      <c r="DX127" s="991"/>
      <c r="DY127" s="991"/>
      <c r="DZ127" s="992"/>
    </row>
    <row r="128" spans="1:130" s="226" customFormat="1" ht="26.25" customHeight="1" thickBot="1" x14ac:dyDescent="0.2">
      <c r="A128" s="1113" t="s">
        <v>489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490</v>
      </c>
      <c r="X128" s="1115"/>
      <c r="Y128" s="1115"/>
      <c r="Z128" s="1116"/>
      <c r="AA128" s="1117">
        <v>1385520</v>
      </c>
      <c r="AB128" s="1118"/>
      <c r="AC128" s="1118"/>
      <c r="AD128" s="1118"/>
      <c r="AE128" s="1119"/>
      <c r="AF128" s="1120">
        <v>1334506</v>
      </c>
      <c r="AG128" s="1118"/>
      <c r="AH128" s="1118"/>
      <c r="AI128" s="1118"/>
      <c r="AJ128" s="1119"/>
      <c r="AK128" s="1120">
        <v>1341679</v>
      </c>
      <c r="AL128" s="1118"/>
      <c r="AM128" s="1118"/>
      <c r="AN128" s="1118"/>
      <c r="AO128" s="1119"/>
      <c r="AP128" s="1121"/>
      <c r="AQ128" s="1122"/>
      <c r="AR128" s="1122"/>
      <c r="AS128" s="1122"/>
      <c r="AT128" s="1123"/>
      <c r="AU128" s="262"/>
      <c r="AV128" s="262"/>
      <c r="AW128" s="262"/>
      <c r="AX128" s="958" t="s">
        <v>491</v>
      </c>
      <c r="AY128" s="959"/>
      <c r="AZ128" s="959"/>
      <c r="BA128" s="959"/>
      <c r="BB128" s="959"/>
      <c r="BC128" s="959"/>
      <c r="BD128" s="959"/>
      <c r="BE128" s="960"/>
      <c r="BF128" s="1124" t="s">
        <v>462</v>
      </c>
      <c r="BG128" s="1125"/>
      <c r="BH128" s="1125"/>
      <c r="BI128" s="1125"/>
      <c r="BJ128" s="1125"/>
      <c r="BK128" s="1125"/>
      <c r="BL128" s="1126"/>
      <c r="BM128" s="1124">
        <v>11.49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492</v>
      </c>
      <c r="CQ128" s="1107"/>
      <c r="CR128" s="1107"/>
      <c r="CS128" s="1107"/>
      <c r="CT128" s="1107"/>
      <c r="CU128" s="1107"/>
      <c r="CV128" s="1107"/>
      <c r="CW128" s="1107"/>
      <c r="CX128" s="1107"/>
      <c r="CY128" s="1107"/>
      <c r="CZ128" s="1107"/>
      <c r="DA128" s="1107"/>
      <c r="DB128" s="1107"/>
      <c r="DC128" s="1107"/>
      <c r="DD128" s="1107"/>
      <c r="DE128" s="1107"/>
      <c r="DF128" s="1108"/>
      <c r="DG128" s="1109">
        <v>116992</v>
      </c>
      <c r="DH128" s="1110"/>
      <c r="DI128" s="1110"/>
      <c r="DJ128" s="1110"/>
      <c r="DK128" s="1110"/>
      <c r="DL128" s="1110">
        <v>181750</v>
      </c>
      <c r="DM128" s="1110"/>
      <c r="DN128" s="1110"/>
      <c r="DO128" s="1110"/>
      <c r="DP128" s="1110"/>
      <c r="DQ128" s="1110">
        <v>176750</v>
      </c>
      <c r="DR128" s="1110"/>
      <c r="DS128" s="1110"/>
      <c r="DT128" s="1110"/>
      <c r="DU128" s="1110"/>
      <c r="DV128" s="1111">
        <v>0.6</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493</v>
      </c>
      <c r="X129" s="1144"/>
      <c r="Y129" s="1144"/>
      <c r="Z129" s="1145"/>
      <c r="AA129" s="1028">
        <v>39781338</v>
      </c>
      <c r="AB129" s="1029"/>
      <c r="AC129" s="1029"/>
      <c r="AD129" s="1029"/>
      <c r="AE129" s="1030"/>
      <c r="AF129" s="1031">
        <v>39430613</v>
      </c>
      <c r="AG129" s="1029"/>
      <c r="AH129" s="1029"/>
      <c r="AI129" s="1029"/>
      <c r="AJ129" s="1030"/>
      <c r="AK129" s="1031">
        <v>38819027</v>
      </c>
      <c r="AL129" s="1029"/>
      <c r="AM129" s="1029"/>
      <c r="AN129" s="1029"/>
      <c r="AO129" s="1030"/>
      <c r="AP129" s="1146"/>
      <c r="AQ129" s="1147"/>
      <c r="AR129" s="1147"/>
      <c r="AS129" s="1147"/>
      <c r="AT129" s="1148"/>
      <c r="AU129" s="264"/>
      <c r="AV129" s="264"/>
      <c r="AW129" s="264"/>
      <c r="AX129" s="1137" t="s">
        <v>494</v>
      </c>
      <c r="AY129" s="1020"/>
      <c r="AZ129" s="1020"/>
      <c r="BA129" s="1020"/>
      <c r="BB129" s="1020"/>
      <c r="BC129" s="1020"/>
      <c r="BD129" s="1020"/>
      <c r="BE129" s="1021"/>
      <c r="BF129" s="1138" t="s">
        <v>129</v>
      </c>
      <c r="BG129" s="1139"/>
      <c r="BH129" s="1139"/>
      <c r="BI129" s="1139"/>
      <c r="BJ129" s="1139"/>
      <c r="BK129" s="1139"/>
      <c r="BL129" s="1140"/>
      <c r="BM129" s="1138">
        <v>16.489999999999998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496</v>
      </c>
      <c r="X130" s="1144"/>
      <c r="Y130" s="1144"/>
      <c r="Z130" s="1145"/>
      <c r="AA130" s="1028">
        <v>7188999</v>
      </c>
      <c r="AB130" s="1029"/>
      <c r="AC130" s="1029"/>
      <c r="AD130" s="1029"/>
      <c r="AE130" s="1030"/>
      <c r="AF130" s="1031">
        <v>7261967</v>
      </c>
      <c r="AG130" s="1029"/>
      <c r="AH130" s="1029"/>
      <c r="AI130" s="1029"/>
      <c r="AJ130" s="1030"/>
      <c r="AK130" s="1031">
        <v>7124320</v>
      </c>
      <c r="AL130" s="1029"/>
      <c r="AM130" s="1029"/>
      <c r="AN130" s="1029"/>
      <c r="AO130" s="1030"/>
      <c r="AP130" s="1146"/>
      <c r="AQ130" s="1147"/>
      <c r="AR130" s="1147"/>
      <c r="AS130" s="1147"/>
      <c r="AT130" s="1148"/>
      <c r="AU130" s="264"/>
      <c r="AV130" s="264"/>
      <c r="AW130" s="264"/>
      <c r="AX130" s="1137" t="s">
        <v>497</v>
      </c>
      <c r="AY130" s="1020"/>
      <c r="AZ130" s="1020"/>
      <c r="BA130" s="1020"/>
      <c r="BB130" s="1020"/>
      <c r="BC130" s="1020"/>
      <c r="BD130" s="1020"/>
      <c r="BE130" s="1021"/>
      <c r="BF130" s="1174">
        <v>5.9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498</v>
      </c>
      <c r="X131" s="1182"/>
      <c r="Y131" s="1182"/>
      <c r="Z131" s="1183"/>
      <c r="AA131" s="1075">
        <v>32592339</v>
      </c>
      <c r="AB131" s="1054"/>
      <c r="AC131" s="1054"/>
      <c r="AD131" s="1054"/>
      <c r="AE131" s="1055"/>
      <c r="AF131" s="1053">
        <v>32168646</v>
      </c>
      <c r="AG131" s="1054"/>
      <c r="AH131" s="1054"/>
      <c r="AI131" s="1054"/>
      <c r="AJ131" s="1055"/>
      <c r="AK131" s="1053">
        <v>31694707</v>
      </c>
      <c r="AL131" s="1054"/>
      <c r="AM131" s="1054"/>
      <c r="AN131" s="1054"/>
      <c r="AO131" s="1055"/>
      <c r="AP131" s="1184"/>
      <c r="AQ131" s="1185"/>
      <c r="AR131" s="1185"/>
      <c r="AS131" s="1185"/>
      <c r="AT131" s="1186"/>
      <c r="AU131" s="264"/>
      <c r="AV131" s="264"/>
      <c r="AW131" s="264"/>
      <c r="AX131" s="1156" t="s">
        <v>499</v>
      </c>
      <c r="AY131" s="1107"/>
      <c r="AZ131" s="1107"/>
      <c r="BA131" s="1107"/>
      <c r="BB131" s="1107"/>
      <c r="BC131" s="1107"/>
      <c r="BD131" s="1107"/>
      <c r="BE131" s="1108"/>
      <c r="BF131" s="1157">
        <v>4.3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501</v>
      </c>
      <c r="W132" s="1167"/>
      <c r="X132" s="1167"/>
      <c r="Y132" s="1167"/>
      <c r="Z132" s="1168"/>
      <c r="AA132" s="1169">
        <v>6.6226053919999996</v>
      </c>
      <c r="AB132" s="1170"/>
      <c r="AC132" s="1170"/>
      <c r="AD132" s="1170"/>
      <c r="AE132" s="1171"/>
      <c r="AF132" s="1172">
        <v>5.491300442</v>
      </c>
      <c r="AG132" s="1170"/>
      <c r="AH132" s="1170"/>
      <c r="AI132" s="1170"/>
      <c r="AJ132" s="1171"/>
      <c r="AK132" s="1172">
        <v>5.7198509519999998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502</v>
      </c>
      <c r="W133" s="1150"/>
      <c r="X133" s="1150"/>
      <c r="Y133" s="1150"/>
      <c r="Z133" s="1151"/>
      <c r="AA133" s="1152">
        <v>7.4</v>
      </c>
      <c r="AB133" s="1153"/>
      <c r="AC133" s="1153"/>
      <c r="AD133" s="1153"/>
      <c r="AE133" s="1154"/>
      <c r="AF133" s="1152">
        <v>6.3</v>
      </c>
      <c r="AG133" s="1153"/>
      <c r="AH133" s="1153"/>
      <c r="AI133" s="1153"/>
      <c r="AJ133" s="1154"/>
      <c r="AK133" s="1152">
        <v>5.9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CErBjv7ZGSvmtRvVleTYXhYt7VkQJADsK7N4qqIQCjTF0MsFumN3KaEsFhEsWvf4Q24TFmCsNtb8FlhRVzgtA==" saltValue="BXjMIA3JBjJQULJxImv3c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8W2/V5qN8UJ0ryE4ehK+7r3GKYDjQDW0OQZhMDDPQsjciXL+HbLTVof/X/TsDweOPLWUiM4WTbH1OQH5krg3g==" saltValue="2/NwzFX77owR6P4FssSr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FLNnAsSQrkxSESIFbiB7eYRMAxKyn3UJdziCGZ8uSd3k5pGblEhF1K9bgvdLLwesFyXxcNR/o5DULoMtIzHHg==" saltValue="d5AhDSVnWd92PxoBMcXIH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511</v>
      </c>
      <c r="AL9" s="1193"/>
      <c r="AM9" s="1193"/>
      <c r="AN9" s="1194"/>
      <c r="AO9" s="292">
        <v>9870032</v>
      </c>
      <c r="AP9" s="292">
        <v>57979</v>
      </c>
      <c r="AQ9" s="293">
        <v>59401</v>
      </c>
      <c r="AR9" s="294">
        <v>-2.4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512</v>
      </c>
      <c r="AL10" s="1193"/>
      <c r="AM10" s="1193"/>
      <c r="AN10" s="1194"/>
      <c r="AO10" s="295">
        <v>852932</v>
      </c>
      <c r="AP10" s="295">
        <v>5010</v>
      </c>
      <c r="AQ10" s="296">
        <v>4011</v>
      </c>
      <c r="AR10" s="297">
        <v>24.9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513</v>
      </c>
      <c r="AL11" s="1193"/>
      <c r="AM11" s="1193"/>
      <c r="AN11" s="1194"/>
      <c r="AO11" s="295">
        <v>67278</v>
      </c>
      <c r="AP11" s="295">
        <v>395</v>
      </c>
      <c r="AQ11" s="296">
        <v>2344</v>
      </c>
      <c r="AR11" s="297">
        <v>-83.1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514</v>
      </c>
      <c r="AL12" s="1193"/>
      <c r="AM12" s="1193"/>
      <c r="AN12" s="1194"/>
      <c r="AO12" s="295">
        <v>297591</v>
      </c>
      <c r="AP12" s="295">
        <v>1748</v>
      </c>
      <c r="AQ12" s="296">
        <v>503</v>
      </c>
      <c r="AR12" s="297">
        <v>247.5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515</v>
      </c>
      <c r="AL13" s="1193"/>
      <c r="AM13" s="1193"/>
      <c r="AN13" s="1194"/>
      <c r="AO13" s="295" t="s">
        <v>516</v>
      </c>
      <c r="AP13" s="295" t="s">
        <v>516</v>
      </c>
      <c r="AQ13" s="296" t="s">
        <v>516</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517</v>
      </c>
      <c r="AL14" s="1193"/>
      <c r="AM14" s="1193"/>
      <c r="AN14" s="1194"/>
      <c r="AO14" s="295">
        <v>309237</v>
      </c>
      <c r="AP14" s="295">
        <v>1817</v>
      </c>
      <c r="AQ14" s="296">
        <v>2092</v>
      </c>
      <c r="AR14" s="297">
        <v>-13.1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518</v>
      </c>
      <c r="AL15" s="1193"/>
      <c r="AM15" s="1193"/>
      <c r="AN15" s="1194"/>
      <c r="AO15" s="295">
        <v>389155</v>
      </c>
      <c r="AP15" s="295">
        <v>2286</v>
      </c>
      <c r="AQ15" s="296">
        <v>1558</v>
      </c>
      <c r="AR15" s="297">
        <v>46.7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519</v>
      </c>
      <c r="AL16" s="1196"/>
      <c r="AM16" s="1196"/>
      <c r="AN16" s="1197"/>
      <c r="AO16" s="295">
        <v>-890915</v>
      </c>
      <c r="AP16" s="295">
        <v>-5233</v>
      </c>
      <c r="AQ16" s="296">
        <v>-5350</v>
      </c>
      <c r="AR16" s="297">
        <v>-2.2000000000000002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10895310</v>
      </c>
      <c r="AP17" s="295">
        <v>64002</v>
      </c>
      <c r="AQ17" s="296">
        <v>64560</v>
      </c>
      <c r="AR17" s="297">
        <v>-0.9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524</v>
      </c>
      <c r="AL21" s="1188"/>
      <c r="AM21" s="1188"/>
      <c r="AN21" s="1189"/>
      <c r="AO21" s="307">
        <v>6.3</v>
      </c>
      <c r="AP21" s="308">
        <v>6.59</v>
      </c>
      <c r="AQ21" s="309">
        <v>-0.28999999999999998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525</v>
      </c>
      <c r="AL22" s="1188"/>
      <c r="AM22" s="1188"/>
      <c r="AN22" s="1189"/>
      <c r="AO22" s="312">
        <v>97.8</v>
      </c>
      <c r="AP22" s="313">
        <v>99.5</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530</v>
      </c>
      <c r="AL32" s="1204"/>
      <c r="AM32" s="1204"/>
      <c r="AN32" s="1205"/>
      <c r="AO32" s="322">
        <v>6671047</v>
      </c>
      <c r="AP32" s="322">
        <v>39188</v>
      </c>
      <c r="AQ32" s="323">
        <v>36890</v>
      </c>
      <c r="AR32" s="324">
        <v>6.2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531</v>
      </c>
      <c r="AL33" s="1204"/>
      <c r="AM33" s="1204"/>
      <c r="AN33" s="1205"/>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532</v>
      </c>
      <c r="AL34" s="1204"/>
      <c r="AM34" s="1204"/>
      <c r="AN34" s="1205"/>
      <c r="AO34" s="322" t="s">
        <v>516</v>
      </c>
      <c r="AP34" s="322" t="s">
        <v>516</v>
      </c>
      <c r="AQ34" s="323">
        <v>32</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533</v>
      </c>
      <c r="AL35" s="1204"/>
      <c r="AM35" s="1204"/>
      <c r="AN35" s="1205"/>
      <c r="AO35" s="322">
        <v>3257507</v>
      </c>
      <c r="AP35" s="322">
        <v>19135</v>
      </c>
      <c r="AQ35" s="323">
        <v>11840</v>
      </c>
      <c r="AR35" s="324">
        <v>61.6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534</v>
      </c>
      <c r="AL36" s="1204"/>
      <c r="AM36" s="1204"/>
      <c r="AN36" s="1205"/>
      <c r="AO36" s="322">
        <v>176915</v>
      </c>
      <c r="AP36" s="322">
        <v>1039</v>
      </c>
      <c r="AQ36" s="323">
        <v>566</v>
      </c>
      <c r="AR36" s="324">
        <v>83.6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535</v>
      </c>
      <c r="AL37" s="1204"/>
      <c r="AM37" s="1204"/>
      <c r="AN37" s="1205"/>
      <c r="AO37" s="322">
        <v>173420</v>
      </c>
      <c r="AP37" s="322">
        <v>1019</v>
      </c>
      <c r="AQ37" s="323">
        <v>753</v>
      </c>
      <c r="AR37" s="324">
        <v>35.299999999999997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536</v>
      </c>
      <c r="AL38" s="1207"/>
      <c r="AM38" s="1207"/>
      <c r="AN38" s="1208"/>
      <c r="AO38" s="325" t="s">
        <v>516</v>
      </c>
      <c r="AP38" s="325" t="s">
        <v>516</v>
      </c>
      <c r="AQ38" s="326">
        <v>1</v>
      </c>
      <c r="AR38" s="314" t="s">
        <v>516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537</v>
      </c>
      <c r="AL39" s="1207"/>
      <c r="AM39" s="1207"/>
      <c r="AN39" s="1208"/>
      <c r="AO39" s="322">
        <v>-1341679</v>
      </c>
      <c r="AP39" s="322">
        <v>-7881</v>
      </c>
      <c r="AQ39" s="323">
        <v>-6673</v>
      </c>
      <c r="AR39" s="324">
        <v>18.100000000000001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538</v>
      </c>
      <c r="AL40" s="1204"/>
      <c r="AM40" s="1204"/>
      <c r="AN40" s="1205"/>
      <c r="AO40" s="322">
        <v>-7124320</v>
      </c>
      <c r="AP40" s="322">
        <v>-41850</v>
      </c>
      <c r="AQ40" s="323">
        <v>-33112</v>
      </c>
      <c r="AR40" s="324">
        <v>26.4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1812890</v>
      </c>
      <c r="AP41" s="322">
        <v>10649</v>
      </c>
      <c r="AQ41" s="323">
        <v>10296</v>
      </c>
      <c r="AR41" s="324">
        <v>3.4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506</v>
      </c>
      <c r="AN49" s="1200" t="s">
        <v>542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6037714</v>
      </c>
      <c r="AN51" s="344">
        <v>35317</v>
      </c>
      <c r="AO51" s="345">
        <v>-17.3</v>
      </c>
      <c r="AP51" s="346">
        <v>38033</v>
      </c>
      <c r="AQ51" s="347">
        <v>-6.8</v>
      </c>
      <c r="AR51" s="348">
        <v>-10.5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2889195</v>
      </c>
      <c r="AN52" s="352">
        <v>16900</v>
      </c>
      <c r="AO52" s="353">
        <v>-29.3</v>
      </c>
      <c r="AP52" s="354">
        <v>21537</v>
      </c>
      <c r="AQ52" s="355">
        <v>-15.1</v>
      </c>
      <c r="AR52" s="356">
        <v>-14.2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8935194</v>
      </c>
      <c r="AN53" s="344">
        <v>52371</v>
      </c>
      <c r="AO53" s="345">
        <v>48.3</v>
      </c>
      <c r="AP53" s="346">
        <v>44972</v>
      </c>
      <c r="AQ53" s="347">
        <v>18.2</v>
      </c>
      <c r="AR53" s="348">
        <v>30.1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5230874</v>
      </c>
      <c r="AN54" s="352">
        <v>30659</v>
      </c>
      <c r="AO54" s="353">
        <v>81.400000000000006</v>
      </c>
      <c r="AP54" s="354">
        <v>26410</v>
      </c>
      <c r="AQ54" s="355">
        <v>22.6</v>
      </c>
      <c r="AR54" s="356">
        <v>58.8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9220819</v>
      </c>
      <c r="AN55" s="344">
        <v>54062</v>
      </c>
      <c r="AO55" s="345">
        <v>3.2</v>
      </c>
      <c r="AP55" s="346">
        <v>52496</v>
      </c>
      <c r="AQ55" s="347">
        <v>16.7</v>
      </c>
      <c r="AR55" s="348">
        <v>-13.5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4741807</v>
      </c>
      <c r="AN56" s="352">
        <v>27802</v>
      </c>
      <c r="AO56" s="353">
        <v>-9.3000000000000007</v>
      </c>
      <c r="AP56" s="354">
        <v>29467</v>
      </c>
      <c r="AQ56" s="355">
        <v>11.6</v>
      </c>
      <c r="AR56" s="356">
        <v>-20.9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6237661</v>
      </c>
      <c r="AN57" s="344">
        <v>36602</v>
      </c>
      <c r="AO57" s="345">
        <v>-32.299999999999997</v>
      </c>
      <c r="AP57" s="346">
        <v>52619</v>
      </c>
      <c r="AQ57" s="347">
        <v>0.2</v>
      </c>
      <c r="AR57" s="348">
        <v>-32.5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3681102</v>
      </c>
      <c r="AN58" s="352">
        <v>21600</v>
      </c>
      <c r="AO58" s="353">
        <v>-22.3</v>
      </c>
      <c r="AP58" s="354">
        <v>31149</v>
      </c>
      <c r="AQ58" s="355">
        <v>5.7</v>
      </c>
      <c r="AR58" s="356">
        <v>-28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8895198</v>
      </c>
      <c r="AN59" s="344">
        <v>52253</v>
      </c>
      <c r="AO59" s="345">
        <v>42.8</v>
      </c>
      <c r="AP59" s="346">
        <v>51875</v>
      </c>
      <c r="AQ59" s="347">
        <v>-1.4</v>
      </c>
      <c r="AR59" s="348">
        <v>44.2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5166941</v>
      </c>
      <c r="AN60" s="352">
        <v>30352</v>
      </c>
      <c r="AO60" s="353">
        <v>40.5</v>
      </c>
      <c r="AP60" s="354">
        <v>29372</v>
      </c>
      <c r="AQ60" s="355">
        <v>-5.7</v>
      </c>
      <c r="AR60" s="356">
        <v>46.2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7865317</v>
      </c>
      <c r="AN61" s="359">
        <v>46121</v>
      </c>
      <c r="AO61" s="360">
        <v>8.9</v>
      </c>
      <c r="AP61" s="361">
        <v>47999</v>
      </c>
      <c r="AQ61" s="362">
        <v>5.4</v>
      </c>
      <c r="AR61" s="348">
        <v>3.5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4341984</v>
      </c>
      <c r="AN62" s="352">
        <v>25463</v>
      </c>
      <c r="AO62" s="353">
        <v>12.2</v>
      </c>
      <c r="AP62" s="354">
        <v>27587</v>
      </c>
      <c r="AQ62" s="355">
        <v>3.8</v>
      </c>
      <c r="AR62" s="356">
        <v>8.4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9tKwLpLHAOSpmFt6rVasZNauGXjlIt88at8fKeRwl9ibHHddcTcsAqQXo3LOoW7lEHcz4iCCp3O3MtrHO4oiQ==" saltValue="6cGv84rvXMVmARKJPjsY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uXiVkrRwQcM7qJaiHo90lR8ckfj8+N/sxUaXrxVCov5wv5si44MUz/d4/lxi63+wtJOuDalZORfBZFF8CqJGQ==" saltValue="xDVhedXXu9PmKE7Ukgm2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NUce9v8iNzsNoz4jDyTO+vOKF2cI19KIh1M1fX1uAVHDS8STgrngLkTM+eUcK8EmNSdEuqLDDQGEBx3MOdgA==" saltValue="t/zTL6rwzTegghz6vi1F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22.99</v>
      </c>
      <c r="G47" s="12">
        <v>22.08</v>
      </c>
      <c r="H47" s="12">
        <v>21.22</v>
      </c>
      <c r="I47" s="12">
        <v>19.32</v>
      </c>
      <c r="J47" s="13">
        <v>18.579999999999998</v>
      </c>
    </row>
    <row r="48" spans="2:10" ht="57.75" customHeight="1" x14ac:dyDescent="0.15">
      <c r="B48" s="14"/>
      <c r="C48" s="1214" t="s">
        <v>4</v>
      </c>
      <c r="D48" s="1214"/>
      <c r="E48" s="1215"/>
      <c r="F48" s="15">
        <v>3.56</v>
      </c>
      <c r="G48" s="16">
        <v>5.25</v>
      </c>
      <c r="H48" s="16">
        <v>5.35</v>
      </c>
      <c r="I48" s="16">
        <v>1.65</v>
      </c>
      <c r="J48" s="17">
        <v>5.0999999999999996</v>
      </c>
    </row>
    <row r="49" spans="2:10" ht="57.75" customHeight="1" thickBot="1" x14ac:dyDescent="0.2">
      <c r="B49" s="18"/>
      <c r="C49" s="1216" t="s">
        <v>5</v>
      </c>
      <c r="D49" s="1216"/>
      <c r="E49" s="1217"/>
      <c r="F49" s="19">
        <v>1.95</v>
      </c>
      <c r="G49" s="20" t="s">
        <v>563</v>
      </c>
      <c r="H49" s="20" t="s">
        <v>564</v>
      </c>
      <c r="I49" s="20" t="s">
        <v>565</v>
      </c>
      <c r="J49" s="21">
        <v>1.52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Cj5f7PqmrQv9RoqHpqD721MXt6pw9zrBrRJPvIW0qC7r4yK69ETG7PJTOg+rooTB5XPZTiGvnTpIwRW8q2cIQ==" saltValue="cNBnHleO+NbshzBLtHwT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CL4604</cp:lastModifiedBy>
  <cp:lastPrinted>2019-03-08T07:53:43Z</cp:lastPrinted>
  <dcterms:created xsi:type="dcterms:W3CDTF">2019-02-14T03:11:59Z</dcterms:created>
  <dcterms:modified xsi:type="dcterms:W3CDTF">2019-10-25T05:57:33Z</dcterms:modified>
  <cp:category/>
</cp:coreProperties>
</file>