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945" tabRatio="8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C34" i="10"/>
  <c r="AM34" i="10" l="1"/>
  <c r="AM35" i="10" s="1"/>
  <c r="C35" i="10"/>
  <c r="U34" i="10" s="1"/>
  <c r="U35" i="10" s="1"/>
  <c r="U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<sst xmlns="http://schemas.openxmlformats.org/spreadsheetml/2006/main" count="1132" uniqueCount="607">
  <si>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</si>
  <si>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</si>
  <si>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</si>
  <si>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</si>
  <si>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</si>
  <si>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</si>
  <si>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</si>
  <si>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</si>
  <si>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</si>
  <si>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</si>
  <si>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</si>
  <si>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</si>
  <si>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</si>
  <si>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</si>
  <si>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</si>
  <si>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</si>
  <si>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</si>
  <si>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</si>
  <si>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</si>
  <si>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</si>
  <si>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</si>
  <si>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</si>
  <si>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</si>
  <si>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</si>
  <si>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</si>
  <si>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</si>
  <si>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</si>
  <si>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</si>
  <si>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</si>
  <si>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</si>
  <si>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</si>
  <si>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</si>
  <si>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</si>
  <si>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</si>
  <si>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</si>
  <si>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</si>
  <si>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</si>
  <si>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</si>
  <si>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</si>
  <si>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</si>
  <si>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</si>
  <si>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</si>
  <si>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</si>
  <si>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</si>
  <si>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</si>
  <si>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</si>
  <si>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</si>
  <si>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</si>
  <si>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</si>
  <si>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</si>
  <si>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</si>
  <si>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</si>
  <si>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</si>
  <si>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</si>
  <si>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</si>
  <si>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</si>
  <si>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</si>
  <si>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</si>
  <si>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</si>
  <si>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</si>
  <si>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</si>
  <si>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</si>
  <si>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</si>
  <si>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</si>
  <si>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</si>
  <si>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</si>
  <si>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</si>
  <si>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</si>
  <si>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</si>
  <si>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</si>
  <si>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</si>
  <si>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</si>
  <si>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</si>
  <si>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</si>
  <si>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</si>
  <si>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</si>
  <si>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</si>
  <si>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</si>
  <si>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</si>
  <si>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</si>
  <si>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</si>
  <si>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</si>
  <si>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</si>
  <si>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</si>
  <si>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</si>
  <si>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</si>
  <si>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</si>
  <si>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</si>
  <si>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</si>
  <si>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</si>
  <si>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</si>
  <si>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伊豆市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</si>
  <si>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</si>
  <si>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</si>
  <si>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</si>
  <si>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</si>
  <si>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</si>
  <si>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</si>
  <si>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</si>
  <si>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</si>
  <si>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</si>
  <si>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</si>
  <si>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</si>
  <si>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</si>
  <si>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</si>
  <si>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</si>
  <si>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</si>
  <si>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</si>
  <si>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</si>
  <si>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</si>
  <si>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</si>
  <si>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</si>
  <si>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</si>
  <si>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</si>
  <si>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</si>
  <si>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</si>
  <si>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</si>
  <si>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</si>
  <si>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</si>
  <si>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</si>
  <si>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</si>
  <si>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</si>
  <si>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</si>
  <si>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</si>
  <si>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</si>
  <si>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</si>
  <si>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</si>
  <si>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</si>
  <si>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</si>
  <si>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</si>
  <si>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</si>
  <si>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</si>
  <si>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</si>
  <si>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</si>
  <si>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</si>
  <si>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</si>
  <si>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</si>
  <si>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</si>
  <si>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</si>
  <si>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</si>
  <si>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</si>
  <si>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</si>
  <si>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</si>
  <si>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</si>
  <si>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</si>
  <si>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</si>
  <si>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</si>
  <si>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</si>
  <si>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</si>
  <si>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</si>
  <si>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</si>
  <si>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</si>
  <si>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</si>
  <si>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</si>
  <si>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</si>
  <si>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</si>
  <si>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</si>
  <si>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</si>
  <si>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</si>
  <si>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</si>
  <si>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</si>
  <si>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</si>
  <si>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</si>
  <si>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</si>
  <si>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</si>
  <si>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</si>
  <si>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</si>
  <si>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</si>
  <si>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</si>
  <si>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</si>
  <si>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</si>
  <si>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</si>
  <si>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</si>
  <si>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</si>
  <si>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</si>
  <si>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</si>
  <si>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</si>
  <si>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</si>
  <si>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</si>
  <si>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</si>
  <si>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</si>
  <si>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</si>
  <si>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</si>
  <si>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</si>
  <si>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</si>
  <si>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</si>
  <si>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</si>
  <si>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</si>
  <si>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</si>
  <si>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</si>
  <si>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</si>
  <si>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</si>
  <si>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</si>
  <si>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</si>
  <si>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</si>
  <si>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</si>
  <si>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</si>
  <si>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</si>
  <si>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</si>
  <si>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</si>
  <si>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</si>
  <si>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</si>
  <si>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</si>
  <si>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</si>
  <si>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静岡県伊豆市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</si>
  <si>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</si>
  <si>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</si>
  <si>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</si>
  <si>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</si>
  <si>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</si>
  <si>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</si>
  <si>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</si>
  <si>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</si>
  <si>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</si>
  <si>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</si>
  <si>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</si>
  <si>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</si>
  <si>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</si>
  <si>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</si>
  <si>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</si>
  <si>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</si>
  <si>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</si>
  <si>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</si>
  <si>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</si>
  <si>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</si>
  <si>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</si>
  <si>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</si>
  <si>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</si>
  <si>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</si>
  <si>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</si>
  <si>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</si>
  <si>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</si>
  <si>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</si>
  <si>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</si>
  <si>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</si>
  <si>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</si>
  <si>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</si>
  <si>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</si>
  <si>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</si>
  <si>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</si>
  <si>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</si>
  <si>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</si>
  <si>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</si>
  <si>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</si>
  <si>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</si>
  <si>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</si>
  <si>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</si>
  <si>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</si>
  <si>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</si>
  <si>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</si>
  <si>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</si>
  <si>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</si>
  <si>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</si>
  <si>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</si>
  <si>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</si>
  <si>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</si>
  <si>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</si>
  <si>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</si>
  <si>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</si>
  <si>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</si>
  <si>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</si>
  <si>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</si>
  <si>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</si>
  <si>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</si>
  <si>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</si>
  <si>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</si>
  <si>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</si>
  <si>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</si>
  <si>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</si>
  <si>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</si>
  <si>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</si>
  <si>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</si>
  <si>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</si>
  <si>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</si>
  <si>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</si>
  <si>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</si>
  <si>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</si>
  <si>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</si>
  <si>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</si>
  <si>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</si>
  <si>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</si>
  <si>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</si>
  <si>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</si>
  <si>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</si>
  <si>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</si>
  <si>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</si>
  <si>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</si>
  <si>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</si>
  <si>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</si>
  <si>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</si>
  <si>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</si>
  <si>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</si>
  <si>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</si>
  <si>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</si>
  <si>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</si>
  <si>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</si>
  <si>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</si>
  <si>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</si>
  <si>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</si>
  <si>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</si>
  <si>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</si>
  <si>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</si>
  <si>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</si>
  <si>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</si>
  <si>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</si>
  <si>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</si>
  <si>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</si>
  <si>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</si>
  <si>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</si>
  <si>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</si>
  <si>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</si>
  <si>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</si>
  <si>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</si>
  <si>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</si>
  <si>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</si>
  <si>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</si>
  <si>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</si>
  <si>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</si>
  <si>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</si>
  <si>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</si>
  <si>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</si>
  <si>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</si>
  <si>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</si>
  <si>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</si>
  <si>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</si>
  <si>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</si>
  <si>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</si>
  <si>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</si>
  <si>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</si>
  <si>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</si>
  <si>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</si>
  <si>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</si>
  <si>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</si>
  <si>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</si>
  <si>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</si>
  <si>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</si>
  <si>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</si>
  <si>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</si>
  <si>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</si>
  <si>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</si>
  <si>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</si>
  <si>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</si>
  <si>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</si>
  <si>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</si>
  <si>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</si>
  <si>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</si>
  <si>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</si>
  <si>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</si>
  <si>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</si>
  <si>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</si>
  <si>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</si>
  <si>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</si>
  <si>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</si>
  <si>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</si>
  <si>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静岡県伊豆市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</si>
  <si>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</si>
  <si>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</si>
  <si>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</si>
  <si>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</si>
  <si>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</si>
  <si>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</si>
  <si>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</si>
  <si>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</si>
  <si>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</si>
  <si>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</si>
  <si>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</si>
  <si>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</si>
  <si>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</si>
  <si>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</si>
  <si>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</si>
  <si>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</si>
  <si>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</si>
  <si>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</si>
  <si>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</si>
  <si>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</si>
  <si>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</si>
  <si>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</si>
  <si>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</si>
  <si>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</si>
  <si>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</si>
  <si>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</si>
  <si>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</si>
  <si>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</si>
  <si>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</si>
  <si>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</si>
  <si>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</si>
  <si>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</si>
  <si>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</si>
  <si>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</si>
  <si>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</si>
  <si>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</si>
  <si>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</si>
  <si>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</si>
  <si>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</si>
  <si>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</si>
  <si>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温泉事業特別会計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</si>
  <si>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</si>
  <si>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</si>
  <si>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</si>
  <si>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</si>
  <si>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</si>
  <si>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</si>
  <si>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</si>
  <si>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</si>
  <si>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</si>
  <si>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</si>
  <si>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</si>
  <si>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</si>
  <si>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</si>
  <si>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</si>
  <si>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</si>
  <si>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</si>
  <si>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</si>
  <si>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</si>
  <si>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</si>
  <si>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</si>
  <si>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</si>
  <si>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</si>
  <si>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</si>
  <si>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</si>
  <si>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</si>
  <si>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</si>
  <si>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</si>
  <si>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</si>
  <si>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</si>
  <si>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</si>
  <si>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</si>
  <si>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</si>
  <si>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</si>
  <si>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</si>
  <si>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</si>
  <si>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</si>
  <si>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</si>
  <si>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</si>
  <si>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</si>
  <si>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</si>
  <si>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</si>
  <si>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</si>
  <si>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</si>
  <si>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</si>
  <si>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</si>
  <si>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</si>
  <si>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</si>
  <si>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</si>
  <si>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</si>
  <si>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</si>
  <si>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</si>
  <si>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</si>
  <si>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</si>
  <si>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</si>
  <si>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</si>
  <si>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</si>
  <si>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</si>
  <si>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</si>
  <si>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</si>
  <si>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</si>
  <si>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</si>
  <si>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</si>
  <si>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</si>
  <si>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</si>
  <si>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</si>
  <si>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</si>
  <si>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</si>
  <si>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</si>
  <si>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</si>
  <si>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</si>
  <si>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</si>
  <si>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</si>
  <si>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</si>
  <si>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</si>
  <si>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</si>
  <si>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</si>
  <si>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</si>
  <si>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</si>
  <si>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</si>
  <si>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</si>
  <si>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</si>
  <si>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</si>
  <si>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</si>
  <si>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</si>
  <si>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</si>
  <si>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</si>
  <si>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</si>
  <si>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</si>
  <si>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</si>
  <si>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</si>
  <si>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</si>
  <si>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</si>
  <si>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</si>
  <si>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</si>
  <si>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</si>
  <si>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</si>
  <si>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</si>
  <si>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</si>
  <si>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</si>
  <si>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</si>
  <si>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</si>
  <si>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</si>
  <si>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</si>
  <si>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</si>
  <si>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</si>
  <si>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</si>
  <si>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</si>
  <si>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</si>
  <si>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</si>
  <si>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</si>
  <si>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</si>
  <si>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</si>
  <si>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</si>
  <si>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</si>
  <si>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</si>
  <si>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</si>
  <si>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</si>
  <si>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</si>
  <si>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</si>
  <si>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</si>
  <si>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</si>
  <si>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</si>
  <si>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</si>
  <si>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</si>
  <si>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</si>
  <si>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</si>
  <si>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</si>
  <si>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</si>
  <si>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</si>
  <si>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</si>
  <si>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</si>
  <si>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</si>
  <si>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</si>
  <si>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</si>
  <si>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</si>
  <si>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</si>
  <si>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</si>
  <si>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</si>
  <si>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</si>
  <si>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</si>
  <si>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</si>
  <si>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</si>
  <si>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</si>
  <si>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</si>
  <si>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</si>
  <si>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</si>
  <si>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</si>
  <si>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</si>
  <si>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</si>
  <si>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</si>
  <si>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</si>
  <si>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</si>
  <si>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</si>
  <si>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</si>
  <si>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</si>
  <si>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</si>
  <si>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</si>
  <si>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</si>
  <si>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2.66</t>
  </si>
  <si>
    <t>一般会計</t>
  </si>
  <si>
    <t>水道事業会計</t>
  </si>
  <si>
    <t>温泉事業特別会計</t>
  </si>
  <si>
    <t>国民健康保険特別会計</t>
  </si>
  <si>
    <t>介護保険特別会計</t>
  </si>
  <si>
    <t>下水道事業特別会計</t>
  </si>
  <si>
    <t>簡易水道事業特別会計</t>
  </si>
  <si>
    <t>農業集落排水事業特別会計</t>
  </si>
  <si>
    <t>その他会計（赤字）</t>
  </si>
  <si>
    <t>その他会計（黒字）</t>
  </si>
  <si>
    <t>-</t>
    <phoneticPr fontId="2"/>
  </si>
  <si>
    <t>-</t>
    <phoneticPr fontId="2"/>
  </si>
  <si>
    <t>-</t>
    <phoneticPr fontId="2"/>
  </si>
  <si>
    <t>-</t>
    <phoneticPr fontId="2"/>
  </si>
  <si>
    <t>静岡県市町総合事務組合</t>
    <rPh sb="0" eb="3">
      <t>シズオカケン</t>
    </rPh>
    <rPh sb="3" eb="5">
      <t>シチョウ</t>
    </rPh>
    <rPh sb="5" eb="7">
      <t>ソウゴウ</t>
    </rPh>
    <rPh sb="7" eb="9">
      <t>ジム</t>
    </rPh>
    <rPh sb="9" eb="11">
      <t>クミアイ</t>
    </rPh>
    <phoneticPr fontId="2"/>
  </si>
  <si>
    <t>伊豆市沼津市衛生施設組合</t>
    <rPh sb="0" eb="3">
      <t>イズシ</t>
    </rPh>
    <rPh sb="3" eb="6">
      <t>ヌマヅシ</t>
    </rPh>
    <rPh sb="6" eb="8">
      <t>エイセイ</t>
    </rPh>
    <rPh sb="8" eb="10">
      <t>シセツ</t>
    </rPh>
    <rPh sb="10" eb="12">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</si>
  <si>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</si>
  <si>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</si>
  <si>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</si>
  <si>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</si>
  <si>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</si>
  <si>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伊豆市伊豆の国市廃棄物処理施設組合</t>
    <rPh sb="0" eb="3">
      <t>イズシ</t>
    </rPh>
    <rPh sb="3" eb="5">
      <t>イズ</t>
    </rPh>
    <rPh sb="6" eb="7">
      <t>クニ</t>
    </rPh>
    <rPh sb="7" eb="8">
      <t>シ</t>
    </rPh>
    <rPh sb="8" eb="11">
      <t>ハイキブツ</t>
    </rPh>
    <rPh sb="11" eb="13">
      <t>ショリ</t>
    </rPh>
    <rPh sb="13" eb="15">
      <t>シセツ</t>
    </rPh>
    <rPh sb="15" eb="17">
      <t>クミアイ</t>
    </rPh>
    <phoneticPr fontId="2"/>
  </si>
  <si>
    <t>伊豆市振興公社</t>
    <phoneticPr fontId="2"/>
  </si>
  <si>
    <t>-</t>
    <phoneticPr fontId="2"/>
  </si>
  <si>
    <t>-</t>
    <phoneticPr fontId="2"/>
  </si>
  <si>
    <t>-</t>
    <phoneticPr fontId="2"/>
  </si>
  <si>
    <t>-</t>
    <phoneticPr fontId="2"/>
  </si>
  <si>
    <t>-</t>
    <phoneticPr fontId="2"/>
  </si>
  <si>
    <t>環境衛生施設整備基金</t>
  </si>
  <si>
    <t>地域福祉基金</t>
  </si>
  <si>
    <t>社会基盤整備基金</t>
  </si>
  <si>
    <t>ふるさと伊豆市応援基金</t>
  </si>
  <si>
    <t>清越鉱山採掘補償基金</t>
  </si>
  <si>
    <t>環境衛生施設整備基金</t>
    <phoneticPr fontId="2"/>
  </si>
  <si>
    <t>地域福祉基金</t>
    <phoneticPr fontId="2"/>
  </si>
  <si>
    <t>社会基盤整備基金</t>
    <phoneticPr fontId="2"/>
  </si>
  <si>
    <t>ふるさと伊豆市応援基金</t>
    <phoneticPr fontId="2"/>
  </si>
  <si>
    <t>清越鉱山採掘補償基金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</si>
  <si>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</si>
  <si>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</si>
  <si>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</si>
  <si>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</si>
  <si>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</si>
  <si>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</si>
  <si>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</si>
  <si>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</si>
  <si>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</si>
  <si>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</si>
  <si>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</si>
  <si>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</si>
  <si>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当市は、類似団体平均と比べて将来負担比率、実質公債費率ともに低い数値となっている。経常経費の削減や地方交付税措置率の高い地方債の活用などにより引き続き財政の健全化に努める。</t>
    <rPh sb="0" eb="2">
      <t>トウシ</t>
    </rPh>
    <rPh sb="4" eb="6">
      <t>ルイジ</t>
    </rPh>
    <rPh sb="6" eb="8">
      <t>ダンタイ</t>
    </rPh>
    <rPh sb="8" eb="10">
      <t>ヘイキン</t>
    </rPh>
    <rPh sb="11" eb="12">
      <t>クラ</t>
    </rPh>
    <rPh sb="14" eb="16">
      <t>ショウライ</t>
    </rPh>
    <rPh sb="16" eb="18">
      <t>フタン</t>
    </rPh>
    <rPh sb="18" eb="20">
      <t>ヒリツ</t>
    </rPh>
    <rPh sb="21" eb="23">
      <t>ジッシツ</t>
    </rPh>
    <rPh sb="23" eb="26">
      <t>コウサイヒ</t>
    </rPh>
    <rPh sb="26" eb="27">
      <t>リツ</t>
    </rPh>
    <rPh sb="30" eb="31">
      <t>ヒク</t>
    </rPh>
    <rPh sb="32" eb="34">
      <t>スウチ</t>
    </rPh>
    <rPh sb="41" eb="43">
      <t>ケイジョウ</t>
    </rPh>
    <rPh sb="43" eb="45">
      <t>ケイヒ</t>
    </rPh>
    <rPh sb="46" eb="48">
      <t>サクゲン</t>
    </rPh>
    <rPh sb="49" eb="51">
      <t>チホウ</t>
    </rPh>
    <rPh sb="51" eb="54">
      <t>コウフゼイ</t>
    </rPh>
    <rPh sb="54" eb="56">
      <t>ソチ</t>
    </rPh>
    <rPh sb="56" eb="57">
      <t>リツ</t>
    </rPh>
    <rPh sb="58" eb="59">
      <t>タカ</t>
    </rPh>
    <rPh sb="60" eb="63">
      <t>チホウサイ</t>
    </rPh>
    <rPh sb="64" eb="66">
      <t>カツヨウ</t>
    </rPh>
    <rPh sb="71" eb="72">
      <t>ヒ</t>
    </rPh>
    <rPh sb="73" eb="74">
      <t>ツヅ</t>
    </rPh>
    <rPh sb="75" eb="77">
      <t>ザイセイ</t>
    </rPh>
    <rPh sb="78" eb="81">
      <t>ケンゼンカ</t>
    </rPh>
    <rPh sb="82" eb="83">
      <t>ツト</t>
    </rPh>
    <phoneticPr fontId="5"/>
  </si>
  <si>
    <t>当市は、類似団体平均と比べて将来負担比率、有形固定資産減価償却率ともに低い数値となっている。今後、施設の老朽化により大規模改修や建替え等、多額の財政負担が予想されるため、公共施設等総合管理計画や長寿命化計画による計画的な配置・修繕を行うとともに、有利な起債の活用や各種基金の充当により健全な財政運営に努める。</t>
    <rPh sb="0" eb="2">
      <t>トウシ</t>
    </rPh>
    <rPh sb="4" eb="6">
      <t>ルイジ</t>
    </rPh>
    <rPh sb="6" eb="8">
      <t>ダンタイ</t>
    </rPh>
    <rPh sb="8" eb="10">
      <t>ヘイキン</t>
    </rPh>
    <rPh sb="11" eb="12">
      <t>クラ</t>
    </rPh>
    <rPh sb="14" eb="16">
      <t>ショウライ</t>
    </rPh>
    <rPh sb="16" eb="18">
      <t>フタン</t>
    </rPh>
    <rPh sb="18" eb="20">
      <t>ヒリツ</t>
    </rPh>
    <rPh sb="21" eb="23">
      <t>ユウケイ</t>
    </rPh>
    <rPh sb="23" eb="25">
      <t>コテイ</t>
    </rPh>
    <rPh sb="25" eb="27">
      <t>シサン</t>
    </rPh>
    <rPh sb="27" eb="29">
      <t>ゲンカ</t>
    </rPh>
    <rPh sb="29" eb="31">
      <t>ショウキャク</t>
    </rPh>
    <rPh sb="31" eb="32">
      <t>リツ</t>
    </rPh>
    <rPh sb="35" eb="36">
      <t>ヒク</t>
    </rPh>
    <rPh sb="37" eb="39">
      <t>スウチ</t>
    </rPh>
    <rPh sb="46" eb="48">
      <t>コンゴ</t>
    </rPh>
    <rPh sb="49" eb="51">
      <t>シセツ</t>
    </rPh>
    <rPh sb="52" eb="55">
      <t>ロウキュウカ</t>
    </rPh>
    <rPh sb="58" eb="61">
      <t>ダイキボ</t>
    </rPh>
    <rPh sb="61" eb="63">
      <t>カイシュウ</t>
    </rPh>
    <rPh sb="64" eb="66">
      <t>タテカ</t>
    </rPh>
    <rPh sb="67" eb="68">
      <t>トウ</t>
    </rPh>
    <rPh sb="69" eb="71">
      <t>タガク</t>
    </rPh>
    <rPh sb="72" eb="74">
      <t>ザイセイ</t>
    </rPh>
    <rPh sb="74" eb="76">
      <t>フタン</t>
    </rPh>
    <rPh sb="77" eb="79">
      <t>ヨソウ</t>
    </rPh>
    <rPh sb="85" eb="87">
      <t>コウキョウ</t>
    </rPh>
    <rPh sb="87" eb="89">
      <t>シセツ</t>
    </rPh>
    <rPh sb="89" eb="90">
      <t>トウ</t>
    </rPh>
    <rPh sb="90" eb="92">
      <t>ソウゴウ</t>
    </rPh>
    <rPh sb="92" eb="94">
      <t>カンリ</t>
    </rPh>
    <rPh sb="94" eb="96">
      <t>ケイカク</t>
    </rPh>
    <rPh sb="97" eb="101">
      <t>チョウジュミョウカ</t>
    </rPh>
    <rPh sb="101" eb="103">
      <t>ケイカク</t>
    </rPh>
    <rPh sb="106" eb="109">
      <t>ケイカクテキ</t>
    </rPh>
    <rPh sb="110" eb="112">
      <t>ハイチ</t>
    </rPh>
    <rPh sb="113" eb="115">
      <t>シュウゼン</t>
    </rPh>
    <rPh sb="116" eb="117">
      <t>オコナ</t>
    </rPh>
    <rPh sb="123" eb="125">
      <t>ユウリ</t>
    </rPh>
    <rPh sb="126" eb="128">
      <t>キサイ</t>
    </rPh>
    <rPh sb="129" eb="131">
      <t>カツヨウ</t>
    </rPh>
    <rPh sb="132" eb="134">
      <t>カクシュ</t>
    </rPh>
    <rPh sb="134" eb="136">
      <t>キキン</t>
    </rPh>
    <rPh sb="137" eb="139">
      <t>ジュウトウ</t>
    </rPh>
    <rPh sb="142" eb="144">
      <t>ケンゼン</t>
    </rPh>
    <rPh sb="145" eb="147">
      <t>ザイセイ</t>
    </rPh>
    <rPh sb="147" eb="149">
      <t>ウンエイ</t>
    </rPh>
    <rPh sb="150" eb="15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</si>
</sst>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xmlns:c16r2="http://schemas.microsoft.com/office/drawing/2015/06/chart">
            <c:ext xmlns:c16="http://schemas.microsoft.com/office/drawing/2014/chart" uri="{C3380CC4-5D6E-409C-BE32-E72D297353CC}">
              <c16:uniqueId val="{00000000-23B9-4149-9502-5892DCFF83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93965</c:v>
                </c:pt>
                <c:pt idx="1">
                  <c:v>94304</c:v>
                </c:pt>
                <c:pt idx="2">
                  <c:v>73038</c:v>
                </c:pt>
                <c:pt idx="3">
                  <c:v>73861</c:v>
                </c:pt>
                <c:pt idx="4">
                  <c:v>63406</c:v>
                </c:pt>
              </c:numCache>
            </c:numRef>
          </c:val>
          <c:smooth val="0"/>
          <c:extLst xmlns:c16r2="http://schemas.microsoft.com/office/drawing/2015/06/chart">
            <c:ext xmlns:c16="http://schemas.microsoft.com/office/drawing/2014/chart" uri="{C3380CC4-5D6E-409C-BE32-E72D297353CC}">
              <c16:uniqueId val="{00000001-23B9-4149-9502-5892DCFF8317}"/>
            </c:ext>
          </c:extLst>
        </c:ser>
        <c:dLbls>
          <c:showLegendKey val="0"/>
          <c:showVal val="0"/>
          <c:showCatName val="0"/>
          <c:showSerName val="0"/>
          <c:showPercent val="0"/>
          <c:showBubbleSize val="0"/>
        </c:dLbls>
        <c:marker val="1"/>
        <c:smooth val="0"/>
        <c:axId val="183399936"/>
        <c:axId val="183401856"/>
      </c:lineChart>
      <c:catAx>
        <c:axId val="183399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401856"/>
        <c:crosses val="autoZero"/>
        <c:auto val="1"/>
        <c:lblAlgn val="ctr"/>
        <c:lblOffset val="100"/>
        <c:tickLblSkip val="1"/>
        <c:tickMarkSkip val="1"/>
        <c:noMultiLvlLbl val="0"/>
      </c:catAx>
      <c:valAx>
        <c:axId val="183401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399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10.15</c:v>
                </c:pt>
                <c:pt idx="1">
                  <c:v>9.2200000000000006</c:v>
                </c:pt>
                <c:pt idx="2">
                  <c:v>10.68</c:v>
                </c:pt>
                <c:pt idx="3">
                  <c:v>9.01</c:v>
                </c:pt>
                <c:pt idx="4">
                  <c:v>8.83</c:v>
                </c:pt>
              </c:numCache>
            </c:numRef>
          </c:val>
          <c:extLst xmlns:c16r2="http://schemas.microsoft.com/office/drawing/2015/06/chart">
            <c:ext xmlns:c16="http://schemas.microsoft.com/office/drawing/2014/chart" uri="{C3380CC4-5D6E-409C-BE32-E72D297353CC}">
              <c16:uniqueId val="{00000000-CD2B-42B6-9390-F09987A7C9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41.01</c:v>
                </c:pt>
                <c:pt idx="1">
                  <c:v>46.76</c:v>
                </c:pt>
                <c:pt idx="2">
                  <c:v>49.96</c:v>
                </c:pt>
                <c:pt idx="3">
                  <c:v>51.39</c:v>
                </c:pt>
                <c:pt idx="4">
                  <c:v>53.3</c:v>
                </c:pt>
              </c:numCache>
            </c:numRef>
          </c:val>
          <c:extLst xmlns:c16r2="http://schemas.microsoft.com/office/drawing/2015/06/chart">
            <c:ext xmlns:c16="http://schemas.microsoft.com/office/drawing/2014/chart" uri="{C3380CC4-5D6E-409C-BE32-E72D297353CC}">
              <c16:uniqueId val="{00000001-CD2B-42B6-9390-F09987A7C9C2}"/>
            </c:ext>
          </c:extLst>
        </c:ser>
        <c:dLbls>
          <c:showLegendKey val="0"/>
          <c:showVal val="0"/>
          <c:showCatName val="0"/>
          <c:showSerName val="0"/>
          <c:showPercent val="0"/>
          <c:showBubbleSize val="0"/>
        </c:dLbls>
        <c:gapWidth val="250"/>
        <c:overlap val="100"/>
        <c:axId val="183135232"/>
        <c:axId val="18902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8.1199999999999992</c:v>
                </c:pt>
                <c:pt idx="1">
                  <c:v>4.33</c:v>
                </c:pt>
                <c:pt idx="2">
                  <c:v>4.28</c:v>
                </c:pt>
                <c:pt idx="3">
                  <c:v>-2.66</c:v>
                </c:pt>
                <c:pt idx="4">
                  <c:v>0.56999999999999995</c:v>
                </c:pt>
              </c:numCache>
            </c:numRef>
          </c:val>
          <c:smooth val="0"/>
          <c:extLst xmlns:c16r2="http://schemas.microsoft.com/office/drawing/2015/06/chart">
            <c:ext xmlns:c16="http://schemas.microsoft.com/office/drawing/2014/chart" uri="{C3380CC4-5D6E-409C-BE32-E72D297353CC}">
              <c16:uniqueId val="{00000002-CD2B-42B6-9390-F09987A7C9C2}"/>
            </c:ext>
          </c:extLst>
        </c:ser>
        <c:dLbls>
          <c:showLegendKey val="0"/>
          <c:showVal val="0"/>
          <c:showCatName val="0"/>
          <c:showSerName val="0"/>
          <c:showPercent val="0"/>
          <c:showBubbleSize val="0"/>
        </c:dLbls>
        <c:marker val="1"/>
        <c:smooth val="0"/>
        <c:axId val="183135232"/>
        <c:axId val="189027456"/>
      </c:lineChart>
      <c:catAx>
        <c:axId val="18313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027456"/>
        <c:crosses val="autoZero"/>
        <c:auto val="1"/>
        <c:lblAlgn val="ctr"/>
        <c:lblOffset val="100"/>
        <c:tickLblSkip val="1"/>
        <c:tickMarkSkip val="1"/>
        <c:noMultiLvlLbl val="0"/>
      </c:catAx>
      <c:valAx>
        <c:axId val="18902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3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F6C6-47A5-AE3F-B1969904F5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6C6-47A5-AE3F-B1969904F5E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0.13</c:v>
                </c:pt>
                <c:pt idx="2">
                  <c:v>#N/A</c:v>
                </c:pt>
                <c:pt idx="3">
                  <c:v>0.16</c:v>
                </c:pt>
                <c:pt idx="4">
                  <c:v>#N/A</c:v>
                </c:pt>
                <c:pt idx="5">
                  <c:v>0.12</c:v>
                </c:pt>
                <c:pt idx="6">
                  <c:v>#N/A</c:v>
                </c:pt>
                <c:pt idx="7">
                  <c:v>0.1</c:v>
                </c:pt>
                <c:pt idx="8">
                  <c:v>#N/A</c:v>
                </c:pt>
                <c:pt idx="9">
                  <c:v>0.17</c:v>
                </c:pt>
              </c:numCache>
            </c:numRef>
          </c:val>
          <c:extLst xmlns:c16r2="http://schemas.microsoft.com/office/drawing/2015/06/chart">
            <c:ext xmlns:c16="http://schemas.microsoft.com/office/drawing/2014/chart" uri="{C3380CC4-5D6E-409C-BE32-E72D297353CC}">
              <c16:uniqueId val="{00000002-F6C6-47A5-AE3F-B1969904F5E1}"/>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0.55000000000000004</c:v>
                </c:pt>
                <c:pt idx="2">
                  <c:v>#N/A</c:v>
                </c:pt>
                <c:pt idx="3">
                  <c:v>0.49</c:v>
                </c:pt>
                <c:pt idx="4">
                  <c:v>#N/A</c:v>
                </c:pt>
                <c:pt idx="5">
                  <c:v>0.59</c:v>
                </c:pt>
                <c:pt idx="6">
                  <c:v>#N/A</c:v>
                </c:pt>
                <c:pt idx="7">
                  <c:v>0.67</c:v>
                </c:pt>
                <c:pt idx="8">
                  <c:v>#N/A</c:v>
                </c:pt>
                <c:pt idx="9">
                  <c:v>0.57999999999999996</c:v>
                </c:pt>
              </c:numCache>
            </c:numRef>
          </c:val>
          <c:extLst xmlns:c16r2="http://schemas.microsoft.com/office/drawing/2015/06/chart">
            <c:ext xmlns:c16="http://schemas.microsoft.com/office/drawing/2014/chart" uri="{C3380CC4-5D6E-409C-BE32-E72D297353CC}">
              <c16:uniqueId val="{00000003-F6C6-47A5-AE3F-B1969904F5E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1.05</c:v>
                </c:pt>
                <c:pt idx="2">
                  <c:v>#N/A</c:v>
                </c:pt>
                <c:pt idx="3">
                  <c:v>0.28999999999999998</c:v>
                </c:pt>
                <c:pt idx="4">
                  <c:v>#N/A</c:v>
                </c:pt>
                <c:pt idx="5">
                  <c:v>0.16</c:v>
                </c:pt>
                <c:pt idx="6">
                  <c:v>#N/A</c:v>
                </c:pt>
                <c:pt idx="7">
                  <c:v>0.52</c:v>
                </c:pt>
                <c:pt idx="8">
                  <c:v>#N/A</c:v>
                </c:pt>
                <c:pt idx="9">
                  <c:v>0.79</c:v>
                </c:pt>
              </c:numCache>
            </c:numRef>
          </c:val>
          <c:extLst xmlns:c16r2="http://schemas.microsoft.com/office/drawing/2015/06/chart">
            <c:ext xmlns:c16="http://schemas.microsoft.com/office/drawing/2014/chart" uri="{C3380CC4-5D6E-409C-BE32-E72D297353CC}">
              <c16:uniqueId val="{00000004-F6C6-47A5-AE3F-B1969904F5E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0.68</c:v>
                </c:pt>
                <c:pt idx="2">
                  <c:v>#N/A</c:v>
                </c:pt>
                <c:pt idx="3">
                  <c:v>1.1000000000000001</c:v>
                </c:pt>
                <c:pt idx="4">
                  <c:v>#N/A</c:v>
                </c:pt>
                <c:pt idx="5">
                  <c:v>1.46</c:v>
                </c:pt>
                <c:pt idx="6">
                  <c:v>#N/A</c:v>
                </c:pt>
                <c:pt idx="7">
                  <c:v>1.38</c:v>
                </c:pt>
                <c:pt idx="8">
                  <c:v>#N/A</c:v>
                </c:pt>
                <c:pt idx="9">
                  <c:v>1.04</c:v>
                </c:pt>
              </c:numCache>
            </c:numRef>
          </c:val>
          <c:extLst xmlns:c16r2="http://schemas.microsoft.com/office/drawing/2015/06/chart">
            <c:ext xmlns:c16="http://schemas.microsoft.com/office/drawing/2014/chart" uri="{C3380CC4-5D6E-409C-BE32-E72D297353CC}">
              <c16:uniqueId val="{00000005-F6C6-47A5-AE3F-B1969904F5E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3.61</c:v>
                </c:pt>
                <c:pt idx="2">
                  <c:v>#N/A</c:v>
                </c:pt>
                <c:pt idx="3">
                  <c:v>2.5499999999999998</c:v>
                </c:pt>
                <c:pt idx="4">
                  <c:v>#N/A</c:v>
                </c:pt>
                <c:pt idx="5">
                  <c:v>1.1399999999999999</c:v>
                </c:pt>
                <c:pt idx="6">
                  <c:v>#N/A</c:v>
                </c:pt>
                <c:pt idx="7">
                  <c:v>1.38</c:v>
                </c:pt>
                <c:pt idx="8">
                  <c:v>#N/A</c:v>
                </c:pt>
                <c:pt idx="9">
                  <c:v>1.73</c:v>
                </c:pt>
              </c:numCache>
            </c:numRef>
          </c:val>
          <c:extLst xmlns:c16r2="http://schemas.microsoft.com/office/drawing/2015/06/chart">
            <c:ext xmlns:c16="http://schemas.microsoft.com/office/drawing/2014/chart" uri="{C3380CC4-5D6E-409C-BE32-E72D297353CC}">
              <c16:uniqueId val="{00000006-F6C6-47A5-AE3F-B1969904F5E1}"/>
            </c:ext>
          </c:extLst>
        </c:ser>
        <c:ser>
          <c:idx val="7"/>
          <c:order val="7"/>
          <c:tx>
            <c:strRef>
              <c:f>データシート!$A$34</c:f>
              <c:strCache>
                <c:ptCount val="1"/>
                <c:pt idx="0">
                  <c:v>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3.55</c:v>
                </c:pt>
                <c:pt idx="2">
                  <c:v>#N/A</c:v>
                </c:pt>
                <c:pt idx="3">
                  <c:v>3.84</c:v>
                </c:pt>
                <c:pt idx="4">
                  <c:v>#N/A</c:v>
                </c:pt>
                <c:pt idx="5">
                  <c:v>3.87</c:v>
                </c:pt>
                <c:pt idx="6">
                  <c:v>#N/A</c:v>
                </c:pt>
                <c:pt idx="7">
                  <c:v>4.26</c:v>
                </c:pt>
                <c:pt idx="8">
                  <c:v>#N/A</c:v>
                </c:pt>
                <c:pt idx="9">
                  <c:v>4.5199999999999996</c:v>
                </c:pt>
              </c:numCache>
            </c:numRef>
          </c:val>
          <c:extLst xmlns:c16r2="http://schemas.microsoft.com/office/drawing/2015/06/chart">
            <c:ext xmlns:c16="http://schemas.microsoft.com/office/drawing/2014/chart" uri="{C3380CC4-5D6E-409C-BE32-E72D297353CC}">
              <c16:uniqueId val="{00000007-F6C6-47A5-AE3F-B1969904F5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4.47</c:v>
                </c:pt>
                <c:pt idx="2">
                  <c:v>#N/A</c:v>
                </c:pt>
                <c:pt idx="3">
                  <c:v>4.6399999999999997</c:v>
                </c:pt>
                <c:pt idx="4">
                  <c:v>#N/A</c:v>
                </c:pt>
                <c:pt idx="5">
                  <c:v>4.46</c:v>
                </c:pt>
                <c:pt idx="6">
                  <c:v>#N/A</c:v>
                </c:pt>
                <c:pt idx="7">
                  <c:v>4.71</c:v>
                </c:pt>
                <c:pt idx="8">
                  <c:v>#N/A</c:v>
                </c:pt>
                <c:pt idx="9">
                  <c:v>5.32</c:v>
                </c:pt>
              </c:numCache>
            </c:numRef>
          </c:val>
          <c:extLst xmlns:c16r2="http://schemas.microsoft.com/office/drawing/2015/06/chart">
            <c:ext xmlns:c16="http://schemas.microsoft.com/office/drawing/2014/chart" uri="{C3380CC4-5D6E-409C-BE32-E72D297353CC}">
              <c16:uniqueId val="{00000008-F6C6-47A5-AE3F-B1969904F5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10.14</c:v>
                </c:pt>
                <c:pt idx="2">
                  <c:v>#N/A</c:v>
                </c:pt>
                <c:pt idx="3">
                  <c:v>9.2100000000000009</c:v>
                </c:pt>
                <c:pt idx="4">
                  <c:v>#N/A</c:v>
                </c:pt>
                <c:pt idx="5">
                  <c:v>10.68</c:v>
                </c:pt>
                <c:pt idx="6">
                  <c:v>#N/A</c:v>
                </c:pt>
                <c:pt idx="7">
                  <c:v>9.01</c:v>
                </c:pt>
                <c:pt idx="8">
                  <c:v>#N/A</c:v>
                </c:pt>
                <c:pt idx="9">
                  <c:v>8.82</c:v>
                </c:pt>
              </c:numCache>
            </c:numRef>
          </c:val>
          <c:extLst xmlns:c16r2="http://schemas.microsoft.com/office/drawing/2015/06/chart">
            <c:ext xmlns:c16="http://schemas.microsoft.com/office/drawing/2014/chart" uri="{C3380CC4-5D6E-409C-BE32-E72D297353CC}">
              <c16:uniqueId val="{00000009-F6C6-47A5-AE3F-B1969904F5E1}"/>
            </c:ext>
          </c:extLst>
        </c:ser>
        <c:dLbls>
          <c:showLegendKey val="0"/>
          <c:showVal val="0"/>
          <c:showCatName val="0"/>
          <c:showSerName val="0"/>
          <c:showPercent val="0"/>
          <c:showBubbleSize val="0"/>
        </c:dLbls>
        <c:gapWidth val="150"/>
        <c:overlap val="100"/>
        <c:axId val="189162240"/>
        <c:axId val="189163776"/>
      </c:barChart>
      <c:catAx>
        <c:axId val="18916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163776"/>
        <c:crosses val="autoZero"/>
        <c:auto val="1"/>
        <c:lblAlgn val="ctr"/>
        <c:lblOffset val="100"/>
        <c:tickLblSkip val="1"/>
        <c:tickMarkSkip val="1"/>
        <c:noMultiLvlLbl val="0"/>
      </c:catAx>
      <c:valAx>
        <c:axId val="18916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16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1466</c:v>
                </c:pt>
                <c:pt idx="5">
                  <c:v>1510</c:v>
                </c:pt>
                <c:pt idx="8">
                  <c:v>1431</c:v>
                </c:pt>
                <c:pt idx="11">
                  <c:v>1413</c:v>
                </c:pt>
                <c:pt idx="14">
                  <c:v>1447</c:v>
                </c:pt>
              </c:numCache>
            </c:numRef>
          </c:val>
          <c:extLst xmlns:c16r2="http://schemas.microsoft.com/office/drawing/2015/06/chart">
            <c:ext xmlns:c16="http://schemas.microsoft.com/office/drawing/2014/chart" uri="{C3380CC4-5D6E-409C-BE32-E72D297353CC}">
              <c16:uniqueId val="{00000000-E31D-43FD-8F9D-138D4C2514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1D-43FD-8F9D-138D4C2514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5</c:v>
                </c:pt>
                <c:pt idx="6">
                  <c:v>5</c:v>
                </c:pt>
                <c:pt idx="9">
                  <c:v>5</c:v>
                </c:pt>
                <c:pt idx="12">
                  <c:v>1</c:v>
                </c:pt>
              </c:numCache>
            </c:numRef>
          </c:val>
          <c:extLst xmlns:c16r2="http://schemas.microsoft.com/office/drawing/2015/06/chart">
            <c:ext xmlns:c16="http://schemas.microsoft.com/office/drawing/2014/chart" uri="{C3380CC4-5D6E-409C-BE32-E72D297353CC}">
              <c16:uniqueId val="{00000002-E31D-43FD-8F9D-138D4C2514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30</c:v>
                </c:pt>
                <c:pt idx="6">
                  <c:v>44</c:v>
                </c:pt>
                <c:pt idx="9">
                  <c:v>10</c:v>
                </c:pt>
                <c:pt idx="12">
                  <c:v>12</c:v>
                </c:pt>
              </c:numCache>
            </c:numRef>
          </c:val>
          <c:extLst xmlns:c16r2="http://schemas.microsoft.com/office/drawing/2015/06/chart">
            <c:ext xmlns:c16="http://schemas.microsoft.com/office/drawing/2014/chart" uri="{C3380CC4-5D6E-409C-BE32-E72D297353CC}">
              <c16:uniqueId val="{00000003-E31D-43FD-8F9D-138D4C2514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519</c:v>
                </c:pt>
                <c:pt idx="3">
                  <c:v>507</c:v>
                </c:pt>
                <c:pt idx="6">
                  <c:v>577</c:v>
                </c:pt>
                <c:pt idx="9">
                  <c:v>585</c:v>
                </c:pt>
                <c:pt idx="12">
                  <c:v>624</c:v>
                </c:pt>
              </c:numCache>
            </c:numRef>
          </c:val>
          <c:extLst xmlns:c16r2="http://schemas.microsoft.com/office/drawing/2015/06/chart">
            <c:ext xmlns:c16="http://schemas.microsoft.com/office/drawing/2014/chart" uri="{C3380CC4-5D6E-409C-BE32-E72D297353CC}">
              <c16:uniqueId val="{00000004-E31D-43FD-8F9D-138D4C2514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1D-43FD-8F9D-138D4C2514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1D-43FD-8F9D-138D4C2514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1448</c:v>
                </c:pt>
                <c:pt idx="3">
                  <c:v>1447</c:v>
                </c:pt>
                <c:pt idx="6">
                  <c:v>1322</c:v>
                </c:pt>
                <c:pt idx="9">
                  <c:v>1350</c:v>
                </c:pt>
                <c:pt idx="12">
                  <c:v>1385</c:v>
                </c:pt>
              </c:numCache>
            </c:numRef>
          </c:val>
          <c:extLst xmlns:c16r2="http://schemas.microsoft.com/office/drawing/2015/06/chart">
            <c:ext xmlns:c16="http://schemas.microsoft.com/office/drawing/2014/chart" uri="{C3380CC4-5D6E-409C-BE32-E72D297353CC}">
              <c16:uniqueId val="{00000007-E31D-43FD-8F9D-138D4C251409}"/>
            </c:ext>
          </c:extLst>
        </c:ser>
        <c:dLbls>
          <c:showLegendKey val="0"/>
          <c:showVal val="0"/>
          <c:showCatName val="0"/>
          <c:showSerName val="0"/>
          <c:showPercent val="0"/>
          <c:showBubbleSize val="0"/>
        </c:dLbls>
        <c:gapWidth val="100"/>
        <c:overlap val="100"/>
        <c:axId val="180809728"/>
        <c:axId val="18081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557</c:v>
                </c:pt>
                <c:pt idx="2">
                  <c:v>#N/A</c:v>
                </c:pt>
                <c:pt idx="3">
                  <c:v>#N/A</c:v>
                </c:pt>
                <c:pt idx="4">
                  <c:v>479</c:v>
                </c:pt>
                <c:pt idx="5">
                  <c:v>#N/A</c:v>
                </c:pt>
                <c:pt idx="6">
                  <c:v>#N/A</c:v>
                </c:pt>
                <c:pt idx="7">
                  <c:v>517</c:v>
                </c:pt>
                <c:pt idx="8">
                  <c:v>#N/A</c:v>
                </c:pt>
                <c:pt idx="9">
                  <c:v>#N/A</c:v>
                </c:pt>
                <c:pt idx="10">
                  <c:v>537</c:v>
                </c:pt>
                <c:pt idx="11">
                  <c:v>#N/A</c:v>
                </c:pt>
                <c:pt idx="12">
                  <c:v>#N/A</c:v>
                </c:pt>
                <c:pt idx="13">
                  <c:v>575</c:v>
                </c:pt>
                <c:pt idx="14">
                  <c:v>#N/A</c:v>
                </c:pt>
              </c:numCache>
            </c:numRef>
          </c:val>
          <c:smooth val="0"/>
          <c:extLst xmlns:c16r2="http://schemas.microsoft.com/office/drawing/2015/06/chart">
            <c:ext xmlns:c16="http://schemas.microsoft.com/office/drawing/2014/chart" uri="{C3380CC4-5D6E-409C-BE32-E72D297353CC}">
              <c16:uniqueId val="{00000008-E31D-43FD-8F9D-138D4C251409}"/>
            </c:ext>
          </c:extLst>
        </c:ser>
        <c:dLbls>
          <c:showLegendKey val="0"/>
          <c:showVal val="0"/>
          <c:showCatName val="0"/>
          <c:showSerName val="0"/>
          <c:showPercent val="0"/>
          <c:showBubbleSize val="0"/>
        </c:dLbls>
        <c:marker val="1"/>
        <c:smooth val="0"/>
        <c:axId val="180809728"/>
        <c:axId val="180811648"/>
      </c:lineChart>
      <c:catAx>
        <c:axId val="18080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811648"/>
        <c:crosses val="autoZero"/>
        <c:auto val="1"/>
        <c:lblAlgn val="ctr"/>
        <c:lblOffset val="100"/>
        <c:tickLblSkip val="1"/>
        <c:tickMarkSkip val="1"/>
        <c:noMultiLvlLbl val="0"/>
      </c:catAx>
      <c:valAx>
        <c:axId val="18081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0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15089</c:v>
                </c:pt>
                <c:pt idx="5">
                  <c:v>16085</c:v>
                </c:pt>
                <c:pt idx="8">
                  <c:v>15973</c:v>
                </c:pt>
                <c:pt idx="11">
                  <c:v>15762</c:v>
                </c:pt>
                <c:pt idx="14">
                  <c:v>15578</c:v>
                </c:pt>
              </c:numCache>
            </c:numRef>
          </c:val>
          <c:extLst xmlns:c16r2="http://schemas.microsoft.com/office/drawing/2015/06/chart">
            <c:ext xmlns:c16="http://schemas.microsoft.com/office/drawing/2014/chart" uri="{C3380CC4-5D6E-409C-BE32-E72D297353CC}">
              <c16:uniqueId val="{00000000-846F-4CC0-8D53-95FACF59F7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46F-4CC0-8D53-95FACF59F7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7004</c:v>
                </c:pt>
                <c:pt idx="5">
                  <c:v>7650</c:v>
                </c:pt>
                <c:pt idx="8">
                  <c:v>7571</c:v>
                </c:pt>
                <c:pt idx="11">
                  <c:v>7496</c:v>
                </c:pt>
                <c:pt idx="14">
                  <c:v>7695</c:v>
                </c:pt>
              </c:numCache>
            </c:numRef>
          </c:val>
          <c:extLst xmlns:c16r2="http://schemas.microsoft.com/office/drawing/2015/06/chart">
            <c:ext xmlns:c16="http://schemas.microsoft.com/office/drawing/2014/chart" uri="{C3380CC4-5D6E-409C-BE32-E72D297353CC}">
              <c16:uniqueId val="{00000002-846F-4CC0-8D53-95FACF59F7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46F-4CC0-8D53-95FACF59F7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6F-4CC0-8D53-95FACF59F7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6F-4CC0-8D53-95FACF59F7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3197</c:v>
                </c:pt>
                <c:pt idx="3">
                  <c:v>3140</c:v>
                </c:pt>
                <c:pt idx="6">
                  <c:v>3158</c:v>
                </c:pt>
                <c:pt idx="9">
                  <c:v>3223</c:v>
                </c:pt>
                <c:pt idx="12">
                  <c:v>3269</c:v>
                </c:pt>
              </c:numCache>
            </c:numRef>
          </c:val>
          <c:extLst xmlns:c16r2="http://schemas.microsoft.com/office/drawing/2015/06/chart">
            <c:ext xmlns:c16="http://schemas.microsoft.com/office/drawing/2014/chart" uri="{C3380CC4-5D6E-409C-BE32-E72D297353CC}">
              <c16:uniqueId val="{00000006-846F-4CC0-8D53-95FACF59F7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431</c:v>
                </c:pt>
                <c:pt idx="3">
                  <c:v>485</c:v>
                </c:pt>
                <c:pt idx="6">
                  <c:v>558</c:v>
                </c:pt>
                <c:pt idx="9">
                  <c:v>538</c:v>
                </c:pt>
                <c:pt idx="12">
                  <c:v>512</c:v>
                </c:pt>
              </c:numCache>
            </c:numRef>
          </c:val>
          <c:extLst xmlns:c16r2="http://schemas.microsoft.com/office/drawing/2015/06/chart">
            <c:ext xmlns:c16="http://schemas.microsoft.com/office/drawing/2014/chart" uri="{C3380CC4-5D6E-409C-BE32-E72D297353CC}">
              <c16:uniqueId val="{00000007-846F-4CC0-8D53-95FACF59F7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6025</c:v>
                </c:pt>
                <c:pt idx="3">
                  <c:v>5862</c:v>
                </c:pt>
                <c:pt idx="6">
                  <c:v>5404</c:v>
                </c:pt>
                <c:pt idx="9">
                  <c:v>5065</c:v>
                </c:pt>
                <c:pt idx="12">
                  <c:v>5101</c:v>
                </c:pt>
              </c:numCache>
            </c:numRef>
          </c:val>
          <c:extLst xmlns:c16r2="http://schemas.microsoft.com/office/drawing/2015/06/chart">
            <c:ext xmlns:c16="http://schemas.microsoft.com/office/drawing/2014/chart" uri="{C3380CC4-5D6E-409C-BE32-E72D297353CC}">
              <c16:uniqueId val="{00000008-846F-4CC0-8D53-95FACF59F7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c:v>
                </c:pt>
                <c:pt idx="3">
                  <c:v>17</c:v>
                </c:pt>
                <c:pt idx="6">
                  <c:v>17</c:v>
                </c:pt>
                <c:pt idx="9">
                  <c:v>7</c:v>
                </c:pt>
                <c:pt idx="12">
                  <c:v>5</c:v>
                </c:pt>
              </c:numCache>
            </c:numRef>
          </c:val>
          <c:extLst xmlns:c16r2="http://schemas.microsoft.com/office/drawing/2015/06/chart">
            <c:ext xmlns:c16="http://schemas.microsoft.com/office/drawing/2014/chart" uri="{C3380CC4-5D6E-409C-BE32-E72D297353CC}">
              <c16:uniqueId val="{00000009-846F-4CC0-8D53-95FACF59F7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14006</c:v>
                </c:pt>
                <c:pt idx="3">
                  <c:v>14967</c:v>
                </c:pt>
                <c:pt idx="6">
                  <c:v>14762</c:v>
                </c:pt>
                <c:pt idx="9">
                  <c:v>14629</c:v>
                </c:pt>
                <c:pt idx="12">
                  <c:v>14465</c:v>
                </c:pt>
              </c:numCache>
            </c:numRef>
          </c:val>
          <c:extLst xmlns:c16r2="http://schemas.microsoft.com/office/drawing/2015/06/chart">
            <c:ext xmlns:c16="http://schemas.microsoft.com/office/drawing/2014/chart" uri="{C3380CC4-5D6E-409C-BE32-E72D297353CC}">
              <c16:uniqueId val="{0000000A-846F-4CC0-8D53-95FACF59F763}"/>
            </c:ext>
          </c:extLst>
        </c:ser>
        <c:dLbls>
          <c:showLegendKey val="0"/>
          <c:showVal val="0"/>
          <c:showCatName val="0"/>
          <c:showSerName val="0"/>
          <c:showPercent val="0"/>
          <c:showBubbleSize val="0"/>
        </c:dLbls>
        <c:gapWidth val="100"/>
        <c:overlap val="100"/>
        <c:axId val="195547520"/>
        <c:axId val="19554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1589</c:v>
                </c:pt>
                <c:pt idx="2">
                  <c:v>#N/A</c:v>
                </c:pt>
                <c:pt idx="3">
                  <c:v>#N/A</c:v>
                </c:pt>
                <c:pt idx="4">
                  <c:v>736</c:v>
                </c:pt>
                <c:pt idx="5">
                  <c:v>#N/A</c:v>
                </c:pt>
                <c:pt idx="6">
                  <c:v>#N/A</c:v>
                </c:pt>
                <c:pt idx="7">
                  <c:v>357</c:v>
                </c:pt>
                <c:pt idx="8">
                  <c:v>#N/A</c:v>
                </c:pt>
                <c:pt idx="9">
                  <c:v>#N/A</c:v>
                </c:pt>
                <c:pt idx="10">
                  <c:v>204</c:v>
                </c:pt>
                <c:pt idx="11">
                  <c:v>#N/A</c:v>
                </c:pt>
                <c:pt idx="12">
                  <c:v>#N/A</c:v>
                </c:pt>
                <c:pt idx="13">
                  <c:v>80</c:v>
                </c:pt>
                <c:pt idx="14">
                  <c:v>#N/A</c:v>
                </c:pt>
              </c:numCache>
            </c:numRef>
          </c:val>
          <c:smooth val="0"/>
          <c:extLst xmlns:c16r2="http://schemas.microsoft.com/office/drawing/2015/06/chart">
            <c:ext xmlns:c16="http://schemas.microsoft.com/office/drawing/2014/chart" uri="{C3380CC4-5D6E-409C-BE32-E72D297353CC}">
              <c16:uniqueId val="{0000000B-846F-4CC0-8D53-95FACF59F763}"/>
            </c:ext>
          </c:extLst>
        </c:ser>
        <c:dLbls>
          <c:showLegendKey val="0"/>
          <c:showVal val="0"/>
          <c:showCatName val="0"/>
          <c:showSerName val="0"/>
          <c:showPercent val="0"/>
          <c:showBubbleSize val="0"/>
        </c:dLbls>
        <c:marker val="1"/>
        <c:smooth val="0"/>
        <c:axId val="195547520"/>
        <c:axId val="195549440"/>
      </c:lineChart>
      <c:catAx>
        <c:axId val="19554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549440"/>
        <c:crosses val="autoZero"/>
        <c:auto val="1"/>
        <c:lblAlgn val="ctr"/>
        <c:lblOffset val="100"/>
        <c:tickLblSkip val="1"/>
        <c:tickMarkSkip val="1"/>
        <c:noMultiLvlLbl val="0"/>
      </c:catAx>
      <c:valAx>
        <c:axId val="19554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54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5368</c:v>
                </c:pt>
                <c:pt idx="1">
                  <c:v>5310</c:v>
                </c:pt>
                <c:pt idx="2">
                  <c:v>5404</c:v>
                </c:pt>
              </c:numCache>
            </c:numRef>
          </c:val>
          <c:extLst xmlns:c16r2="http://schemas.microsoft.com/office/drawing/2015/06/chart">
            <c:ext xmlns:c16="http://schemas.microsoft.com/office/drawing/2014/chart" uri="{C3380CC4-5D6E-409C-BE32-E72D297353CC}">
              <c16:uniqueId val="{00000000-D282-4B28-BFE7-BB08D30907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506</c:v>
                </c:pt>
                <c:pt idx="1">
                  <c:v>507</c:v>
                </c:pt>
                <c:pt idx="2">
                  <c:v>708</c:v>
                </c:pt>
              </c:numCache>
            </c:numRef>
          </c:val>
          <c:extLst xmlns:c16r2="http://schemas.microsoft.com/office/drawing/2015/06/chart">
            <c:ext xmlns:c16="http://schemas.microsoft.com/office/drawing/2014/chart" uri="{C3380CC4-5D6E-409C-BE32-E72D297353CC}">
              <c16:uniqueId val="{00000001-D282-4B28-BFE7-BB08D30907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1835</c:v>
                </c:pt>
                <c:pt idx="1">
                  <c:v>1998</c:v>
                </c:pt>
                <c:pt idx="2">
                  <c:v>1987</c:v>
                </c:pt>
              </c:numCache>
            </c:numRef>
          </c:val>
          <c:extLst xmlns:c16r2="http://schemas.microsoft.com/office/drawing/2015/06/chart">
            <c:ext xmlns:c16="http://schemas.microsoft.com/office/drawing/2014/chart" uri="{C3380CC4-5D6E-409C-BE32-E72D297353CC}">
              <c16:uniqueId val="{00000002-D282-4B28-BFE7-BB08D309072C}"/>
            </c:ext>
          </c:extLst>
        </c:ser>
        <c:dLbls>
          <c:showLegendKey val="0"/>
          <c:showVal val="0"/>
          <c:showCatName val="0"/>
          <c:showSerName val="0"/>
          <c:showPercent val="0"/>
          <c:showBubbleSize val="0"/>
        </c:dLbls>
        <c:gapWidth val="120"/>
        <c:overlap val="100"/>
        <c:axId val="180816128"/>
        <c:axId val="180822016"/>
      </c:barChart>
      <c:catAx>
        <c:axId val="1808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822016"/>
        <c:crosses val="autoZero"/>
        <c:auto val="1"/>
        <c:lblAlgn val="ctr"/>
        <c:lblOffset val="100"/>
        <c:tickLblSkip val="1"/>
        <c:tickMarkSkip val="1"/>
        <c:noMultiLvlLbl val="0"/>
      </c:catAx>
      <c:valAx>
        <c:axId val="180822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8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{1CF2F7AE-E0F9-48A5-9C30-0A6127009280}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58C-46B2-82B5-10712A863A4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{58FB9B71-3B9B-4C4A-9E37-04DF5AFE1FA0}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8C-46B2-82B5-10712A863A4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{801B1D2D-E222-4D31-A727-DDCE767D425E}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8C-46B2-82B5-10712A863A4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{9BBE0B13-EC58-471F-8529-876B93922C86}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8C-46B2-82B5-10712A863A4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{60A5B47E-46D0-4438-98FB-A14493B6918E}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8C-46B2-82B5-10712A863A4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{5669CD9C-24FE-4028-8438-D784EC42B663}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58C-46B2-82B5-10712A863A4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{6E19D1DD-07F0-4AEB-9DD8-42AF18786A7E}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58C-46B2-82B5-10712A863A4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{90FA1987-187B-4816-AE19-8E353869B36F}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58C-46B2-82B5-10712A863A4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{A29FB7D1-DB81-4CBE-BC29-2FC62D436656}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58C-46B2-82B5-10712A863A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34.799999999999997</c:v>
                </c:pt>
                <c:pt idx="24">
                  <c:v>40.200000000000003</c:v>
                </c:pt>
                <c:pt idx="32">
                  <c:v>41.9</c:v>
                </c:pt>
              </c:numCache>
            </c:numRef>
          </c:xVal>
          <c:yVal>
            <c:numRef>
              <c:f>公会計指標分析・財政指標組合せ分析表!$BP$51:$DC$51</c:f>
              <c:numCache>
                <c:formatCode>#,##0.0;"▲ "#,##0.0</c:formatCode>
                <c:ptCount val="40"/>
                <c:pt idx="16">
                  <c:v>3.8</c:v>
                </c:pt>
                <c:pt idx="24">
                  <c:v>2.2000000000000002</c:v>
                </c:pt>
                <c:pt idx="32">
                  <c:v>0.9</c:v>
                </c:pt>
              </c:numCache>
            </c:numRef>
          </c:yVal>
          <c:smooth val="0"/>
          <c:extLst xmlns:c16r2="http://schemas.microsoft.com/office/drawing/2015/06/chart">
            <c:ext xmlns:c16="http://schemas.microsoft.com/office/drawing/2014/chart" uri="{C3380CC4-5D6E-409C-BE32-E72D297353CC}">
              <c16:uniqueId val="{00000009-558C-46B2-82B5-10712A863A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{7D3E5960-C923-4825-A6ED-E18FB0B04A8B}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58C-46B2-82B5-10712A863A4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{04D66046-C18A-4EB1-9FF4-39EF476C5F5D}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8C-46B2-82B5-10712A863A4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{B2A410DD-193D-4DF6-A2F9-92B7B6C4D77A}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8C-46B2-82B5-10712A863A4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{C4F8870A-40A4-40B5-BF1B-7B5AE2695638}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8C-46B2-82B5-10712A863A4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{F686E13F-51C5-4607-BB7C-FEADFA827F6C}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8C-46B2-82B5-10712A863A4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{D2253EC3-918B-48F3-9E16-834538B551BC}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58C-46B2-82B5-10712A863A4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{074DFE58-4A03-4A20-A1F4-DFCC12C63717}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58C-46B2-82B5-10712A863A4C}"/>
                </c:ext>
              </c:extLst>
            </c:dLbl>
            <c:dLbl>
              <c:idx val="24"/>
              <c:layout>
                <c:manualLayout>
                  <c:x val="-4.57975696051241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{9C5351B7-D297-40C6-A372-3AFAFBDFD2B2}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58C-46B2-82B5-10712A863A4C}"/>
                </c:ext>
              </c:extLst>
            </c:dLbl>
            <c:dLbl>
              <c:idx val="32"/>
              <c:layout>
                <c:manualLayout>
                  <c:x val="-1.84928313340204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{5282EB4E-D928-4A09-BB27-804F28AD4566}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58C-46B2-82B5-10712A863A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xmlns:c16r2="http://schemas.microsoft.com/office/drawing/2015/06/chart">
            <c:ext xmlns:c16="http://schemas.microsoft.com/office/drawing/2014/chart" uri="{C3380CC4-5D6E-409C-BE32-E72D297353CC}">
              <c16:uniqueId val="{00000013-558C-46B2-82B5-10712A863A4C}"/>
            </c:ext>
          </c:extLst>
        </c:ser>
        <c:dLbls>
          <c:showLegendKey val="0"/>
          <c:showVal val="1"/>
          <c:showCatName val="0"/>
          <c:showSerName val="0"/>
          <c:showPercent val="0"/>
          <c:showBubbleSize val="0"/>
        </c:dLbls>
        <c:axId val="196486272"/>
        <c:axId val="196488192"/>
      </c:scatterChart>
      <c:valAx>
        <c:axId val="196486272"/>
        <c:scaling>
          <c:orientation val="minMax"/>
          <c:max val="61"/>
          <c:min val="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488192"/>
        <c:crosses val="autoZero"/>
        <c:crossBetween val="midCat"/>
      </c:valAx>
      <c:valAx>
        <c:axId val="196488192"/>
        <c:scaling>
          <c:orientation val="minMax"/>
          <c:max val="4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486272"/>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{842EF2A3-2297-4074-BB65-003C5830C61D}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62A-403A-8D7E-A60C57AE3DA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{CC8464F2-8BB6-499F-97BF-5FDCCA90B81B}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2A-403A-8D7E-A60C57AE3DA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{9AB32566-946A-4259-BA11-AD6F4CA7B712}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2A-403A-8D7E-A60C57AE3DA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{6FB05A2E-5292-4268-88ED-8772309E2215}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2A-403A-8D7E-A60C57AE3DA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{EAFC22E5-2D29-4D38-87C8-D7B1DE682204}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2A-403A-8D7E-A60C57AE3D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{F8E77266-729E-4640-97C1-31049EF96326}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62A-403A-8D7E-A60C57AE3DA8}"/>
                </c:ext>
              </c:extLst>
            </c:dLbl>
            <c:dLbl>
              <c:idx val="16"/>
              <c:layout>
                <c:manualLayout>
                  <c:x val="-4.516035515397129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{13345B33-DD14-4703-BB87-B28E10CD01CA}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62A-403A-8D7E-A60C57AE3DA8}"/>
                </c:ext>
              </c:extLst>
            </c:dLbl>
            <c:dLbl>
              <c:idx val="24"/>
              <c:layout>
                <c:manualLayout>
                  <c:x val="-1.82356280842499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{AB331E49-DE40-4B87-88BD-51CFE00A58DA}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62A-403A-8D7E-A60C57AE3DA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{138E2257-F07F-4CD5-8C50-FAAC14321BB9}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62A-403A-8D7E-A60C57AE3D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5.8</c:v>
                </c:pt>
                <c:pt idx="16">
                  <c:v>5.5</c:v>
                </c:pt>
                <c:pt idx="24">
                  <c:v>5.5</c:v>
                </c:pt>
                <c:pt idx="32">
                  <c:v>6</c:v>
                </c:pt>
              </c:numCache>
            </c:numRef>
          </c:xVal>
          <c:yVal>
            <c:numRef>
              <c:f>公会計指標分析・財政指標組合せ分析表!$BP$73:$DC$73</c:f>
              <c:numCache>
                <c:formatCode>#,##0.0;"▲ "#,##0.0</c:formatCode>
                <c:ptCount val="40"/>
                <c:pt idx="0">
                  <c:v>16.7</c:v>
                </c:pt>
                <c:pt idx="8">
                  <c:v>7.9</c:v>
                </c:pt>
                <c:pt idx="16">
                  <c:v>3.8</c:v>
                </c:pt>
                <c:pt idx="24">
                  <c:v>2.2000000000000002</c:v>
                </c:pt>
                <c:pt idx="32">
                  <c:v>0.9</c:v>
                </c:pt>
              </c:numCache>
            </c:numRef>
          </c:yVal>
          <c:smooth val="0"/>
          <c:extLst xmlns:c16r2="http://schemas.microsoft.com/office/drawing/2015/06/chart">
            <c:ext xmlns:c16="http://schemas.microsoft.com/office/drawing/2014/chart" uri="{C3380CC4-5D6E-409C-BE32-E72D297353CC}">
              <c16:uniqueId val="{00000009-662A-403A-8D7E-A60C57AE3D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{0DCB059F-EFA6-4012-8C87-24053C617AE8}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62A-403A-8D7E-A60C57AE3D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{21D94AFE-A449-40AC-8656-A23F43D4CB81}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2A-403A-8D7E-A60C57AE3DA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{CD54191E-F234-48E6-BF7B-74B8355D1952}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2A-403A-8D7E-A60C57AE3DA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{C8F61EAA-FC62-408E-851A-A9EA28540693}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2A-403A-8D7E-A60C57AE3DA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{8385B287-A17F-4825-AB73-9758D8CB903E}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2A-403A-8D7E-A60C57AE3D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{78356D6C-38D8-4635-9A39-DBEBB94C7E4A}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62A-403A-8D7E-A60C57AE3DA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{CAB674B6-8B44-4BD4-A88A-7DA8DA298125}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62A-403A-8D7E-A60C57AE3DA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{EACD9370-E48D-4755-88FB-2DC5113053A8}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62A-403A-8D7E-A60C57AE3DA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{6CA1A98C-9B7E-45A0-B062-B26930B7B998}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62A-403A-8D7E-A60C57AE3D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xmlns:c16r2="http://schemas.microsoft.com/office/drawing/2015/06/chart">
            <c:ext xmlns:c16="http://schemas.microsoft.com/office/drawing/2014/chart" uri="{C3380CC4-5D6E-409C-BE32-E72D297353CC}">
              <c16:uniqueId val="{00000013-662A-403A-8D7E-A60C57AE3DA8}"/>
            </c:ext>
          </c:extLst>
        </c:ser>
        <c:dLbls>
          <c:showLegendKey val="0"/>
          <c:showVal val="1"/>
          <c:showCatName val="0"/>
          <c:showSerName val="0"/>
          <c:showPercent val="0"/>
          <c:showBubbleSize val="0"/>
        </c:dLbls>
        <c:axId val="196924160"/>
        <c:axId val="196926080"/>
      </c:scatterChart>
      <c:valAx>
        <c:axId val="196924160"/>
        <c:scaling>
          <c:orientation val="minMax"/>
          <c:max val="12.6"/>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926080"/>
        <c:crosses val="autoZero"/>
        <c:crossBetween val="midCat"/>
      </c:valAx>
      <c:valAx>
        <c:axId val="196926080"/>
        <c:scaling>
          <c:orientation val="minMax"/>
          <c:max val="7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924160"/>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年度に起債した駅周辺整備事業に伴う起債の元金償還開始などにより一般会計の元利償還金が</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百万円増加したことや、下水道特別会計において分流式下水道等に要する経費の増に伴い元利償還金に対する繰出基準額が増加したことなどにより準元利償還金が</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百万円増加した一方で</a:t>
          </a:r>
          <a:r>
            <a:rPr kumimoji="1" lang="ja-JP" altLang="en-US" sz="1300">
              <a:latin typeface="ＭＳ ゴシック" pitchFamily="49" charset="-128"/>
              <a:ea typeface="ＭＳ ゴシック" pitchFamily="49" charset="-128"/>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算入公債費等の額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latin typeface="ＭＳ ゴシック" pitchFamily="49" charset="-128"/>
              <a:ea typeface="ＭＳ ゴシック" pitchFamily="49" charset="-128"/>
            </a:rPr>
            <a:t>交付税措置率の高い起債事業の借入</a:t>
          </a:r>
          <a:r>
            <a:rPr kumimoji="1" lang="ja-JP" altLang="en-US" sz="1400">
              <a:latin typeface="ＭＳ ゴシック" pitchFamily="49" charset="-128"/>
              <a:ea typeface="ＭＳ ゴシック" pitchFamily="49" charset="-128"/>
            </a:rPr>
            <a:t>が多かったことから</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百万円増加した結果、実質公債費比率の分子全体では</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今後控えている事業計画を精査し、地方債に大きく頼ることのない財政運営に努める。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将来負担額は、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起債の抑制をしてきたことで平成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年度より減少傾向にあ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一方で、充当可能財源等については、起債残高の減少に伴い基準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財政需要額算入見込額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が減少しているものの、将来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負担に備えるために積立てた減債基金等の充当可能基金が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それ以上に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ため、将来負担比率の分子は減少した。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規模事業の実施に伴う地方債の借入や、普通交付税の合併算定替終了等による財源不足を補てんするための基金取崩しにより分子の増加が見込まれるが、事業の見直しにより基金の減少を抑制する等、健全な財政状況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伊豆市伊豆の国市廃棄物処理施設組合への負担金として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財政調整基金や将来の公債費の増加に備えるための減債基金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百万円の積立て、ふるさと納税の増加に伴うふるさと伊豆市応援基金への積立て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・新たな特定目的基金を造成するとともに財政調整基金を取り崩して個々の特定目的基金に積立てていくことで、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rPr>
            <a:t>・環境衛生施設整備基金：環境衛生施設及び附属施設の新築や改築、敷地の取得</a:t>
          </a:r>
          <a:endParaRPr lang="en-US" altLang="ja-JP" sz="1400">
            <a:effectLst/>
            <a:latin typeface="ＭＳ ゴシック" panose="020B0609070205080204" pitchFamily="49" charset="-128"/>
            <a:ea typeface="ＭＳ ゴシック" panose="020B0609070205080204" pitchFamily="49" charset="-128"/>
          </a:endParaRPr>
        </a:p>
        <a:p>
          <a:r>
            <a:rPr lang="ja-JP" altLang="en-US" sz="1400">
              <a:effectLst/>
              <a:latin typeface="ＭＳ ゴシック" panose="020B0609070205080204" pitchFamily="49" charset="-128"/>
              <a:ea typeface="ＭＳ ゴシック" panose="020B0609070205080204" pitchFamily="49" charset="-128"/>
            </a:rPr>
            <a:t>・ふるさと伊豆市応援基金：豊かな自然と温暖な気候の心地よいふるさと伊豆市を思い、ふるさとへの愛着のある個人又は団体から寄附金を募り、当該寄附金を財源として事業を行うことにより、様々な人々の参加による活力に満ちた地域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年度に立ち上げた伊豆市伊豆の国市廃棄物処理施設組合に対する負担金の財源として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・ふるさと伊豆市応援基金：平成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年度寄附額の一部である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百万円を寄附者の指定する事業に充当する一方で、平成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年度寄附額等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・環境衛生施設整備基金：現在整備を進めている伊豆市伊豆の国市廃棄物処理施設や、それに合わせて整備する伊豆市リサイクルセンターの事業財源に充当を予定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・ふるさと伊豆市応援基金：ふるさと納税に対する返礼品の拡充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や寄附者の利便性の向上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継続して取り組むことで、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の増加に伴い積立金の増加を目指す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・社会基盤整備基金：公共施設の老朽化などに対応するための事業財源として取崩しを進める予定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・景気の動向による個人・法人関係市民税の増加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・基金の使途の明確化を図るために、財政調整基金を取り崩して個々の特定目的基金に積立てていく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・大規模事業に係る借入の償還財源として決算剰余金の内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百万円、加えて運用益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・大規模事業が集中することで公債費の増加が見込まれるため、平準化を図るため平成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31,411
31,183
363.97
16,868,603
15,874,071
895,074
10,140,211
14,465,266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は、全国平均、静岡県平均及び類似団体平均に比べ低い比率となっており、所有する資産が比較的新しいものが多い。しかしながら、その比率が年々上昇しており、今後も増加することが予想されるため、公共施設等総合管理計画、公共施設再配置計画及び個別施設の長寿命化計画等による適正配置・更新計画を検討す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124732</xdr:rowOff>
    </xdr:from>
    <xdr:to>
      <xdr:col>23</xdr:col>
      <xdr:colOff>85090</xdr:colOff>
      <xdr:row>33</xdr:row>
      <xdr:rowOff>7167</xdr:rowOff>
    </xdr:to>
    <xdr:cxnSp macro="">
      <xdr:nvCxnSpPr>
        <xdr:cNvPr id="66" name="直線コネクタ 65"/>
        <xdr:cNvCxnSpPr/>
      </xdr:nvCxnSpPr>
      <xdr:spPr>
        <a:xfrm flipV="1">
          <a:off x="4760595" y="5353957"/>
          <a:ext cx="1270" cy="108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10994</xdr:rowOff>
    </xdr:from>
    <xdr:ext cx="405111" cy="259045"/>
    <xdr:sp macro="" textlink="">
      <xdr:nvSpPr>
        <xdr:cNvPr id="67" name="有形固定資産減価償却率最小値テキスト"/>
        <xdr:cNvSpPr txBox="1"/>
      </xdr:nvSpPr>
      <xdr:spPr>
        <a:xfrm>
          <a:off x="4813300" y="644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7167</xdr:rowOff>
    </xdr:from>
    <xdr:to>
      <xdr:col>23</xdr:col>
      <xdr:colOff>174625</xdr:colOff>
      <xdr:row>33</xdr:row>
      <xdr:rowOff>7167</xdr:rowOff>
    </xdr:to>
    <xdr:cxnSp macro="">
      <xdr:nvCxnSpPr>
        <xdr:cNvPr id="68" name="直線コネクタ 67"/>
        <xdr:cNvCxnSpPr/>
      </xdr:nvCxnSpPr>
      <xdr:spPr>
        <a:xfrm>
          <a:off x="4673600" y="643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71409</xdr:rowOff>
    </xdr:from>
    <xdr:ext cx="405111" cy="259045"/>
    <xdr:sp macro="" textlink="">
      <xdr:nvSpPr>
        <xdr:cNvPr id="69" name="有形固定資産減価償却率最大値テキスト"/>
        <xdr:cNvSpPr txBox="1"/>
      </xdr:nvSpPr>
      <xdr:spPr>
        <a:xfrm>
          <a:off x="4813300" y="512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124732</xdr:rowOff>
    </xdr:from>
    <xdr:to>
      <xdr:col>23</xdr:col>
      <xdr:colOff>174625</xdr:colOff>
      <xdr:row>26</xdr:row>
      <xdr:rowOff>124732</xdr:rowOff>
    </xdr:to>
    <xdr:cxnSp macro="">
      <xdr:nvCxnSpPr>
        <xdr:cNvPr id="70" name="直線コネクタ 69"/>
        <xdr:cNvCxnSpPr/>
      </xdr:nvCxnSpPr>
      <xdr:spPr>
        <a:xfrm>
          <a:off x="4673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143799</xdr:rowOff>
    </xdr:from>
    <xdr:ext cx="405111" cy="259045"/>
    <xdr:sp macro="" textlink="">
      <xdr:nvSpPr>
        <xdr:cNvPr id="71" name="有形固定資産減価償却率平均値テキスト"/>
        <xdr:cNvSpPr txBox="1"/>
      </xdr:nvSpPr>
      <xdr:spPr>
        <a:xfrm>
          <a:off x="4813300" y="57159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72" name="フローチャート: 判断 71"/>
        <xdr:cNvSpPr/>
      </xdr:nvSpPr>
      <xdr:spPr>
        <a:xfrm>
          <a:off x="47117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120922</xdr:rowOff>
    </xdr:from>
    <xdr:to>
      <xdr:col>19</xdr:col>
      <xdr:colOff>187325</xdr:colOff>
      <xdr:row>30</xdr:row>
      <xdr:rowOff>51072</xdr:rowOff>
    </xdr:to>
    <xdr:sp macro="" textlink="">
      <xdr:nvSpPr>
        <xdr:cNvPr id="73" name="フローチャート: 判断 72"/>
        <xdr:cNvSpPr/>
      </xdr:nvSpPr>
      <xdr:spPr>
        <a:xfrm>
          <a:off x="4000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4" name="フローチャート: 判断 73"/>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127817</xdr:rowOff>
    </xdr:from>
    <xdr:to>
      <xdr:col>23</xdr:col>
      <xdr:colOff>136525</xdr:colOff>
      <xdr:row>33</xdr:row>
      <xdr:rowOff>57967</xdr:rowOff>
    </xdr:to>
    <xdr:sp macro="" textlink="">
      <xdr:nvSpPr>
        <xdr:cNvPr id="80" name="楕円 79"/>
        <xdr:cNvSpPr/>
      </xdr:nvSpPr>
      <xdr:spPr>
        <a:xfrm>
          <a:off x="47117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42744</xdr:rowOff>
    </xdr:from>
    <xdr:ext cx="405111" cy="259045"/>
    <xdr:sp macro="" textlink="">
      <xdr:nvSpPr>
        <xdr:cNvPr id="81" name="有形固定資産減価償却率該当値テキスト"/>
        <xdr:cNvSpPr txBox="1"/>
      </xdr:nvSpPr>
      <xdr:spPr>
        <a:xfrm>
          <a:off x="4813300" y="630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8799</xdr:rowOff>
    </xdr:from>
    <xdr:to>
      <xdr:col>19</xdr:col>
      <xdr:colOff>187325</xdr:colOff>
      <xdr:row>33</xdr:row>
      <xdr:rowOff>110399</xdr:rowOff>
    </xdr:to>
    <xdr:sp macro="" textlink="">
      <xdr:nvSpPr>
        <xdr:cNvPr id="82" name="楕円 81"/>
        <xdr:cNvSpPr/>
      </xdr:nvSpPr>
      <xdr:spPr>
        <a:xfrm>
          <a:off x="40005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7167</xdr:rowOff>
    </xdr:from>
    <xdr:to>
      <xdr:col>23</xdr:col>
      <xdr:colOff>85725</xdr:colOff>
      <xdr:row>33</xdr:row>
      <xdr:rowOff>59599</xdr:rowOff>
    </xdr:to>
    <xdr:cxnSp macro="">
      <xdr:nvCxnSpPr>
        <xdr:cNvPr id="83" name="直線コネクタ 82"/>
        <xdr:cNvCxnSpPr/>
      </xdr:nvCxnSpPr>
      <xdr:spPr>
        <a:xfrm flipV="1">
          <a:off x="4051300" y="643654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3901</xdr:rowOff>
    </xdr:from>
    <xdr:to>
      <xdr:col>15</xdr:col>
      <xdr:colOff>187325</xdr:colOff>
      <xdr:row>34</xdr:row>
      <xdr:rowOff>105501</xdr:rowOff>
    </xdr:to>
    <xdr:sp macro="" textlink="">
      <xdr:nvSpPr>
        <xdr:cNvPr id="84" name="楕円 83"/>
        <xdr:cNvSpPr/>
      </xdr:nvSpPr>
      <xdr:spPr>
        <a:xfrm>
          <a:off x="3238500" y="66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59599</xdr:rowOff>
    </xdr:from>
    <xdr:to>
      <xdr:col>19</xdr:col>
      <xdr:colOff>136525</xdr:colOff>
      <xdr:row>34</xdr:row>
      <xdr:rowOff>54701</xdr:rowOff>
    </xdr:to>
    <xdr:cxnSp macro="">
      <xdr:nvCxnSpPr>
        <xdr:cNvPr id="85" name="直線コネクタ 84"/>
        <xdr:cNvCxnSpPr/>
      </xdr:nvCxnSpPr>
      <xdr:spPr>
        <a:xfrm flipV="1">
          <a:off x="3289300" y="6488974"/>
          <a:ext cx="762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67599</xdr:rowOff>
    </xdr:from>
    <xdr:ext cx="405111" cy="259045"/>
    <xdr:sp macro="" textlink="">
      <xdr:nvSpPr>
        <xdr:cNvPr id="86" name="n_1aveValue有形固定資産減価償却率"/>
        <xdr:cNvSpPr txBox="1"/>
      </xdr:nvSpPr>
      <xdr:spPr>
        <a:xfrm>
          <a:off x="383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87" name="n_2ave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101526</xdr:rowOff>
    </xdr:from>
    <xdr:ext cx="405111" cy="259045"/>
    <xdr:sp macro="" textlink="">
      <xdr:nvSpPr>
        <xdr:cNvPr id="88" name="n_1mainValue有形固定資産減価償却率"/>
        <xdr:cNvSpPr txBox="1"/>
      </xdr:nvSpPr>
      <xdr:spPr>
        <a:xfrm>
          <a:off x="383604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96628</xdr:rowOff>
    </xdr:from>
    <xdr:ext cx="405111" cy="259045"/>
    <xdr:sp macro="" textlink="">
      <xdr:nvSpPr>
        <xdr:cNvPr id="89" name="n_2mainValue有形固定資産減価償却率"/>
        <xdr:cNvSpPr txBox="1"/>
      </xdr:nvSpPr>
      <xdr:spPr>
        <a:xfrm>
          <a:off x="3086744" y="669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当市は、全国平均、静岡県平均及び類似団体平均のいずれも下回る数値となっており、短年数で債務の償還が可能な健全な財政状況となっている。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今後、大型事業の実施や大規模改修などにより財政負担が増加することが予想されるため、有利な起債の活用による財政運営の健全化に努める。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8" name="直線コネクタ 117"/>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21"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2" name="直線コネクタ 121"/>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23"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4" name="フローチャート: 判断 123"/>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30" name="楕円 129"/>
        <xdr:cNvSpPr/>
      </xdr:nvSpPr>
      <xdr:spPr>
        <a:xfrm>
          <a:off x="147447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165047</xdr:rowOff>
    </xdr:from>
    <xdr:ext cx="340478" cy="259045"/>
    <xdr:sp macro="" textlink="">
      <xdr:nvSpPr>
        <xdr:cNvPr id="131" name="債務償還可能年数該当値テキスト"/>
        <xdr:cNvSpPr txBox="1"/>
      </xdr:nvSpPr>
      <xdr:spPr>
        <a:xfrm>
          <a:off x="14846300" y="6080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31,411
31,183
363.97
16,868,603
15,874,071
895,074
10,140,211
14,465,266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17797</xdr:rowOff>
    </xdr:from>
    <xdr:ext cx="405111" cy="259045"/>
    <xdr:sp macro="" textlink="">
      <xdr:nvSpPr>
        <xdr:cNvPr id="61" name="【道路】&#10;有形固定資産減価償却率平均値テキスト"/>
        <xdr:cNvSpPr txBox="1"/>
      </xdr:nvSpPr>
      <xdr:spPr>
        <a:xfrm>
          <a:off x="4673600" y="636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92075</xdr:rowOff>
    </xdr:from>
    <xdr:to>
      <xdr:col>24</xdr:col>
      <xdr:colOff>114300</xdr:colOff>
      <xdr:row>42</xdr:row>
      <xdr:rowOff>22225</xdr:rowOff>
    </xdr:to>
    <xdr:sp macro="" textlink="">
      <xdr:nvSpPr>
        <xdr:cNvPr id="70" name="楕円 69"/>
        <xdr:cNvSpPr/>
      </xdr:nvSpPr>
      <xdr:spPr>
        <a:xfrm>
          <a:off x="45847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7002</xdr:rowOff>
    </xdr:from>
    <xdr:ext cx="405111" cy="259045"/>
    <xdr:sp macro="" textlink="">
      <xdr:nvSpPr>
        <xdr:cNvPr id="71" name="【道路】&#10;有形固定資産減価償却率該当値テキスト"/>
        <xdr:cNvSpPr txBox="1"/>
      </xdr:nvSpPr>
      <xdr:spPr>
        <a:xfrm>
          <a:off x="4673600" y="703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130175</xdr:rowOff>
    </xdr:from>
    <xdr:to>
      <xdr:col>20</xdr:col>
      <xdr:colOff>38100</xdr:colOff>
      <xdr:row>42</xdr:row>
      <xdr:rowOff>60325</xdr:rowOff>
    </xdr:to>
    <xdr:sp macro="" textlink="">
      <xdr:nvSpPr>
        <xdr:cNvPr id="72" name="楕円 71"/>
        <xdr:cNvSpPr/>
      </xdr:nvSpPr>
      <xdr:spPr>
        <a:xfrm>
          <a:off x="3746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142875</xdr:rowOff>
    </xdr:from>
    <xdr:to>
      <xdr:col>24</xdr:col>
      <xdr:colOff>63500</xdr:colOff>
      <xdr:row>42</xdr:row>
      <xdr:rowOff>9525</xdr:rowOff>
    </xdr:to>
    <xdr:cxnSp macro="">
      <xdr:nvCxnSpPr>
        <xdr:cNvPr id="73" name="直線コネクタ 72"/>
        <xdr:cNvCxnSpPr/>
      </xdr:nvCxnSpPr>
      <xdr:spPr>
        <a:xfrm flipV="1">
          <a:off x="3797300" y="7172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166370</xdr:rowOff>
    </xdr:from>
    <xdr:to>
      <xdr:col>15</xdr:col>
      <xdr:colOff>101600</xdr:colOff>
      <xdr:row>42</xdr:row>
      <xdr:rowOff>96520</xdr:rowOff>
    </xdr:to>
    <xdr:sp macro="" textlink="">
      <xdr:nvSpPr>
        <xdr:cNvPr id="74" name="楕円 73"/>
        <xdr:cNvSpPr/>
      </xdr:nvSpPr>
      <xdr:spPr>
        <a:xfrm>
          <a:off x="28575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9525</xdr:rowOff>
    </xdr:from>
    <xdr:to>
      <xdr:col>19</xdr:col>
      <xdr:colOff>177800</xdr:colOff>
      <xdr:row>42</xdr:row>
      <xdr:rowOff>45720</xdr:rowOff>
    </xdr:to>
    <xdr:cxnSp macro="">
      <xdr:nvCxnSpPr>
        <xdr:cNvPr id="75" name="直線コネクタ 74"/>
        <xdr:cNvCxnSpPr/>
      </xdr:nvCxnSpPr>
      <xdr:spPr>
        <a:xfrm flipV="1">
          <a:off x="2908300" y="7210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76"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7"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51452</xdr:rowOff>
    </xdr:from>
    <xdr:ext cx="405111" cy="259045"/>
    <xdr:sp macro="" textlink="">
      <xdr:nvSpPr>
        <xdr:cNvPr id="78" name="n_1mainValue【道路】&#10;有形固定資産減価償却率"/>
        <xdr:cNvSpPr txBox="1"/>
      </xdr:nvSpPr>
      <xdr:spPr>
        <a:xfrm>
          <a:off x="35820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87647</xdr:rowOff>
    </xdr:from>
    <xdr:ext cx="405111" cy="259045"/>
    <xdr:sp macro="" textlink="">
      <xdr:nvSpPr>
        <xdr:cNvPr id="79" name="n_2mainValue【道路】&#10;有形固定資産減価償却率"/>
        <xdr:cNvSpPr txBox="1"/>
      </xdr:nvSpPr>
      <xdr:spPr>
        <a:xfrm>
          <a:off x="2705744"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170552</xdr:rowOff>
    </xdr:from>
    <xdr:ext cx="534377" cy="259045"/>
    <xdr:sp macro="" textlink="">
      <xdr:nvSpPr>
        <xdr:cNvPr id="108" name="【道路】&#10;一人当たり延長平均値テキスト"/>
        <xdr:cNvSpPr txBox="1"/>
      </xdr:nvSpPr>
      <xdr:spPr>
        <a:xfrm>
          <a:off x="10515600" y="68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99561</xdr:rowOff>
    </xdr:from>
    <xdr:to>
      <xdr:col>55</xdr:col>
      <xdr:colOff>50800</xdr:colOff>
      <xdr:row>39</xdr:row>
      <xdr:rowOff>29711</xdr:rowOff>
    </xdr:to>
    <xdr:sp macro="" textlink="">
      <xdr:nvSpPr>
        <xdr:cNvPr id="117" name="楕円 116"/>
        <xdr:cNvSpPr/>
      </xdr:nvSpPr>
      <xdr:spPr>
        <a:xfrm>
          <a:off x="10426700" y="661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122439</xdr:rowOff>
    </xdr:from>
    <xdr:ext cx="534377" cy="259045"/>
    <xdr:sp macro="" textlink="">
      <xdr:nvSpPr>
        <xdr:cNvPr id="118" name="【道路】&#10;一人当たり延長該当値テキスト"/>
        <xdr:cNvSpPr txBox="1"/>
      </xdr:nvSpPr>
      <xdr:spPr>
        <a:xfrm>
          <a:off x="10515600" y="64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107334</xdr:rowOff>
    </xdr:from>
    <xdr:to>
      <xdr:col>50</xdr:col>
      <xdr:colOff>165100</xdr:colOff>
      <xdr:row>39</xdr:row>
      <xdr:rowOff>37484</xdr:rowOff>
    </xdr:to>
    <xdr:sp macro="" textlink="">
      <xdr:nvSpPr>
        <xdr:cNvPr id="119" name="楕円 118"/>
        <xdr:cNvSpPr/>
      </xdr:nvSpPr>
      <xdr:spPr>
        <a:xfrm>
          <a:off x="9588500" y="66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150361</xdr:rowOff>
    </xdr:from>
    <xdr:to>
      <xdr:col>55</xdr:col>
      <xdr:colOff>0</xdr:colOff>
      <xdr:row>38</xdr:row>
      <xdr:rowOff>158134</xdr:rowOff>
    </xdr:to>
    <xdr:cxnSp macro="">
      <xdr:nvCxnSpPr>
        <xdr:cNvPr id="120" name="直線コネクタ 119"/>
        <xdr:cNvCxnSpPr/>
      </xdr:nvCxnSpPr>
      <xdr:spPr>
        <a:xfrm flipV="1">
          <a:off x="9639300" y="6665461"/>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116763</xdr:rowOff>
    </xdr:from>
    <xdr:to>
      <xdr:col>46</xdr:col>
      <xdr:colOff>38100</xdr:colOff>
      <xdr:row>39</xdr:row>
      <xdr:rowOff>46913</xdr:rowOff>
    </xdr:to>
    <xdr:sp macro="" textlink="">
      <xdr:nvSpPr>
        <xdr:cNvPr id="121" name="楕円 120"/>
        <xdr:cNvSpPr/>
      </xdr:nvSpPr>
      <xdr:spPr>
        <a:xfrm>
          <a:off x="8699500" y="66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158134</xdr:rowOff>
    </xdr:from>
    <xdr:to>
      <xdr:col>50</xdr:col>
      <xdr:colOff>114300</xdr:colOff>
      <xdr:row>38</xdr:row>
      <xdr:rowOff>167563</xdr:rowOff>
    </xdr:to>
    <xdr:cxnSp macro="">
      <xdr:nvCxnSpPr>
        <xdr:cNvPr id="122" name="直線コネクタ 121"/>
        <xdr:cNvCxnSpPr/>
      </xdr:nvCxnSpPr>
      <xdr:spPr>
        <a:xfrm flipV="1">
          <a:off x="8750300" y="6673234"/>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127023</xdr:rowOff>
    </xdr:from>
    <xdr:ext cx="534377" cy="259045"/>
    <xdr:sp macro="" textlink="">
      <xdr:nvSpPr>
        <xdr:cNvPr id="123" name="n_1aveValue【道路】&#10;一人当たり延長"/>
        <xdr:cNvSpPr txBox="1"/>
      </xdr:nvSpPr>
      <xdr:spPr>
        <a:xfrm>
          <a:off x="9359411" y="69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166609</xdr:rowOff>
    </xdr:from>
    <xdr:ext cx="534377" cy="259045"/>
    <xdr:sp macro="" textlink="">
      <xdr:nvSpPr>
        <xdr:cNvPr id="124" name="n_2aveValue【道路】&#10;一人当たり延長"/>
        <xdr:cNvSpPr txBox="1"/>
      </xdr:nvSpPr>
      <xdr:spPr>
        <a:xfrm>
          <a:off x="8483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54011</xdr:rowOff>
    </xdr:from>
    <xdr:ext cx="534377" cy="259045"/>
    <xdr:sp macro="" textlink="">
      <xdr:nvSpPr>
        <xdr:cNvPr id="125" name="n_1mainValue【道路】&#10;一人当たり延長"/>
        <xdr:cNvSpPr txBox="1"/>
      </xdr:nvSpPr>
      <xdr:spPr>
        <a:xfrm>
          <a:off x="9359411" y="63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63441</xdr:rowOff>
    </xdr:from>
    <xdr:ext cx="534377" cy="259045"/>
    <xdr:sp macro="" textlink="">
      <xdr:nvSpPr>
        <xdr:cNvPr id="126" name="n_2mainValue【道路】&#10;一人当たり延長"/>
        <xdr:cNvSpPr txBox="1"/>
      </xdr:nvSpPr>
      <xdr:spPr>
        <a:xfrm>
          <a:off x="8483111" y="64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54"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63" name="楕円 162"/>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64" name="【橋りょう・トンネル】&#10;有形固定資産減価償却率該当値テキスト"/>
        <xdr:cNvSpPr txBox="1"/>
      </xdr:nvSpPr>
      <xdr:spPr>
        <a:xfrm>
          <a:off x="4673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65" name="楕円 164"/>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0</xdr:rowOff>
    </xdr:to>
    <xdr:cxnSp macro="">
      <xdr:nvCxnSpPr>
        <xdr:cNvPr id="166" name="直線コネクタ 165"/>
        <xdr:cNvCxnSpPr/>
      </xdr:nvCxnSpPr>
      <xdr:spPr>
        <a:xfrm flipV="1">
          <a:off x="3797300" y="99098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152654</xdr:rowOff>
    </xdr:from>
    <xdr:to>
      <xdr:col>15</xdr:col>
      <xdr:colOff>101600</xdr:colOff>
      <xdr:row>58</xdr:row>
      <xdr:rowOff>82804</xdr:rowOff>
    </xdr:to>
    <xdr:sp macro="" textlink="">
      <xdr:nvSpPr>
        <xdr:cNvPr id="167" name="楕円 166"/>
        <xdr:cNvSpPr/>
      </xdr:nvSpPr>
      <xdr:spPr>
        <a:xfrm>
          <a:off x="2857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32004</xdr:rowOff>
    </xdr:to>
    <xdr:cxnSp macro="">
      <xdr:nvCxnSpPr>
        <xdr:cNvPr id="168" name="直線コネクタ 167"/>
        <xdr:cNvCxnSpPr/>
      </xdr:nvCxnSpPr>
      <xdr:spPr>
        <a:xfrm flipV="1">
          <a:off x="2908300" y="9944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73931</xdr:rowOff>
    </xdr:from>
    <xdr:ext cx="405111" cy="259045"/>
    <xdr:sp macro="" textlink="">
      <xdr:nvSpPr>
        <xdr:cNvPr id="169" name="n_1aveValue【橋りょう・トンネル】&#10;有形固定資産減価償却率"/>
        <xdr:cNvSpPr txBox="1"/>
      </xdr:nvSpPr>
      <xdr:spPr>
        <a:xfrm>
          <a:off x="3582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124223</xdr:rowOff>
    </xdr:from>
    <xdr:ext cx="405111" cy="259045"/>
    <xdr:sp macro="" textlink="">
      <xdr:nvSpPr>
        <xdr:cNvPr id="170" name="n_2aveValue【橋りょう・トンネル】&#10;有形固定資産減価償却率"/>
        <xdr:cNvSpPr txBox="1"/>
      </xdr:nvSpPr>
      <xdr:spPr>
        <a:xfrm>
          <a:off x="2705744"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71" name="n_1mainValue【橋りょう・トンネ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99331</xdr:rowOff>
    </xdr:from>
    <xdr:ext cx="405111" cy="259045"/>
    <xdr:sp macro="" textlink="">
      <xdr:nvSpPr>
        <xdr:cNvPr id="172" name="n_2mainValue【橋りょう・トンネル】&#10;有形固定資産減価償却率"/>
        <xdr:cNvSpPr txBox="1"/>
      </xdr:nvSpPr>
      <xdr:spPr>
        <a:xfrm>
          <a:off x="27057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201"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116036</xdr:rowOff>
    </xdr:from>
    <xdr:to>
      <xdr:col>55</xdr:col>
      <xdr:colOff>50800</xdr:colOff>
      <xdr:row>60</xdr:row>
      <xdr:rowOff>46186</xdr:rowOff>
    </xdr:to>
    <xdr:sp macro="" textlink="">
      <xdr:nvSpPr>
        <xdr:cNvPr id="210" name="楕円 209"/>
        <xdr:cNvSpPr/>
      </xdr:nvSpPr>
      <xdr:spPr>
        <a:xfrm>
          <a:off x="10426700" y="10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138913</xdr:rowOff>
    </xdr:from>
    <xdr:ext cx="599010" cy="259045"/>
    <xdr:sp macro="" textlink="">
      <xdr:nvSpPr>
        <xdr:cNvPr id="211" name="【橋りょう・トンネル】&#10;一人当たり有形固定資産（償却資産）額該当値テキスト"/>
        <xdr:cNvSpPr txBox="1"/>
      </xdr:nvSpPr>
      <xdr:spPr>
        <a:xfrm>
          <a:off x="10515600" y="100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127876</xdr:rowOff>
    </xdr:from>
    <xdr:to>
      <xdr:col>50</xdr:col>
      <xdr:colOff>165100</xdr:colOff>
      <xdr:row>60</xdr:row>
      <xdr:rowOff>58026</xdr:rowOff>
    </xdr:to>
    <xdr:sp macro="" textlink="">
      <xdr:nvSpPr>
        <xdr:cNvPr id="212" name="楕円 211"/>
        <xdr:cNvSpPr/>
      </xdr:nvSpPr>
      <xdr:spPr>
        <a:xfrm>
          <a:off x="9588500" y="102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166836</xdr:rowOff>
    </xdr:from>
    <xdr:to>
      <xdr:col>55</xdr:col>
      <xdr:colOff>0</xdr:colOff>
      <xdr:row>60</xdr:row>
      <xdr:rowOff>7226</xdr:rowOff>
    </xdr:to>
    <xdr:cxnSp macro="">
      <xdr:nvCxnSpPr>
        <xdr:cNvPr id="213" name="直線コネクタ 212"/>
        <xdr:cNvCxnSpPr/>
      </xdr:nvCxnSpPr>
      <xdr:spPr>
        <a:xfrm flipV="1">
          <a:off x="9639300" y="10282386"/>
          <a:ext cx="838200" cy="1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138951</xdr:rowOff>
    </xdr:from>
    <xdr:to>
      <xdr:col>46</xdr:col>
      <xdr:colOff>38100</xdr:colOff>
      <xdr:row>60</xdr:row>
      <xdr:rowOff>69101</xdr:rowOff>
    </xdr:to>
    <xdr:sp macro="" textlink="">
      <xdr:nvSpPr>
        <xdr:cNvPr id="214" name="楕円 213"/>
        <xdr:cNvSpPr/>
      </xdr:nvSpPr>
      <xdr:spPr>
        <a:xfrm>
          <a:off x="8699500" y="102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7226</xdr:rowOff>
    </xdr:from>
    <xdr:to>
      <xdr:col>50</xdr:col>
      <xdr:colOff>114300</xdr:colOff>
      <xdr:row>60</xdr:row>
      <xdr:rowOff>18301</xdr:rowOff>
    </xdr:to>
    <xdr:cxnSp macro="">
      <xdr:nvCxnSpPr>
        <xdr:cNvPr id="215" name="直線コネクタ 214"/>
        <xdr:cNvCxnSpPr/>
      </xdr:nvCxnSpPr>
      <xdr:spPr>
        <a:xfrm flipV="1">
          <a:off x="8750300" y="10294226"/>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147035</xdr:rowOff>
    </xdr:from>
    <xdr:ext cx="599010" cy="259045"/>
    <xdr:sp macro="" textlink="">
      <xdr:nvSpPr>
        <xdr:cNvPr id="216" name="n_1aveValue【橋りょう・トンネル】&#10;一人当たり有形固定資産（償却資産）額"/>
        <xdr:cNvSpPr txBox="1"/>
      </xdr:nvSpPr>
      <xdr:spPr>
        <a:xfrm>
          <a:off x="93270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164792</xdr:rowOff>
    </xdr:from>
    <xdr:ext cx="599010" cy="259045"/>
    <xdr:sp macro="" textlink="">
      <xdr:nvSpPr>
        <xdr:cNvPr id="217" name="n_2aveValue【橋りょう・トンネル】&#10;一人当たり有形固定資産（償却資産）額"/>
        <xdr:cNvSpPr txBox="1"/>
      </xdr:nvSpPr>
      <xdr:spPr>
        <a:xfrm>
          <a:off x="8450795" y="10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74553</xdr:rowOff>
    </xdr:from>
    <xdr:ext cx="599010" cy="259045"/>
    <xdr:sp macro="" textlink="">
      <xdr:nvSpPr>
        <xdr:cNvPr id="218" name="n_1mainValue【橋りょう・トンネル】&#10;一人当たり有形固定資産（償却資産）額"/>
        <xdr:cNvSpPr txBox="1"/>
      </xdr:nvSpPr>
      <xdr:spPr>
        <a:xfrm>
          <a:off x="9327095" y="1001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85628</xdr:rowOff>
    </xdr:from>
    <xdr:ext cx="599010" cy="259045"/>
    <xdr:sp macro="" textlink="">
      <xdr:nvSpPr>
        <xdr:cNvPr id="219" name="n_2mainValue【橋りょう・トンネル】&#10;一人当たり有形固定資産（償却資産）額"/>
        <xdr:cNvSpPr txBox="1"/>
      </xdr:nvSpPr>
      <xdr:spPr>
        <a:xfrm>
          <a:off x="8450795" y="1002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27322</xdr:rowOff>
    </xdr:from>
    <xdr:ext cx="405111" cy="259045"/>
    <xdr:sp macro="" textlink="">
      <xdr:nvSpPr>
        <xdr:cNvPr id="249" name="【公営住宅】&#10;有形固定資産減価償却率平均値テキスト"/>
        <xdr:cNvSpPr txBox="1"/>
      </xdr:nvSpPr>
      <xdr:spPr>
        <a:xfrm>
          <a:off x="467360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8" name="楕円 257"/>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160038</xdr:rowOff>
    </xdr:from>
    <xdr:ext cx="405111" cy="259045"/>
    <xdr:sp macro="" textlink="">
      <xdr:nvSpPr>
        <xdr:cNvPr id="259" name="【公営住宅】&#10;有形固定資産減価償却率該当値テキスト"/>
        <xdr:cNvSpPr txBox="1"/>
      </xdr:nvSpPr>
      <xdr:spPr>
        <a:xfrm>
          <a:off x="4673600"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50164</xdr:rowOff>
    </xdr:from>
    <xdr:to>
      <xdr:col>20</xdr:col>
      <xdr:colOff>38100</xdr:colOff>
      <xdr:row>81</xdr:row>
      <xdr:rowOff>151764</xdr:rowOff>
    </xdr:to>
    <xdr:sp macro="" textlink="">
      <xdr:nvSpPr>
        <xdr:cNvPr id="260" name="楕円 259"/>
        <xdr:cNvSpPr/>
      </xdr:nvSpPr>
      <xdr:spPr>
        <a:xfrm>
          <a:off x="3746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100964</xdr:rowOff>
    </xdr:to>
    <xdr:cxnSp macro="">
      <xdr:nvCxnSpPr>
        <xdr:cNvPr id="261" name="直線コネクタ 260"/>
        <xdr:cNvCxnSpPr/>
      </xdr:nvCxnSpPr>
      <xdr:spPr>
        <a:xfrm flipV="1">
          <a:off x="3797300" y="139484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262" name="楕円 261"/>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81</xdr:row>
      <xdr:rowOff>148589</xdr:rowOff>
    </xdr:to>
    <xdr:cxnSp macro="">
      <xdr:nvCxnSpPr>
        <xdr:cNvPr id="263" name="直線コネクタ 262"/>
        <xdr:cNvCxnSpPr/>
      </xdr:nvCxnSpPr>
      <xdr:spPr>
        <a:xfrm flipV="1">
          <a:off x="2908300" y="139884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103522</xdr:rowOff>
    </xdr:from>
    <xdr:ext cx="405111" cy="259045"/>
    <xdr:sp macro="" textlink="">
      <xdr:nvSpPr>
        <xdr:cNvPr id="264" name="n_1aveValue【公営住宅】&#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65"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142891</xdr:rowOff>
    </xdr:from>
    <xdr:ext cx="405111" cy="259045"/>
    <xdr:sp macro="" textlink="">
      <xdr:nvSpPr>
        <xdr:cNvPr id="266" name="n_1mainValue【公営住宅】&#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267" name="n_2mainValue【公営住宅】&#10;有形固定資産減価償却率"/>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144371</xdr:rowOff>
    </xdr:from>
    <xdr:to>
      <xdr:col>55</xdr:col>
      <xdr:colOff>50800</xdr:colOff>
      <xdr:row>86</xdr:row>
      <xdr:rowOff>74521</xdr:rowOff>
    </xdr:to>
    <xdr:sp macro="" textlink="">
      <xdr:nvSpPr>
        <xdr:cNvPr id="303" name="楕円 302"/>
        <xdr:cNvSpPr/>
      </xdr:nvSpPr>
      <xdr:spPr>
        <a:xfrm>
          <a:off x="10426700" y="147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80918</xdr:rowOff>
    </xdr:from>
    <xdr:ext cx="469744" cy="259045"/>
    <xdr:sp macro="" textlink="">
      <xdr:nvSpPr>
        <xdr:cNvPr id="304" name="【公営住宅】&#10;一人当たり面積該当値テキスト"/>
        <xdr:cNvSpPr txBox="1"/>
      </xdr:nvSpPr>
      <xdr:spPr>
        <a:xfrm>
          <a:off x="10515600" y="1465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144577</xdr:rowOff>
    </xdr:from>
    <xdr:to>
      <xdr:col>50</xdr:col>
      <xdr:colOff>165100</xdr:colOff>
      <xdr:row>86</xdr:row>
      <xdr:rowOff>74727</xdr:rowOff>
    </xdr:to>
    <xdr:sp macro="" textlink="">
      <xdr:nvSpPr>
        <xdr:cNvPr id="305" name="楕円 304"/>
        <xdr:cNvSpPr/>
      </xdr:nvSpPr>
      <xdr:spPr>
        <a:xfrm>
          <a:off x="9588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23721</xdr:rowOff>
    </xdr:from>
    <xdr:to>
      <xdr:col>55</xdr:col>
      <xdr:colOff>0</xdr:colOff>
      <xdr:row>86</xdr:row>
      <xdr:rowOff>23927</xdr:rowOff>
    </xdr:to>
    <xdr:cxnSp macro="">
      <xdr:nvCxnSpPr>
        <xdr:cNvPr id="306" name="直線コネクタ 305"/>
        <xdr:cNvCxnSpPr/>
      </xdr:nvCxnSpPr>
      <xdr:spPr>
        <a:xfrm flipV="1">
          <a:off x="9639300" y="14768421"/>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144805</xdr:rowOff>
    </xdr:from>
    <xdr:to>
      <xdr:col>46</xdr:col>
      <xdr:colOff>38100</xdr:colOff>
      <xdr:row>86</xdr:row>
      <xdr:rowOff>74955</xdr:rowOff>
    </xdr:to>
    <xdr:sp macro="" textlink="">
      <xdr:nvSpPr>
        <xdr:cNvPr id="307" name="楕円 306"/>
        <xdr:cNvSpPr/>
      </xdr:nvSpPr>
      <xdr:spPr>
        <a:xfrm>
          <a:off x="8699500" y="147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23927</xdr:rowOff>
    </xdr:from>
    <xdr:to>
      <xdr:col>50</xdr:col>
      <xdr:colOff>114300</xdr:colOff>
      <xdr:row>86</xdr:row>
      <xdr:rowOff>24155</xdr:rowOff>
    </xdr:to>
    <xdr:cxnSp macro="">
      <xdr:nvCxnSpPr>
        <xdr:cNvPr id="308" name="直線コネクタ 307"/>
        <xdr:cNvCxnSpPr/>
      </xdr:nvCxnSpPr>
      <xdr:spPr>
        <a:xfrm flipV="1">
          <a:off x="8750300" y="147686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65854</xdr:rowOff>
    </xdr:from>
    <xdr:ext cx="469744" cy="259045"/>
    <xdr:sp macro="" textlink="">
      <xdr:nvSpPr>
        <xdr:cNvPr id="311" name="n_1mainValue【公営住宅】&#10;一人当たり面積"/>
        <xdr:cNvSpPr txBox="1"/>
      </xdr:nvSpPr>
      <xdr:spPr>
        <a:xfrm>
          <a:off x="93917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66082</xdr:rowOff>
    </xdr:from>
    <xdr:ext cx="469744" cy="259045"/>
    <xdr:sp macro="" textlink="">
      <xdr:nvSpPr>
        <xdr:cNvPr id="312" name="n_2mainValue【公営住宅】&#10;一人当たり面積"/>
        <xdr:cNvSpPr txBox="1"/>
      </xdr:nvSpPr>
      <xdr:spPr>
        <a:xfrm>
          <a:off x="8515427" y="1481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38" name="直線コネクタ 337"/>
        <xdr:cNvCxnSpPr/>
      </xdr:nvCxnSpPr>
      <xdr:spPr>
        <a:xfrm flipV="1">
          <a:off x="46348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39" name="【港湾・漁港】&#10;有形固定資産減価償却率最小値テキスト"/>
        <xdr:cNvSpPr txBox="1"/>
      </xdr:nvSpPr>
      <xdr:spPr>
        <a:xfrm>
          <a:off x="46736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40" name="直線コネクタ 339"/>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1"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2" name="直線コネクタ 34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38479</xdr:rowOff>
    </xdr:from>
    <xdr:ext cx="405111" cy="259045"/>
    <xdr:sp macro="" textlink="">
      <xdr:nvSpPr>
        <xdr:cNvPr id="343" name="【港湾・漁港】&#10;有形固定資産減価償却率平均値テキスト"/>
        <xdr:cNvSpPr txBox="1"/>
      </xdr:nvSpPr>
      <xdr:spPr>
        <a:xfrm>
          <a:off x="46736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44" name="フローチャート: 判断 343"/>
        <xdr:cNvSpPr/>
      </xdr:nvSpPr>
      <xdr:spPr>
        <a:xfrm>
          <a:off x="4584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45" name="フローチャート: 判断 344"/>
        <xdr:cNvSpPr/>
      </xdr:nvSpPr>
      <xdr:spPr>
        <a:xfrm>
          <a:off x="3746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46" name="フローチャート: 判断 345"/>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151130</xdr:rowOff>
    </xdr:from>
    <xdr:to>
      <xdr:col>24</xdr:col>
      <xdr:colOff>114300</xdr:colOff>
      <xdr:row>107</xdr:row>
      <xdr:rowOff>81280</xdr:rowOff>
    </xdr:to>
    <xdr:sp macro="" textlink="">
      <xdr:nvSpPr>
        <xdr:cNvPr id="352" name="楕円 351"/>
        <xdr:cNvSpPr/>
      </xdr:nvSpPr>
      <xdr:spPr>
        <a:xfrm>
          <a:off x="4584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129557</xdr:rowOff>
    </xdr:from>
    <xdr:ext cx="405111" cy="259045"/>
    <xdr:sp macro="" textlink="">
      <xdr:nvSpPr>
        <xdr:cNvPr id="353" name="【港湾・漁港】&#10;有形固定資産減価償却率該当値テキスト"/>
        <xdr:cNvSpPr txBox="1"/>
      </xdr:nvSpPr>
      <xdr:spPr>
        <a:xfrm>
          <a:off x="4673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xdr:rowOff>
    </xdr:from>
    <xdr:to>
      <xdr:col>20</xdr:col>
      <xdr:colOff>38100</xdr:colOff>
      <xdr:row>107</xdr:row>
      <xdr:rowOff>115570</xdr:rowOff>
    </xdr:to>
    <xdr:sp macro="" textlink="">
      <xdr:nvSpPr>
        <xdr:cNvPr id="354" name="楕円 353"/>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30480</xdr:rowOff>
    </xdr:from>
    <xdr:to>
      <xdr:col>24</xdr:col>
      <xdr:colOff>63500</xdr:colOff>
      <xdr:row>107</xdr:row>
      <xdr:rowOff>64770</xdr:rowOff>
    </xdr:to>
    <xdr:cxnSp macro="">
      <xdr:nvCxnSpPr>
        <xdr:cNvPr id="355" name="直線コネクタ 354"/>
        <xdr:cNvCxnSpPr/>
      </xdr:nvCxnSpPr>
      <xdr:spPr>
        <a:xfrm flipV="1">
          <a:off x="3797300" y="18375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158222</xdr:rowOff>
    </xdr:from>
    <xdr:ext cx="405111" cy="259045"/>
    <xdr:sp macro="" textlink="">
      <xdr:nvSpPr>
        <xdr:cNvPr id="356" name="n_1aveValue【港湾・漁港】&#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357" name="n_2aveValue【港湾・漁港】&#10;有形固定資産減価償却率"/>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106697</xdr:rowOff>
    </xdr:from>
    <xdr:ext cx="405111" cy="259045"/>
    <xdr:sp macro="" textlink="">
      <xdr:nvSpPr>
        <xdr:cNvPr id="358" name="n_1mainValue【港湾・漁港】&#10;有形固定資産減価償却率"/>
        <xdr:cNvSpPr txBox="1"/>
      </xdr:nvSpPr>
      <xdr:spPr>
        <a:xfrm>
          <a:off x="3582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9" name="直線コネクタ 36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0" name="テキスト ボックス 36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1" name="直線コネクタ 37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2" name="テキスト ボックス 37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3" name="直線コネクタ 37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4" name="テキスト ボックス 37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5" name="直線コネクタ 37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6" name="テキスト ボックス 37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7" name="直線コネクタ 37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78" name="テキスト ボックス 37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9" name="直線コネクタ 37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0" name="テキスト ボックス 379"/>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84" name="直線コネクタ 383"/>
        <xdr:cNvCxnSpPr/>
      </xdr:nvCxnSpPr>
      <xdr:spPr>
        <a:xfrm flipV="1">
          <a:off x="10476865"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85" name="【港湾・漁港】&#10;一人当たり有形固定資産（償却資産）額最小値テキスト"/>
        <xdr:cNvSpPr txBox="1"/>
      </xdr:nvSpPr>
      <xdr:spPr>
        <a:xfrm>
          <a:off x="10515600"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86" name="直線コネクタ 385"/>
        <xdr:cNvCxnSpPr/>
      </xdr:nvCxnSpPr>
      <xdr:spPr>
        <a:xfrm>
          <a:off x="10388600" y="1872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87" name="【港湾・漁港】&#10;一人当たり有形固定資産（償却資産）額最大値テキスト"/>
        <xdr:cNvSpPr txBox="1"/>
      </xdr:nvSpPr>
      <xdr:spPr>
        <a:xfrm>
          <a:off x="10515600"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88" name="直線コネクタ 387"/>
        <xdr:cNvCxnSpPr/>
      </xdr:nvCxnSpPr>
      <xdr:spPr>
        <a:xfrm>
          <a:off x="10388600" y="171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52829</xdr:rowOff>
    </xdr:from>
    <xdr:ext cx="599010" cy="259045"/>
    <xdr:sp macro="" textlink="">
      <xdr:nvSpPr>
        <xdr:cNvPr id="389" name="【港湾・漁港】&#10;一人当たり有形固定資産（償却資産）額平均値テキスト"/>
        <xdr:cNvSpPr txBox="1"/>
      </xdr:nvSpPr>
      <xdr:spPr>
        <a:xfrm>
          <a:off x="10515600" y="18055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90" name="フローチャート: 判断 389"/>
        <xdr:cNvSpPr/>
      </xdr:nvSpPr>
      <xdr:spPr>
        <a:xfrm>
          <a:off x="10426700" y="1820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91" name="フローチャート: 判断 390"/>
        <xdr:cNvSpPr/>
      </xdr:nvSpPr>
      <xdr:spPr>
        <a:xfrm>
          <a:off x="9588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156307</xdr:rowOff>
    </xdr:from>
    <xdr:to>
      <xdr:col>46</xdr:col>
      <xdr:colOff>38100</xdr:colOff>
      <xdr:row>107</xdr:row>
      <xdr:rowOff>86457</xdr:rowOff>
    </xdr:to>
    <xdr:sp macro="" textlink="">
      <xdr:nvSpPr>
        <xdr:cNvPr id="392" name="フローチャート: 判断 391"/>
        <xdr:cNvSpPr/>
      </xdr:nvSpPr>
      <xdr:spPr>
        <a:xfrm>
          <a:off x="8699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147273</xdr:rowOff>
    </xdr:from>
    <xdr:to>
      <xdr:col>55</xdr:col>
      <xdr:colOff>50800</xdr:colOff>
      <xdr:row>109</xdr:row>
      <xdr:rowOff>77423</xdr:rowOff>
    </xdr:to>
    <xdr:sp macro="" textlink="">
      <xdr:nvSpPr>
        <xdr:cNvPr id="398" name="楕円 397"/>
        <xdr:cNvSpPr/>
      </xdr:nvSpPr>
      <xdr:spPr>
        <a:xfrm>
          <a:off x="10426700" y="186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62200</xdr:rowOff>
    </xdr:from>
    <xdr:ext cx="469744" cy="259045"/>
    <xdr:sp macro="" textlink="">
      <xdr:nvSpPr>
        <xdr:cNvPr id="399" name="【港湾・漁港】&#10;一人当たり有形固定資産（償却資産）額該当値テキスト"/>
        <xdr:cNvSpPr txBox="1"/>
      </xdr:nvSpPr>
      <xdr:spPr>
        <a:xfrm>
          <a:off x="10515600" y="185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147391</xdr:rowOff>
    </xdr:from>
    <xdr:to>
      <xdr:col>50</xdr:col>
      <xdr:colOff>165100</xdr:colOff>
      <xdr:row>109</xdr:row>
      <xdr:rowOff>77541</xdr:rowOff>
    </xdr:to>
    <xdr:sp macro="" textlink="">
      <xdr:nvSpPr>
        <xdr:cNvPr id="400" name="楕円 399"/>
        <xdr:cNvSpPr/>
      </xdr:nvSpPr>
      <xdr:spPr>
        <a:xfrm>
          <a:off x="9588500" y="186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26623</xdr:rowOff>
    </xdr:from>
    <xdr:to>
      <xdr:col>55</xdr:col>
      <xdr:colOff>0</xdr:colOff>
      <xdr:row>109</xdr:row>
      <xdr:rowOff>26741</xdr:rowOff>
    </xdr:to>
    <xdr:cxnSp macro="">
      <xdr:nvCxnSpPr>
        <xdr:cNvPr id="401" name="直線コネクタ 400"/>
        <xdr:cNvCxnSpPr/>
      </xdr:nvCxnSpPr>
      <xdr:spPr>
        <a:xfrm flipV="1">
          <a:off x="9639300" y="18714673"/>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145257</xdr:rowOff>
    </xdr:from>
    <xdr:ext cx="599010" cy="259045"/>
    <xdr:sp macro="" textlink="">
      <xdr:nvSpPr>
        <xdr:cNvPr id="402" name="n_1aveValue【港湾・漁港】&#10;一人当たり有形固定資産（償却資産）額"/>
        <xdr:cNvSpPr txBox="1"/>
      </xdr:nvSpPr>
      <xdr:spPr>
        <a:xfrm>
          <a:off x="93270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102984</xdr:rowOff>
    </xdr:from>
    <xdr:ext cx="599010" cy="259045"/>
    <xdr:sp macro="" textlink="">
      <xdr:nvSpPr>
        <xdr:cNvPr id="403" name="n_2aveValue【港湾・漁港】&#10;一人当たり有形固定資産（償却資産）額"/>
        <xdr:cNvSpPr txBox="1"/>
      </xdr:nvSpPr>
      <xdr:spPr>
        <a:xfrm>
          <a:off x="8450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68668</xdr:rowOff>
    </xdr:from>
    <xdr:ext cx="469744" cy="259045"/>
    <xdr:sp macro="" textlink="">
      <xdr:nvSpPr>
        <xdr:cNvPr id="404" name="n_1mainValue【港湾・漁港】&#10;一人当たり有形固定資産（償却資産）額"/>
        <xdr:cNvSpPr txBox="1"/>
      </xdr:nvSpPr>
      <xdr:spPr>
        <a:xfrm>
          <a:off x="9391728" y="1875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3" name="テキスト ボックス 4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4" name="直線コネクタ 4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5" name="テキスト ボックス 41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6" name="直線コネクタ 41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7" name="テキスト ボックス 41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8" name="直線コネクタ 41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9" name="テキスト ボックス 41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0" name="直線コネクタ 41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1" name="テキスト ボックス 42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2" name="直線コネクタ 42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3" name="テキスト ボックス 42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4" name="直線コネクタ 42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5" name="テキスト ボックス 42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429" name="直線コネクタ 428"/>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430"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431" name="直線コネクタ 430"/>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3" name="直線コネクタ 43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434"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35" name="フローチャート: 判断 434"/>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36" name="フローチャート: 判断 435"/>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37" name="フローチャート: 判断 436"/>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44450</xdr:rowOff>
    </xdr:from>
    <xdr:to>
      <xdr:col>85</xdr:col>
      <xdr:colOff>177800</xdr:colOff>
      <xdr:row>35</xdr:row>
      <xdr:rowOff>146050</xdr:rowOff>
    </xdr:to>
    <xdr:sp macro="" textlink="">
      <xdr:nvSpPr>
        <xdr:cNvPr id="443" name="楕円 442"/>
        <xdr:cNvSpPr/>
      </xdr:nvSpPr>
      <xdr:spPr>
        <a:xfrm>
          <a:off x="16268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67327</xdr:rowOff>
    </xdr:from>
    <xdr:ext cx="405111" cy="259045"/>
    <xdr:sp macro="" textlink="">
      <xdr:nvSpPr>
        <xdr:cNvPr id="444" name="【認定こども園・幼稚園・保育所】&#10;有形固定資産減価償却率該当値テキスト"/>
        <xdr:cNvSpPr txBox="1"/>
      </xdr:nvSpPr>
      <xdr:spPr>
        <a:xfrm>
          <a:off x="16357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65405</xdr:rowOff>
    </xdr:from>
    <xdr:to>
      <xdr:col>81</xdr:col>
      <xdr:colOff>101600</xdr:colOff>
      <xdr:row>35</xdr:row>
      <xdr:rowOff>167005</xdr:rowOff>
    </xdr:to>
    <xdr:sp macro="" textlink="">
      <xdr:nvSpPr>
        <xdr:cNvPr id="445" name="楕円 444"/>
        <xdr:cNvSpPr/>
      </xdr:nvSpPr>
      <xdr:spPr>
        <a:xfrm>
          <a:off x="15430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95250</xdr:rowOff>
    </xdr:from>
    <xdr:to>
      <xdr:col>85</xdr:col>
      <xdr:colOff>127000</xdr:colOff>
      <xdr:row>35</xdr:row>
      <xdr:rowOff>116205</xdr:rowOff>
    </xdr:to>
    <xdr:cxnSp macro="">
      <xdr:nvCxnSpPr>
        <xdr:cNvPr id="446" name="直線コネクタ 445"/>
        <xdr:cNvCxnSpPr/>
      </xdr:nvCxnSpPr>
      <xdr:spPr>
        <a:xfrm flipV="1">
          <a:off x="15481300" y="60960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143510</xdr:rowOff>
    </xdr:from>
    <xdr:to>
      <xdr:col>76</xdr:col>
      <xdr:colOff>165100</xdr:colOff>
      <xdr:row>35</xdr:row>
      <xdr:rowOff>73660</xdr:rowOff>
    </xdr:to>
    <xdr:sp macro="" textlink="">
      <xdr:nvSpPr>
        <xdr:cNvPr id="447" name="楕円 446"/>
        <xdr:cNvSpPr/>
      </xdr:nvSpPr>
      <xdr:spPr>
        <a:xfrm>
          <a:off x="14541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22860</xdr:rowOff>
    </xdr:from>
    <xdr:to>
      <xdr:col>81</xdr:col>
      <xdr:colOff>50800</xdr:colOff>
      <xdr:row>35</xdr:row>
      <xdr:rowOff>116205</xdr:rowOff>
    </xdr:to>
    <xdr:cxnSp macro="">
      <xdr:nvCxnSpPr>
        <xdr:cNvPr id="448" name="直線コネクタ 447"/>
        <xdr:cNvCxnSpPr/>
      </xdr:nvCxnSpPr>
      <xdr:spPr>
        <a:xfrm>
          <a:off x="14592300" y="602361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49"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50" name="n_2ave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12082</xdr:rowOff>
    </xdr:from>
    <xdr:ext cx="405111" cy="259045"/>
    <xdr:sp macro="" textlink="">
      <xdr:nvSpPr>
        <xdr:cNvPr id="451" name="n_1mainValue【認定こども園・幼稚園・保育所】&#10;有形固定資産減価償却率"/>
        <xdr:cNvSpPr txBox="1"/>
      </xdr:nvSpPr>
      <xdr:spPr>
        <a:xfrm>
          <a:off x="152660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90187</xdr:rowOff>
    </xdr:from>
    <xdr:ext cx="405111" cy="259045"/>
    <xdr:sp macro="" textlink="">
      <xdr:nvSpPr>
        <xdr:cNvPr id="452" name="n_2mainValue【認定こども園・幼稚園・保育所】&#10;有形固定資産減価償却率"/>
        <xdr:cNvSpPr txBox="1"/>
      </xdr:nvSpPr>
      <xdr:spPr>
        <a:xfrm>
          <a:off x="14389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78" name="直線コネクタ 477"/>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79"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0" name="直線コネクタ 479"/>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81"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82" name="直線コネクタ 481"/>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483"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84" name="フローチャート: 判断 483"/>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85" name="フローチャート: 判断 484"/>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86" name="フローチャート: 判断 485"/>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92" name="楕円 491"/>
        <xdr:cNvSpPr/>
      </xdr:nvSpPr>
      <xdr:spPr>
        <a:xfrm>
          <a:off x="22110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924</xdr:rowOff>
    </xdr:from>
    <xdr:ext cx="469744" cy="259045"/>
    <xdr:sp macro="" textlink="">
      <xdr:nvSpPr>
        <xdr:cNvPr id="493" name="【認定こども園・幼稚園・保育所】&#10;一人当たり面積該当値テキスト"/>
        <xdr:cNvSpPr txBox="1"/>
      </xdr:nvSpPr>
      <xdr:spPr>
        <a:xfrm>
          <a:off x="22199600" y="65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156028</xdr:rowOff>
    </xdr:from>
    <xdr:to>
      <xdr:col>112</xdr:col>
      <xdr:colOff>38100</xdr:colOff>
      <xdr:row>39</xdr:row>
      <xdr:rowOff>86178</xdr:rowOff>
    </xdr:to>
    <xdr:sp macro="" textlink="">
      <xdr:nvSpPr>
        <xdr:cNvPr id="494" name="楕円 493"/>
        <xdr:cNvSpPr/>
      </xdr:nvSpPr>
      <xdr:spPr>
        <a:xfrm>
          <a:off x="2127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28847</xdr:rowOff>
    </xdr:from>
    <xdr:to>
      <xdr:col>116</xdr:col>
      <xdr:colOff>63500</xdr:colOff>
      <xdr:row>39</xdr:row>
      <xdr:rowOff>35378</xdr:rowOff>
    </xdr:to>
    <xdr:cxnSp macro="">
      <xdr:nvCxnSpPr>
        <xdr:cNvPr id="495" name="直線コネクタ 494"/>
        <xdr:cNvCxnSpPr/>
      </xdr:nvCxnSpPr>
      <xdr:spPr>
        <a:xfrm flipV="1">
          <a:off x="21323300" y="67153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165826</xdr:rowOff>
    </xdr:from>
    <xdr:to>
      <xdr:col>107</xdr:col>
      <xdr:colOff>101600</xdr:colOff>
      <xdr:row>39</xdr:row>
      <xdr:rowOff>95976</xdr:rowOff>
    </xdr:to>
    <xdr:sp macro="" textlink="">
      <xdr:nvSpPr>
        <xdr:cNvPr id="496" name="楕円 495"/>
        <xdr:cNvSpPr/>
      </xdr:nvSpPr>
      <xdr:spPr>
        <a:xfrm>
          <a:off x="2038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35378</xdr:rowOff>
    </xdr:from>
    <xdr:to>
      <xdr:col>111</xdr:col>
      <xdr:colOff>177800</xdr:colOff>
      <xdr:row>39</xdr:row>
      <xdr:rowOff>45176</xdr:rowOff>
    </xdr:to>
    <xdr:cxnSp macro="">
      <xdr:nvCxnSpPr>
        <xdr:cNvPr id="497" name="直線コネクタ 496"/>
        <xdr:cNvCxnSpPr/>
      </xdr:nvCxnSpPr>
      <xdr:spPr>
        <a:xfrm flipV="1">
          <a:off x="20434300" y="67219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162214</xdr:rowOff>
    </xdr:from>
    <xdr:ext cx="469744" cy="259045"/>
    <xdr:sp macro="" textlink="">
      <xdr:nvSpPr>
        <xdr:cNvPr id="498" name="n_1aveValue【認定こども園・幼稚園・保育所】&#10;一人当たり面積"/>
        <xdr:cNvSpPr txBox="1"/>
      </xdr:nvSpPr>
      <xdr:spPr>
        <a:xfrm>
          <a:off x="210757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99"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102705</xdr:rowOff>
    </xdr:from>
    <xdr:ext cx="469744" cy="259045"/>
    <xdr:sp macro="" textlink="">
      <xdr:nvSpPr>
        <xdr:cNvPr id="500" name="n_1mainValue【認定こども園・幼稚園・保育所】&#10;一人当たり面積"/>
        <xdr:cNvSpPr txBox="1"/>
      </xdr:nvSpPr>
      <xdr:spPr>
        <a:xfrm>
          <a:off x="210757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87103</xdr:rowOff>
    </xdr:from>
    <xdr:ext cx="469744" cy="259045"/>
    <xdr:sp macro="" textlink="">
      <xdr:nvSpPr>
        <xdr:cNvPr id="501" name="n_2mainValue【認定こども園・幼稚園・保育所】&#10;一人当たり面積"/>
        <xdr:cNvSpPr txBox="1"/>
      </xdr:nvSpPr>
      <xdr:spPr>
        <a:xfrm>
          <a:off x="20199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528" name="直線コネクタ 527"/>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529"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530" name="直線コネクタ 529"/>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31"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32" name="直線コネクタ 531"/>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533"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34" name="フローチャート: 判断 533"/>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535" name="フローチャート: 判断 534"/>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36" name="フローチャート: 判断 53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168003</xdr:rowOff>
    </xdr:from>
    <xdr:to>
      <xdr:col>85</xdr:col>
      <xdr:colOff>177800</xdr:colOff>
      <xdr:row>57</xdr:row>
      <xdr:rowOff>98153</xdr:rowOff>
    </xdr:to>
    <xdr:sp macro="" textlink="">
      <xdr:nvSpPr>
        <xdr:cNvPr id="542" name="楕円 541"/>
        <xdr:cNvSpPr/>
      </xdr:nvSpPr>
      <xdr:spPr>
        <a:xfrm>
          <a:off x="16268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19430</xdr:rowOff>
    </xdr:from>
    <xdr:ext cx="405111" cy="259045"/>
    <xdr:sp macro="" textlink="">
      <xdr:nvSpPr>
        <xdr:cNvPr id="543" name="【学校施設】&#10;有形固定資産減価償却率該当値テキスト"/>
        <xdr:cNvSpPr txBox="1"/>
      </xdr:nvSpPr>
      <xdr:spPr>
        <a:xfrm>
          <a:off x="16357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35741</xdr:rowOff>
    </xdr:from>
    <xdr:to>
      <xdr:col>81</xdr:col>
      <xdr:colOff>101600</xdr:colOff>
      <xdr:row>57</xdr:row>
      <xdr:rowOff>137341</xdr:rowOff>
    </xdr:to>
    <xdr:sp macro="" textlink="">
      <xdr:nvSpPr>
        <xdr:cNvPr id="544" name="楕円 543"/>
        <xdr:cNvSpPr/>
      </xdr:nvSpPr>
      <xdr:spPr>
        <a:xfrm>
          <a:off x="15430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47353</xdr:rowOff>
    </xdr:from>
    <xdr:to>
      <xdr:col>85</xdr:col>
      <xdr:colOff>127000</xdr:colOff>
      <xdr:row>57</xdr:row>
      <xdr:rowOff>86541</xdr:rowOff>
    </xdr:to>
    <xdr:cxnSp macro="">
      <xdr:nvCxnSpPr>
        <xdr:cNvPr id="545" name="直線コネクタ 544"/>
        <xdr:cNvCxnSpPr/>
      </xdr:nvCxnSpPr>
      <xdr:spPr>
        <a:xfrm flipV="1">
          <a:off x="15481300" y="98200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39007</xdr:rowOff>
    </xdr:from>
    <xdr:to>
      <xdr:col>76</xdr:col>
      <xdr:colOff>165100</xdr:colOff>
      <xdr:row>57</xdr:row>
      <xdr:rowOff>140607</xdr:rowOff>
    </xdr:to>
    <xdr:sp macro="" textlink="">
      <xdr:nvSpPr>
        <xdr:cNvPr id="546" name="楕円 545"/>
        <xdr:cNvSpPr/>
      </xdr:nvSpPr>
      <xdr:spPr>
        <a:xfrm>
          <a:off x="14541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86541</xdr:rowOff>
    </xdr:from>
    <xdr:to>
      <xdr:col>81</xdr:col>
      <xdr:colOff>50800</xdr:colOff>
      <xdr:row>57</xdr:row>
      <xdr:rowOff>89807</xdr:rowOff>
    </xdr:to>
    <xdr:cxnSp macro="">
      <xdr:nvCxnSpPr>
        <xdr:cNvPr id="547" name="直線コネクタ 546"/>
        <xdr:cNvCxnSpPr/>
      </xdr:nvCxnSpPr>
      <xdr:spPr>
        <a:xfrm flipV="1">
          <a:off x="14592300" y="98591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548"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49"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153868</xdr:rowOff>
    </xdr:from>
    <xdr:ext cx="405111" cy="259045"/>
    <xdr:sp macro="" textlink="">
      <xdr:nvSpPr>
        <xdr:cNvPr id="550" name="n_1mainValue【学校施設】&#10;有形固定資産減価償却率"/>
        <xdr:cNvSpPr txBox="1"/>
      </xdr:nvSpPr>
      <xdr:spPr>
        <a:xfrm>
          <a:off x="15266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551" name="n_2mainValue【学校施設】&#10;有形固定資産減価償却率"/>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2" name="テキスト ボックス 5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74" name="直線コネクタ 573"/>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75"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76" name="直線コネクタ 575"/>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77"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78" name="直線コネクタ 577"/>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81805</xdr:rowOff>
    </xdr:from>
    <xdr:ext cx="469744" cy="259045"/>
    <xdr:sp macro="" textlink="">
      <xdr:nvSpPr>
        <xdr:cNvPr id="579" name="【学校施設】&#10;一人当たり面積平均値テキスト"/>
        <xdr:cNvSpPr txBox="1"/>
      </xdr:nvSpPr>
      <xdr:spPr>
        <a:xfrm>
          <a:off x="22199600" y="1036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80" name="フローチャート: 判断 579"/>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81" name="フローチャート: 判断 580"/>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82" name="フローチャート: 判断 581"/>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88" name="楕円 587"/>
        <xdr:cNvSpPr/>
      </xdr:nvSpPr>
      <xdr:spPr>
        <a:xfrm>
          <a:off x="221107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37355</xdr:rowOff>
    </xdr:from>
    <xdr:ext cx="469744" cy="259045"/>
    <xdr:sp macro="" textlink="">
      <xdr:nvSpPr>
        <xdr:cNvPr id="589" name="【学校施設】&#10;一人当たり面積該当値テキスト"/>
        <xdr:cNvSpPr txBox="1"/>
      </xdr:nvSpPr>
      <xdr:spPr>
        <a:xfrm>
          <a:off x="22199600" y="104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70815</xdr:rowOff>
    </xdr:from>
    <xdr:to>
      <xdr:col>112</xdr:col>
      <xdr:colOff>38100</xdr:colOff>
      <xdr:row>62</xdr:row>
      <xdr:rowOff>965</xdr:rowOff>
    </xdr:to>
    <xdr:sp macro="" textlink="">
      <xdr:nvSpPr>
        <xdr:cNvPr id="590" name="楕円 589"/>
        <xdr:cNvSpPr/>
      </xdr:nvSpPr>
      <xdr:spPr>
        <a:xfrm>
          <a:off x="21272500" y="105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109728</xdr:rowOff>
    </xdr:from>
    <xdr:to>
      <xdr:col>116</xdr:col>
      <xdr:colOff>63500</xdr:colOff>
      <xdr:row>61</xdr:row>
      <xdr:rowOff>121615</xdr:rowOff>
    </xdr:to>
    <xdr:cxnSp macro="">
      <xdr:nvCxnSpPr>
        <xdr:cNvPr id="591" name="直線コネクタ 590"/>
        <xdr:cNvCxnSpPr/>
      </xdr:nvCxnSpPr>
      <xdr:spPr>
        <a:xfrm flipV="1">
          <a:off x="21323300" y="10568178"/>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84074</xdr:rowOff>
    </xdr:from>
    <xdr:to>
      <xdr:col>107</xdr:col>
      <xdr:colOff>101600</xdr:colOff>
      <xdr:row>61</xdr:row>
      <xdr:rowOff>14224</xdr:rowOff>
    </xdr:to>
    <xdr:sp macro="" textlink="">
      <xdr:nvSpPr>
        <xdr:cNvPr id="592" name="楕円 591"/>
        <xdr:cNvSpPr/>
      </xdr:nvSpPr>
      <xdr:spPr>
        <a:xfrm>
          <a:off x="20383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134874</xdr:rowOff>
    </xdr:from>
    <xdr:to>
      <xdr:col>111</xdr:col>
      <xdr:colOff>177800</xdr:colOff>
      <xdr:row>61</xdr:row>
      <xdr:rowOff>121615</xdr:rowOff>
    </xdr:to>
    <xdr:cxnSp macro="">
      <xdr:nvCxnSpPr>
        <xdr:cNvPr id="593" name="直線コネクタ 592"/>
        <xdr:cNvCxnSpPr/>
      </xdr:nvCxnSpPr>
      <xdr:spPr>
        <a:xfrm>
          <a:off x="20434300" y="10421874"/>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9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142511</xdr:rowOff>
    </xdr:from>
    <xdr:ext cx="469744" cy="259045"/>
    <xdr:sp macro="" textlink="">
      <xdr:nvSpPr>
        <xdr:cNvPr id="595" name="n_2aveValue【学校施設】&#10;一人当たり面積"/>
        <xdr:cNvSpPr txBox="1"/>
      </xdr:nvSpPr>
      <xdr:spPr>
        <a:xfrm>
          <a:off x="20199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163542</xdr:rowOff>
    </xdr:from>
    <xdr:ext cx="469744" cy="259045"/>
    <xdr:sp macro="" textlink="">
      <xdr:nvSpPr>
        <xdr:cNvPr id="596" name="n_1mainValue【学校施設】&#10;一人当たり面積"/>
        <xdr:cNvSpPr txBox="1"/>
      </xdr:nvSpPr>
      <xdr:spPr>
        <a:xfrm>
          <a:off x="21075727" y="106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30751</xdr:rowOff>
    </xdr:from>
    <xdr:ext cx="469744" cy="259045"/>
    <xdr:sp macro="" textlink="">
      <xdr:nvSpPr>
        <xdr:cNvPr id="597" name="n_2mainValue【学校施設】&#10;一人当たり面積"/>
        <xdr:cNvSpPr txBox="1"/>
      </xdr:nvSpPr>
      <xdr:spPr>
        <a:xfrm>
          <a:off x="201994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4" name="テキスト ボックス 6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5" name="直線コネクタ 6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6" name="テキスト ボックス 62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7" name="直線コネクタ 6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8" name="テキスト ボックス 6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9" name="直線コネクタ 6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0" name="テキスト ボックス 6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1" name="直線コネクタ 6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2" name="テキスト ボックス 63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36" name="直線コネクタ 635"/>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37"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38" name="直線コネクタ 637"/>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39"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40" name="直線コネクタ 639"/>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142003</xdr:rowOff>
    </xdr:from>
    <xdr:ext cx="405111" cy="259045"/>
    <xdr:sp macro="" textlink="">
      <xdr:nvSpPr>
        <xdr:cNvPr id="641" name="【公民館】&#10;有形固定資産減価償却率平均値テキスト"/>
        <xdr:cNvSpPr txBox="1"/>
      </xdr:nvSpPr>
      <xdr:spPr>
        <a:xfrm>
          <a:off x="16357600" y="1780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42" name="フローチャート: 判断 641"/>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43" name="フローチャート: 判断 642"/>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44" name="フローチャート: 判断 643"/>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71120</xdr:rowOff>
    </xdr:from>
    <xdr:to>
      <xdr:col>85</xdr:col>
      <xdr:colOff>177800</xdr:colOff>
      <xdr:row>108</xdr:row>
      <xdr:rowOff>1270</xdr:rowOff>
    </xdr:to>
    <xdr:sp macro="" textlink="">
      <xdr:nvSpPr>
        <xdr:cNvPr id="650" name="楕円 649"/>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49547</xdr:rowOff>
    </xdr:from>
    <xdr:ext cx="405111" cy="259045"/>
    <xdr:sp macro="" textlink="">
      <xdr:nvSpPr>
        <xdr:cNvPr id="651" name="【公民館】&#10;有形固定資産減価償却率該当値テキスト"/>
        <xdr:cNvSpPr txBox="1"/>
      </xdr:nvSpPr>
      <xdr:spPr>
        <a:xfrm>
          <a:off x="16357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114554</xdr:rowOff>
    </xdr:from>
    <xdr:to>
      <xdr:col>81</xdr:col>
      <xdr:colOff>101600</xdr:colOff>
      <xdr:row>108</xdr:row>
      <xdr:rowOff>44704</xdr:rowOff>
    </xdr:to>
    <xdr:sp macro="" textlink="">
      <xdr:nvSpPr>
        <xdr:cNvPr id="652" name="楕円 651"/>
        <xdr:cNvSpPr/>
      </xdr:nvSpPr>
      <xdr:spPr>
        <a:xfrm>
          <a:off x="15430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107</xdr:row>
      <xdr:rowOff>165354</xdr:rowOff>
    </xdr:to>
    <xdr:cxnSp macro="">
      <xdr:nvCxnSpPr>
        <xdr:cNvPr id="653" name="直線コネクタ 652"/>
        <xdr:cNvCxnSpPr/>
      </xdr:nvCxnSpPr>
      <xdr:spPr>
        <a:xfrm flipV="1">
          <a:off x="15481300" y="184670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146558</xdr:rowOff>
    </xdr:from>
    <xdr:to>
      <xdr:col>76</xdr:col>
      <xdr:colOff>165100</xdr:colOff>
      <xdr:row>108</xdr:row>
      <xdr:rowOff>76708</xdr:rowOff>
    </xdr:to>
    <xdr:sp macro="" textlink="">
      <xdr:nvSpPr>
        <xdr:cNvPr id="654" name="楕円 653"/>
        <xdr:cNvSpPr/>
      </xdr:nvSpPr>
      <xdr:spPr>
        <a:xfrm>
          <a:off x="14541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165354</xdr:rowOff>
    </xdr:from>
    <xdr:to>
      <xdr:col>81</xdr:col>
      <xdr:colOff>50800</xdr:colOff>
      <xdr:row>108</xdr:row>
      <xdr:rowOff>25908</xdr:rowOff>
    </xdr:to>
    <xdr:cxnSp macro="">
      <xdr:nvCxnSpPr>
        <xdr:cNvPr id="655" name="直線コネクタ 654"/>
        <xdr:cNvCxnSpPr/>
      </xdr:nvCxnSpPr>
      <xdr:spPr>
        <a:xfrm flipV="1">
          <a:off x="14592300" y="18510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93235</xdr:rowOff>
    </xdr:from>
    <xdr:ext cx="405111" cy="259045"/>
    <xdr:sp macro="" textlink="">
      <xdr:nvSpPr>
        <xdr:cNvPr id="656" name="n_1ave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657" name="n_2ave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35831</xdr:rowOff>
    </xdr:from>
    <xdr:ext cx="405111" cy="259045"/>
    <xdr:sp macro="" textlink="">
      <xdr:nvSpPr>
        <xdr:cNvPr id="658" name="n_1mainValue【公民館】&#10;有形固定資産減価償却率"/>
        <xdr:cNvSpPr txBox="1"/>
      </xdr:nvSpPr>
      <xdr:spPr>
        <a:xfrm>
          <a:off x="15266044" y="185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67835</xdr:rowOff>
    </xdr:from>
    <xdr:ext cx="405111" cy="259045"/>
    <xdr:sp macro="" textlink="">
      <xdr:nvSpPr>
        <xdr:cNvPr id="659" name="n_2mainValue【公民館】&#10;有形固定資産減価償却率"/>
        <xdr:cNvSpPr txBox="1"/>
      </xdr:nvSpPr>
      <xdr:spPr>
        <a:xfrm>
          <a:off x="14389744" y="185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83" name="直線コネクタ 682"/>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84"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85" name="直線コネクタ 684"/>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86"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87" name="直線コネクタ 686"/>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688"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89" name="フローチャート: 判断 688"/>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90" name="フローチャート: 判断 689"/>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91" name="フローチャート: 判断 690"/>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697" name="楕円 696"/>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698" name="【公民館】&#10;一人当たり面積該当値テキスト"/>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158750</xdr:rowOff>
    </xdr:from>
    <xdr:to>
      <xdr:col>112</xdr:col>
      <xdr:colOff>38100</xdr:colOff>
      <xdr:row>107</xdr:row>
      <xdr:rowOff>88900</xdr:rowOff>
    </xdr:to>
    <xdr:sp macro="" textlink="">
      <xdr:nvSpPr>
        <xdr:cNvPr id="699" name="楕円 698"/>
        <xdr:cNvSpPr/>
      </xdr:nvSpPr>
      <xdr:spPr>
        <a:xfrm>
          <a:off x="2127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38100</xdr:rowOff>
    </xdr:to>
    <xdr:cxnSp macro="">
      <xdr:nvCxnSpPr>
        <xdr:cNvPr id="700" name="直線コネクタ 699"/>
        <xdr:cNvCxnSpPr/>
      </xdr:nvCxnSpPr>
      <xdr:spPr>
        <a:xfrm flipV="1">
          <a:off x="21323300" y="18379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160655</xdr:rowOff>
    </xdr:from>
    <xdr:to>
      <xdr:col>107</xdr:col>
      <xdr:colOff>101600</xdr:colOff>
      <xdr:row>107</xdr:row>
      <xdr:rowOff>90805</xdr:rowOff>
    </xdr:to>
    <xdr:sp macro="" textlink="">
      <xdr:nvSpPr>
        <xdr:cNvPr id="701" name="楕円 700"/>
        <xdr:cNvSpPr/>
      </xdr:nvSpPr>
      <xdr:spPr>
        <a:xfrm>
          <a:off x="20383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38100</xdr:rowOff>
    </xdr:from>
    <xdr:to>
      <xdr:col>111</xdr:col>
      <xdr:colOff>177800</xdr:colOff>
      <xdr:row>107</xdr:row>
      <xdr:rowOff>40005</xdr:rowOff>
    </xdr:to>
    <xdr:cxnSp macro="">
      <xdr:nvCxnSpPr>
        <xdr:cNvPr id="702" name="直線コネクタ 701"/>
        <xdr:cNvCxnSpPr/>
      </xdr:nvCxnSpPr>
      <xdr:spPr>
        <a:xfrm flipV="1">
          <a:off x="20434300" y="183832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703"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704"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80027</xdr:rowOff>
    </xdr:from>
    <xdr:ext cx="469744" cy="259045"/>
    <xdr:sp macro="" textlink="">
      <xdr:nvSpPr>
        <xdr:cNvPr id="705" name="n_1mainValue【公民館】&#10;一人当たり面積"/>
        <xdr:cNvSpPr txBox="1"/>
      </xdr:nvSpPr>
      <xdr:spPr>
        <a:xfrm>
          <a:off x="21075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81932</xdr:rowOff>
    </xdr:from>
    <xdr:ext cx="469744" cy="259045"/>
    <xdr:sp macro="" textlink="">
      <xdr:nvSpPr>
        <xdr:cNvPr id="706" name="n_2mainValue【公民館】&#10;一人当たり面積"/>
        <xdr:cNvSpPr txBox="1"/>
      </xdr:nvSpPr>
      <xdr:spPr>
        <a:xfrm>
          <a:off x="20199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において、特に「認定こども園・幼稚園・保育所」、「橋りょう・トンネル」及び「学校施設」の有形固定資産減価償却率が高い数値となっており、各施設の老朽化が進んでいる。特に「認定こども園・幼稚園・保育所」及び「学校施設」は老朽化が顕著で大規模改修や統廃合が必要な時期となっている。今後は公共施設等再配置計画や学校再編計画等で適正配置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また、「橋りょう・トンネル」については、長寿命化計画を作成し、計画的な修繕を実施することで、施設の延命化を図る。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当市は、市域が広いことから多くの道路を保有しており、今後も維持管理費用が増加することが予想されるため、計画的な維持管理を行う必要がある。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31,411
31,183
363.97
16,868,603
15,874,071
895,074
10,140,211
14,465,266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113591</xdr:rowOff>
    </xdr:from>
    <xdr:ext cx="405111" cy="259045"/>
    <xdr:sp macro="" textlink="">
      <xdr:nvSpPr>
        <xdr:cNvPr id="62" name="【図書館】&#10;有形固定資産減価償却率平均値テキスト"/>
        <xdr:cNvSpPr txBox="1"/>
      </xdr:nvSpPr>
      <xdr:spPr>
        <a:xfrm>
          <a:off x="46736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xdr:rowOff>
    </xdr:from>
    <xdr:to>
      <xdr:col>24</xdr:col>
      <xdr:colOff>114300</xdr:colOff>
      <xdr:row>38</xdr:row>
      <xdr:rowOff>112304</xdr:rowOff>
    </xdr:to>
    <xdr:sp macro="" textlink="">
      <xdr:nvSpPr>
        <xdr:cNvPr id="71" name="楕円 70"/>
        <xdr:cNvSpPr/>
      </xdr:nvSpPr>
      <xdr:spPr>
        <a:xfrm>
          <a:off x="4584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160581</xdr:rowOff>
    </xdr:from>
    <xdr:ext cx="405111" cy="259045"/>
    <xdr:sp macro="" textlink="">
      <xdr:nvSpPr>
        <xdr:cNvPr id="72" name="【図書館】&#10;有形固定資産減価償却率該当値テキスト"/>
        <xdr:cNvSpPr txBox="1"/>
      </xdr:nvSpPr>
      <xdr:spPr>
        <a:xfrm>
          <a:off x="4673600"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3" name="楕円 72"/>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61504</xdr:rowOff>
    </xdr:from>
    <xdr:to>
      <xdr:col>24</xdr:col>
      <xdr:colOff>63500</xdr:colOff>
      <xdr:row>38</xdr:row>
      <xdr:rowOff>95794</xdr:rowOff>
    </xdr:to>
    <xdr:cxnSp macro="">
      <xdr:nvCxnSpPr>
        <xdr:cNvPr id="74" name="直線コネクタ 73"/>
        <xdr:cNvCxnSpPr/>
      </xdr:nvCxnSpPr>
      <xdr:spPr>
        <a:xfrm flipV="1">
          <a:off x="3797300" y="65766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5" name="楕円 74"/>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38</xdr:row>
      <xdr:rowOff>157843</xdr:rowOff>
    </xdr:to>
    <xdr:cxnSp macro="">
      <xdr:nvCxnSpPr>
        <xdr:cNvPr id="76" name="直線コネクタ 75"/>
        <xdr:cNvCxnSpPr/>
      </xdr:nvCxnSpPr>
      <xdr:spPr>
        <a:xfrm flipV="1">
          <a:off x="2908300" y="66108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79846</xdr:rowOff>
    </xdr:from>
    <xdr:ext cx="405111" cy="259045"/>
    <xdr:sp macro="" textlink="">
      <xdr:nvSpPr>
        <xdr:cNvPr id="77" name="n_1ave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78"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137721</xdr:rowOff>
    </xdr:from>
    <xdr:ext cx="405111" cy="259045"/>
    <xdr:sp macro="" textlink="">
      <xdr:nvSpPr>
        <xdr:cNvPr id="79" name="n_1mainValue【図書館】&#10;有形固定資産減価償却率"/>
        <xdr:cNvSpPr txBox="1"/>
      </xdr:nvSpPr>
      <xdr:spPr>
        <a:xfrm>
          <a:off x="3582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0" name="n_2mainValue【図書館】&#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2"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9072</xdr:rowOff>
    </xdr:from>
    <xdr:to>
      <xdr:col>55</xdr:col>
      <xdr:colOff>50800</xdr:colOff>
      <xdr:row>40</xdr:row>
      <xdr:rowOff>110672</xdr:rowOff>
    </xdr:to>
    <xdr:sp macro="" textlink="">
      <xdr:nvSpPr>
        <xdr:cNvPr id="121" name="楕円 120"/>
        <xdr:cNvSpPr/>
      </xdr:nvSpPr>
      <xdr:spPr>
        <a:xfrm>
          <a:off x="10426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158949</xdr:rowOff>
    </xdr:from>
    <xdr:ext cx="469744" cy="259045"/>
    <xdr:sp macro="" textlink="">
      <xdr:nvSpPr>
        <xdr:cNvPr id="122" name="【図書館】&#10;一人当たり面積該当値テキスト"/>
        <xdr:cNvSpPr txBox="1"/>
      </xdr:nvSpPr>
      <xdr:spPr>
        <a:xfrm>
          <a:off x="10515600"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3" name="楕円 122"/>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59872</xdr:rowOff>
    </xdr:from>
    <xdr:to>
      <xdr:col>55</xdr:col>
      <xdr:colOff>0</xdr:colOff>
      <xdr:row>40</xdr:row>
      <xdr:rowOff>76200</xdr:rowOff>
    </xdr:to>
    <xdr:cxnSp macro="">
      <xdr:nvCxnSpPr>
        <xdr:cNvPr id="124" name="直線コネクタ 123"/>
        <xdr:cNvCxnSpPr/>
      </xdr:nvCxnSpPr>
      <xdr:spPr>
        <a:xfrm flipV="1">
          <a:off x="9639300" y="6917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25" name="楕円 124"/>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108857</xdr:rowOff>
    </xdr:to>
    <xdr:cxnSp macro="">
      <xdr:nvCxnSpPr>
        <xdr:cNvPr id="126" name="直線コネクタ 125"/>
        <xdr:cNvCxnSpPr/>
      </xdr:nvCxnSpPr>
      <xdr:spPr>
        <a:xfrm flipV="1">
          <a:off x="8750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7" name="n_1ave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28" name="n_2ave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9"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4734</xdr:rowOff>
    </xdr:from>
    <xdr:ext cx="469744" cy="259045"/>
    <xdr:sp macro="" textlink="">
      <xdr:nvSpPr>
        <xdr:cNvPr id="130" name="n_2mainValue【図書館】&#10;一人当たり面積"/>
        <xdr:cNvSpPr txBox="1"/>
      </xdr:nvSpPr>
      <xdr:spPr>
        <a:xfrm>
          <a:off x="85154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8"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106934</xdr:rowOff>
    </xdr:from>
    <xdr:to>
      <xdr:col>24</xdr:col>
      <xdr:colOff>114300</xdr:colOff>
      <xdr:row>60</xdr:row>
      <xdr:rowOff>37084</xdr:rowOff>
    </xdr:to>
    <xdr:sp macro="" textlink="">
      <xdr:nvSpPr>
        <xdr:cNvPr id="167" name="楕円 166"/>
        <xdr:cNvSpPr/>
      </xdr:nvSpPr>
      <xdr:spPr>
        <a:xfrm>
          <a:off x="4584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129811</xdr:rowOff>
    </xdr:from>
    <xdr:ext cx="405111" cy="259045"/>
    <xdr:sp macro="" textlink="">
      <xdr:nvSpPr>
        <xdr:cNvPr id="168" name="【体育館・プール】&#10;有形固定資産減価償却率該当値テキスト"/>
        <xdr:cNvSpPr txBox="1"/>
      </xdr:nvSpPr>
      <xdr:spPr>
        <a:xfrm>
          <a:off x="4673600" y="1007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150368</xdr:rowOff>
    </xdr:from>
    <xdr:to>
      <xdr:col>20</xdr:col>
      <xdr:colOff>38100</xdr:colOff>
      <xdr:row>60</xdr:row>
      <xdr:rowOff>80518</xdr:rowOff>
    </xdr:to>
    <xdr:sp macro="" textlink="">
      <xdr:nvSpPr>
        <xdr:cNvPr id="169" name="楕円 168"/>
        <xdr:cNvSpPr/>
      </xdr:nvSpPr>
      <xdr:spPr>
        <a:xfrm>
          <a:off x="3746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157734</xdr:rowOff>
    </xdr:from>
    <xdr:to>
      <xdr:col>24</xdr:col>
      <xdr:colOff>63500</xdr:colOff>
      <xdr:row>60</xdr:row>
      <xdr:rowOff>29718</xdr:rowOff>
    </xdr:to>
    <xdr:cxnSp macro="">
      <xdr:nvCxnSpPr>
        <xdr:cNvPr id="170" name="直線コネクタ 169"/>
        <xdr:cNvCxnSpPr/>
      </xdr:nvCxnSpPr>
      <xdr:spPr>
        <a:xfrm flipV="1">
          <a:off x="3797300" y="1027328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71" name="楕円 170"/>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29718</xdr:rowOff>
    </xdr:from>
    <xdr:to>
      <xdr:col>19</xdr:col>
      <xdr:colOff>177800</xdr:colOff>
      <xdr:row>61</xdr:row>
      <xdr:rowOff>34290</xdr:rowOff>
    </xdr:to>
    <xdr:cxnSp macro="">
      <xdr:nvCxnSpPr>
        <xdr:cNvPr id="172" name="直線コネクタ 171"/>
        <xdr:cNvCxnSpPr/>
      </xdr:nvCxnSpPr>
      <xdr:spPr>
        <a:xfrm flipV="1">
          <a:off x="2908300" y="1031671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3"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140225</xdr:rowOff>
    </xdr:from>
    <xdr:ext cx="405111" cy="259045"/>
    <xdr:sp macro="" textlink="">
      <xdr:nvSpPr>
        <xdr:cNvPr id="174" name="n_2aveValue【体育館・プール】&#10;有形固定資産減価償却率"/>
        <xdr:cNvSpPr txBox="1"/>
      </xdr:nvSpPr>
      <xdr:spPr>
        <a:xfrm>
          <a:off x="2705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97045</xdr:rowOff>
    </xdr:from>
    <xdr:ext cx="405111" cy="259045"/>
    <xdr:sp macro="" textlink="">
      <xdr:nvSpPr>
        <xdr:cNvPr id="175" name="n_1mainValue【体育館・プール】&#10;有形固定資産減価償却率"/>
        <xdr:cNvSpPr txBox="1"/>
      </xdr:nvSpPr>
      <xdr:spPr>
        <a:xfrm>
          <a:off x="3582044"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76" name="n_2main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205"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14" name="楕円 213"/>
        <xdr:cNvSpPr/>
      </xdr:nvSpPr>
      <xdr:spPr>
        <a:xfrm>
          <a:off x="10426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128287</xdr:rowOff>
    </xdr:from>
    <xdr:ext cx="469744" cy="259045"/>
    <xdr:sp macro="" textlink="">
      <xdr:nvSpPr>
        <xdr:cNvPr id="215" name="【体育館・プール】&#10;一人当たり面積該当値テキスト"/>
        <xdr:cNvSpPr txBox="1"/>
      </xdr:nvSpPr>
      <xdr:spPr>
        <a:xfrm>
          <a:off x="10515600"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114935</xdr:rowOff>
    </xdr:from>
    <xdr:to>
      <xdr:col>50</xdr:col>
      <xdr:colOff>165100</xdr:colOff>
      <xdr:row>60</xdr:row>
      <xdr:rowOff>45085</xdr:rowOff>
    </xdr:to>
    <xdr:sp macro="" textlink="">
      <xdr:nvSpPr>
        <xdr:cNvPr id="216" name="楕円 215"/>
        <xdr:cNvSpPr/>
      </xdr:nvSpPr>
      <xdr:spPr>
        <a:xfrm>
          <a:off x="9588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156210</xdr:rowOff>
    </xdr:from>
    <xdr:to>
      <xdr:col>55</xdr:col>
      <xdr:colOff>0</xdr:colOff>
      <xdr:row>59</xdr:row>
      <xdr:rowOff>165735</xdr:rowOff>
    </xdr:to>
    <xdr:cxnSp macro="">
      <xdr:nvCxnSpPr>
        <xdr:cNvPr id="217" name="直線コネクタ 216"/>
        <xdr:cNvCxnSpPr/>
      </xdr:nvCxnSpPr>
      <xdr:spPr>
        <a:xfrm flipV="1">
          <a:off x="9639300" y="102717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168275</xdr:rowOff>
    </xdr:from>
    <xdr:to>
      <xdr:col>46</xdr:col>
      <xdr:colOff>38100</xdr:colOff>
      <xdr:row>61</xdr:row>
      <xdr:rowOff>98425</xdr:rowOff>
    </xdr:to>
    <xdr:sp macro="" textlink="">
      <xdr:nvSpPr>
        <xdr:cNvPr id="218" name="楕円 217"/>
        <xdr:cNvSpPr/>
      </xdr:nvSpPr>
      <xdr:spPr>
        <a:xfrm>
          <a:off x="8699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165735</xdr:rowOff>
    </xdr:from>
    <xdr:to>
      <xdr:col>50</xdr:col>
      <xdr:colOff>114300</xdr:colOff>
      <xdr:row>61</xdr:row>
      <xdr:rowOff>47625</xdr:rowOff>
    </xdr:to>
    <xdr:cxnSp macro="">
      <xdr:nvCxnSpPr>
        <xdr:cNvPr id="219" name="直線コネクタ 218"/>
        <xdr:cNvCxnSpPr/>
      </xdr:nvCxnSpPr>
      <xdr:spPr>
        <a:xfrm flipV="1">
          <a:off x="8750300" y="1028128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74312</xdr:rowOff>
    </xdr:from>
    <xdr:ext cx="469744" cy="259045"/>
    <xdr:sp macro="" textlink="">
      <xdr:nvSpPr>
        <xdr:cNvPr id="220"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112412</xdr:rowOff>
    </xdr:from>
    <xdr:ext cx="469744" cy="259045"/>
    <xdr:sp macro="" textlink="">
      <xdr:nvSpPr>
        <xdr:cNvPr id="221" name="n_2aveValue【体育館・プール】&#10;一人当たり面積"/>
        <xdr:cNvSpPr txBox="1"/>
      </xdr:nvSpPr>
      <xdr:spPr>
        <a:xfrm>
          <a:off x="8515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61612</xdr:rowOff>
    </xdr:from>
    <xdr:ext cx="469744" cy="259045"/>
    <xdr:sp macro="" textlink="">
      <xdr:nvSpPr>
        <xdr:cNvPr id="222" name="n_1mainValue【体育館・プール】&#10;一人当たり面積"/>
        <xdr:cNvSpPr txBox="1"/>
      </xdr:nvSpPr>
      <xdr:spPr>
        <a:xfrm>
          <a:off x="9391727"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114952</xdr:rowOff>
    </xdr:from>
    <xdr:ext cx="469744" cy="259045"/>
    <xdr:sp macro="" textlink="">
      <xdr:nvSpPr>
        <xdr:cNvPr id="223" name="n_2mainValue【体育館・プール】&#10;一人当たり面積"/>
        <xdr:cNvSpPr txBox="1"/>
      </xdr:nvSpPr>
      <xdr:spPr>
        <a:xfrm>
          <a:off x="85154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53"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149225</xdr:rowOff>
    </xdr:from>
    <xdr:to>
      <xdr:col>24</xdr:col>
      <xdr:colOff>114300</xdr:colOff>
      <xdr:row>80</xdr:row>
      <xdr:rowOff>79375</xdr:rowOff>
    </xdr:to>
    <xdr:sp macro="" textlink="">
      <xdr:nvSpPr>
        <xdr:cNvPr id="262" name="楕円 261"/>
        <xdr:cNvSpPr/>
      </xdr:nvSpPr>
      <xdr:spPr>
        <a:xfrm>
          <a:off x="45847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652</xdr:rowOff>
    </xdr:from>
    <xdr:ext cx="405111" cy="259045"/>
    <xdr:sp macro="" textlink="">
      <xdr:nvSpPr>
        <xdr:cNvPr id="263" name="【福祉施設】&#10;有形固定資産減価償却率該当値テキスト"/>
        <xdr:cNvSpPr txBox="1"/>
      </xdr:nvSpPr>
      <xdr:spPr>
        <a:xfrm>
          <a:off x="4673600"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64" name="楕円 263"/>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28575</xdr:rowOff>
    </xdr:from>
    <xdr:to>
      <xdr:col>24</xdr:col>
      <xdr:colOff>63500</xdr:colOff>
      <xdr:row>80</xdr:row>
      <xdr:rowOff>64770</xdr:rowOff>
    </xdr:to>
    <xdr:cxnSp macro="">
      <xdr:nvCxnSpPr>
        <xdr:cNvPr id="265" name="直線コネクタ 264"/>
        <xdr:cNvCxnSpPr/>
      </xdr:nvCxnSpPr>
      <xdr:spPr>
        <a:xfrm flipV="1">
          <a:off x="3797300" y="137445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266" name="楕円 265"/>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102870</xdr:rowOff>
    </xdr:to>
    <xdr:cxnSp macro="">
      <xdr:nvCxnSpPr>
        <xdr:cNvPr id="267" name="直線コネクタ 266"/>
        <xdr:cNvCxnSpPr/>
      </xdr:nvCxnSpPr>
      <xdr:spPr>
        <a:xfrm flipV="1">
          <a:off x="2908300" y="13780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68"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69" name="n_2ave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270" name="n_1mainValue【福祉施設】&#10;有形固定資産減価償却率"/>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71" name="n_2main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7" name="直線コネクタ 296"/>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8"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9" name="直線コネクタ 298"/>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0"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1" name="直線コネクタ 300"/>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302" name="【福祉施設】&#10;一人当たり面積平均値テキスト"/>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3" name="フローチャート: 判断 302"/>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4" name="フローチャート: 判断 303"/>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5" name="フローチャート: 判断 304"/>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119562</xdr:rowOff>
    </xdr:from>
    <xdr:to>
      <xdr:col>55</xdr:col>
      <xdr:colOff>50800</xdr:colOff>
      <xdr:row>86</xdr:row>
      <xdr:rowOff>49712</xdr:rowOff>
    </xdr:to>
    <xdr:sp macro="" textlink="">
      <xdr:nvSpPr>
        <xdr:cNvPr id="311" name="楕円 310"/>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34489</xdr:rowOff>
    </xdr:from>
    <xdr:ext cx="469744" cy="259045"/>
    <xdr:sp macro="" textlink="">
      <xdr:nvSpPr>
        <xdr:cNvPr id="312" name="【福祉施設】&#10;一人当たり面積該当値テキスト"/>
        <xdr:cNvSpPr txBox="1"/>
      </xdr:nvSpPr>
      <xdr:spPr>
        <a:xfrm>
          <a:off x="10515600" y="1460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313" name="楕円 312"/>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86</xdr:row>
      <xdr:rowOff>2177</xdr:rowOff>
    </xdr:to>
    <xdr:cxnSp macro="">
      <xdr:nvCxnSpPr>
        <xdr:cNvPr id="314" name="直線コネクタ 313"/>
        <xdr:cNvCxnSpPr/>
      </xdr:nvCxnSpPr>
      <xdr:spPr>
        <a:xfrm flipV="1">
          <a:off x="9639300" y="147436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142421</xdr:rowOff>
    </xdr:from>
    <xdr:to>
      <xdr:col>46</xdr:col>
      <xdr:colOff>38100</xdr:colOff>
      <xdr:row>86</xdr:row>
      <xdr:rowOff>72571</xdr:rowOff>
    </xdr:to>
    <xdr:sp macro="" textlink="">
      <xdr:nvSpPr>
        <xdr:cNvPr id="315" name="楕円 314"/>
        <xdr:cNvSpPr/>
      </xdr:nvSpPr>
      <xdr:spPr>
        <a:xfrm>
          <a:off x="8699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21771</xdr:rowOff>
    </xdr:to>
    <xdr:cxnSp macro="">
      <xdr:nvCxnSpPr>
        <xdr:cNvPr id="316" name="直線コネクタ 315"/>
        <xdr:cNvCxnSpPr/>
      </xdr:nvCxnSpPr>
      <xdr:spPr>
        <a:xfrm flipV="1">
          <a:off x="8750300" y="147468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41746</xdr:rowOff>
    </xdr:from>
    <xdr:ext cx="469744" cy="259045"/>
    <xdr:sp macro="" textlink="">
      <xdr:nvSpPr>
        <xdr:cNvPr id="317"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18"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19"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63698</xdr:rowOff>
    </xdr:from>
    <xdr:ext cx="469744" cy="259045"/>
    <xdr:sp macro="" textlink="">
      <xdr:nvSpPr>
        <xdr:cNvPr id="320" name="n_2mainValue【福祉施設】&#10;一人当たり面積"/>
        <xdr:cNvSpPr txBox="1"/>
      </xdr:nvSpPr>
      <xdr:spPr>
        <a:xfrm>
          <a:off x="8515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2" name="テキスト ボックス 33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2" name="テキスト ボックス 34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46" name="直線コネクタ 345"/>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47"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48" name="直線コネクタ 347"/>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9"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50" name="直線コネクタ 349"/>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51"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52" name="フローチャート: 判断 351"/>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53" name="フローチャート: 判断 352"/>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54" name="フローチャート: 判断 353"/>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36830</xdr:rowOff>
    </xdr:from>
    <xdr:to>
      <xdr:col>24</xdr:col>
      <xdr:colOff>114300</xdr:colOff>
      <xdr:row>101</xdr:row>
      <xdr:rowOff>138430</xdr:rowOff>
    </xdr:to>
    <xdr:sp macro="" textlink="">
      <xdr:nvSpPr>
        <xdr:cNvPr id="360" name="楕円 359"/>
        <xdr:cNvSpPr/>
      </xdr:nvSpPr>
      <xdr:spPr>
        <a:xfrm>
          <a:off x="4584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59707</xdr:rowOff>
    </xdr:from>
    <xdr:ext cx="405111" cy="259045"/>
    <xdr:sp macro="" textlink="">
      <xdr:nvSpPr>
        <xdr:cNvPr id="361" name="【市民会館】&#10;有形固定資産減価償却率該当値テキスト"/>
        <xdr:cNvSpPr txBox="1"/>
      </xdr:nvSpPr>
      <xdr:spPr>
        <a:xfrm>
          <a:off x="4673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59689</xdr:rowOff>
    </xdr:from>
    <xdr:to>
      <xdr:col>20</xdr:col>
      <xdr:colOff>38100</xdr:colOff>
      <xdr:row>101</xdr:row>
      <xdr:rowOff>161289</xdr:rowOff>
    </xdr:to>
    <xdr:sp macro="" textlink="">
      <xdr:nvSpPr>
        <xdr:cNvPr id="362" name="楕円 361"/>
        <xdr:cNvSpPr/>
      </xdr:nvSpPr>
      <xdr:spPr>
        <a:xfrm>
          <a:off x="3746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87630</xdr:rowOff>
    </xdr:from>
    <xdr:to>
      <xdr:col>24</xdr:col>
      <xdr:colOff>63500</xdr:colOff>
      <xdr:row>101</xdr:row>
      <xdr:rowOff>110489</xdr:rowOff>
    </xdr:to>
    <xdr:cxnSp macro="">
      <xdr:nvCxnSpPr>
        <xdr:cNvPr id="363" name="直線コネクタ 362"/>
        <xdr:cNvCxnSpPr/>
      </xdr:nvCxnSpPr>
      <xdr:spPr>
        <a:xfrm flipV="1">
          <a:off x="3797300" y="17404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2539</xdr:rowOff>
    </xdr:from>
    <xdr:to>
      <xdr:col>15</xdr:col>
      <xdr:colOff>101600</xdr:colOff>
      <xdr:row>102</xdr:row>
      <xdr:rowOff>104139</xdr:rowOff>
    </xdr:to>
    <xdr:sp macro="" textlink="">
      <xdr:nvSpPr>
        <xdr:cNvPr id="364" name="楕円 363"/>
        <xdr:cNvSpPr/>
      </xdr:nvSpPr>
      <xdr:spPr>
        <a:xfrm>
          <a:off x="2857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110489</xdr:rowOff>
    </xdr:from>
    <xdr:to>
      <xdr:col>19</xdr:col>
      <xdr:colOff>177800</xdr:colOff>
      <xdr:row>102</xdr:row>
      <xdr:rowOff>53339</xdr:rowOff>
    </xdr:to>
    <xdr:cxnSp macro="">
      <xdr:nvCxnSpPr>
        <xdr:cNvPr id="365" name="直線コネクタ 364"/>
        <xdr:cNvCxnSpPr/>
      </xdr:nvCxnSpPr>
      <xdr:spPr>
        <a:xfrm flipV="1">
          <a:off x="2908300" y="17426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36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67"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6366</xdr:rowOff>
    </xdr:from>
    <xdr:ext cx="405111" cy="259045"/>
    <xdr:sp macro="" textlink="">
      <xdr:nvSpPr>
        <xdr:cNvPr id="368" name="n_1mainValue【市民会館】&#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369" name="n_2mainValue【市民会館】&#10;有形固定資産減価償却率"/>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0" name="直線コネクタ 37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1" name="テキスト ボックス 38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2" name="直線コネクタ 38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3" name="テキスト ボックス 38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4" name="直線コネクタ 38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5" name="テキスト ボックス 38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6" name="直線コネクタ 38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7" name="テキスト ボックス 38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8" name="直線コネクタ 38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9" name="テキスト ボックス 38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0" name="直線コネクタ 38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1" name="テキスト ボックス 39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95" name="直線コネクタ 394"/>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96"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97" name="直線コネクタ 396"/>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98"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99" name="直線コネクタ 398"/>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400"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401" name="フローチャート: 判断 400"/>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402" name="フローチャート: 判断 401"/>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403" name="フローチャート: 判断 402"/>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30299</xdr:rowOff>
    </xdr:from>
    <xdr:to>
      <xdr:col>55</xdr:col>
      <xdr:colOff>50800</xdr:colOff>
      <xdr:row>107</xdr:row>
      <xdr:rowOff>131899</xdr:rowOff>
    </xdr:to>
    <xdr:sp macro="" textlink="">
      <xdr:nvSpPr>
        <xdr:cNvPr id="409" name="楕円 408"/>
        <xdr:cNvSpPr/>
      </xdr:nvSpPr>
      <xdr:spPr>
        <a:xfrm>
          <a:off x="10426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53176</xdr:rowOff>
    </xdr:from>
    <xdr:ext cx="469744" cy="259045"/>
    <xdr:sp macro="" textlink="">
      <xdr:nvSpPr>
        <xdr:cNvPr id="410" name="【市民会館】&#10;一人当たり面積該当値テキスト"/>
        <xdr:cNvSpPr txBox="1"/>
      </xdr:nvSpPr>
      <xdr:spPr>
        <a:xfrm>
          <a:off x="10515600" y="182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33564</xdr:rowOff>
    </xdr:from>
    <xdr:to>
      <xdr:col>50</xdr:col>
      <xdr:colOff>165100</xdr:colOff>
      <xdr:row>107</xdr:row>
      <xdr:rowOff>135164</xdr:rowOff>
    </xdr:to>
    <xdr:sp macro="" textlink="">
      <xdr:nvSpPr>
        <xdr:cNvPr id="411" name="楕円 410"/>
        <xdr:cNvSpPr/>
      </xdr:nvSpPr>
      <xdr:spPr>
        <a:xfrm>
          <a:off x="9588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81099</xdr:rowOff>
    </xdr:from>
    <xdr:to>
      <xdr:col>55</xdr:col>
      <xdr:colOff>0</xdr:colOff>
      <xdr:row>107</xdr:row>
      <xdr:rowOff>84364</xdr:rowOff>
    </xdr:to>
    <xdr:cxnSp macro="">
      <xdr:nvCxnSpPr>
        <xdr:cNvPr id="412" name="直線コネクタ 411"/>
        <xdr:cNvCxnSpPr/>
      </xdr:nvCxnSpPr>
      <xdr:spPr>
        <a:xfrm flipV="1">
          <a:off x="9639300" y="184262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38463</xdr:rowOff>
    </xdr:from>
    <xdr:to>
      <xdr:col>46</xdr:col>
      <xdr:colOff>38100</xdr:colOff>
      <xdr:row>107</xdr:row>
      <xdr:rowOff>140063</xdr:rowOff>
    </xdr:to>
    <xdr:sp macro="" textlink="">
      <xdr:nvSpPr>
        <xdr:cNvPr id="413" name="楕円 412"/>
        <xdr:cNvSpPr/>
      </xdr:nvSpPr>
      <xdr:spPr>
        <a:xfrm>
          <a:off x="8699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84364</xdr:rowOff>
    </xdr:from>
    <xdr:to>
      <xdr:col>50</xdr:col>
      <xdr:colOff>114300</xdr:colOff>
      <xdr:row>107</xdr:row>
      <xdr:rowOff>89263</xdr:rowOff>
    </xdr:to>
    <xdr:cxnSp macro="">
      <xdr:nvCxnSpPr>
        <xdr:cNvPr id="414" name="直線コネクタ 413"/>
        <xdr:cNvCxnSpPr/>
      </xdr:nvCxnSpPr>
      <xdr:spPr>
        <a:xfrm flipV="1">
          <a:off x="8750300" y="184295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143527</xdr:rowOff>
    </xdr:from>
    <xdr:ext cx="469744" cy="259045"/>
    <xdr:sp macro="" textlink="">
      <xdr:nvSpPr>
        <xdr:cNvPr id="415" name="n_1aveValue【市民会館】&#10;一人当たり面積"/>
        <xdr:cNvSpPr txBox="1"/>
      </xdr:nvSpPr>
      <xdr:spPr>
        <a:xfrm>
          <a:off x="93917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133729</xdr:rowOff>
    </xdr:from>
    <xdr:ext cx="469744" cy="259045"/>
    <xdr:sp macro="" textlink="">
      <xdr:nvSpPr>
        <xdr:cNvPr id="416"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126291</xdr:rowOff>
    </xdr:from>
    <xdr:ext cx="469744" cy="259045"/>
    <xdr:sp macro="" textlink="">
      <xdr:nvSpPr>
        <xdr:cNvPr id="417" name="n_1mainValue【市民会館】&#10;一人当たり面積"/>
        <xdr:cNvSpPr txBox="1"/>
      </xdr:nvSpPr>
      <xdr:spPr>
        <a:xfrm>
          <a:off x="93917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131190</xdr:rowOff>
    </xdr:from>
    <xdr:ext cx="469744" cy="259045"/>
    <xdr:sp macro="" textlink="">
      <xdr:nvSpPr>
        <xdr:cNvPr id="418" name="n_2mainValue【市民会館】&#10;一人当たり面積"/>
        <xdr:cNvSpPr txBox="1"/>
      </xdr:nvSpPr>
      <xdr:spPr>
        <a:xfrm>
          <a:off x="8515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9" name="テキスト ボックス 4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1" name="テキスト ボックス 43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9" name="テキスト ボックス 43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43" name="直線コネクタ 442"/>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44"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45" name="直線コネクタ 444"/>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46"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47" name="直線コネクタ 446"/>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48"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9" name="フローチャート: 判断 448"/>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50" name="フローチャート: 判断 449"/>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51" name="フローチャート: 判断 450"/>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457" name="楕円 456"/>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60342</xdr:rowOff>
    </xdr:from>
    <xdr:ext cx="405111" cy="259045"/>
    <xdr:sp macro="" textlink="">
      <xdr:nvSpPr>
        <xdr:cNvPr id="458" name="【一般廃棄物処理施設】&#10;有形固定資産減価償却率該当値テキスト"/>
        <xdr:cNvSpPr txBox="1"/>
      </xdr:nvSpPr>
      <xdr:spPr>
        <a:xfrm>
          <a:off x="16357600" y="691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50165</xdr:rowOff>
    </xdr:from>
    <xdr:to>
      <xdr:col>81</xdr:col>
      <xdr:colOff>101600</xdr:colOff>
      <xdr:row>41</xdr:row>
      <xdr:rowOff>151765</xdr:rowOff>
    </xdr:to>
    <xdr:sp macro="" textlink="">
      <xdr:nvSpPr>
        <xdr:cNvPr id="459" name="楕円 458"/>
        <xdr:cNvSpPr/>
      </xdr:nvSpPr>
      <xdr:spPr>
        <a:xfrm>
          <a:off x="15430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24765</xdr:rowOff>
    </xdr:from>
    <xdr:to>
      <xdr:col>85</xdr:col>
      <xdr:colOff>127000</xdr:colOff>
      <xdr:row>41</xdr:row>
      <xdr:rowOff>100965</xdr:rowOff>
    </xdr:to>
    <xdr:cxnSp macro="">
      <xdr:nvCxnSpPr>
        <xdr:cNvPr id="460" name="直線コネクタ 459"/>
        <xdr:cNvCxnSpPr/>
      </xdr:nvCxnSpPr>
      <xdr:spPr>
        <a:xfrm flipV="1">
          <a:off x="15481300" y="7054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4445</xdr:rowOff>
    </xdr:from>
    <xdr:to>
      <xdr:col>76</xdr:col>
      <xdr:colOff>165100</xdr:colOff>
      <xdr:row>42</xdr:row>
      <xdr:rowOff>106045</xdr:rowOff>
    </xdr:to>
    <xdr:sp macro="" textlink="">
      <xdr:nvSpPr>
        <xdr:cNvPr id="461" name="楕円 460"/>
        <xdr:cNvSpPr/>
      </xdr:nvSpPr>
      <xdr:spPr>
        <a:xfrm>
          <a:off x="14541500" y="72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100965</xdr:rowOff>
    </xdr:from>
    <xdr:to>
      <xdr:col>81</xdr:col>
      <xdr:colOff>50800</xdr:colOff>
      <xdr:row>42</xdr:row>
      <xdr:rowOff>55245</xdr:rowOff>
    </xdr:to>
    <xdr:cxnSp macro="">
      <xdr:nvCxnSpPr>
        <xdr:cNvPr id="462" name="直線コネクタ 461"/>
        <xdr:cNvCxnSpPr/>
      </xdr:nvCxnSpPr>
      <xdr:spPr>
        <a:xfrm flipV="1">
          <a:off x="14592300" y="713041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120667</xdr:rowOff>
    </xdr:from>
    <xdr:ext cx="405111" cy="259045"/>
    <xdr:sp macro="" textlink="">
      <xdr:nvSpPr>
        <xdr:cNvPr id="463"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164482</xdr:rowOff>
    </xdr:from>
    <xdr:ext cx="405111" cy="259045"/>
    <xdr:sp macro="" textlink="">
      <xdr:nvSpPr>
        <xdr:cNvPr id="464"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142892</xdr:rowOff>
    </xdr:from>
    <xdr:ext cx="405111" cy="259045"/>
    <xdr:sp macro="" textlink="">
      <xdr:nvSpPr>
        <xdr:cNvPr id="465" name="n_1mainValue【一般廃棄物処理施設】&#10;有形固定資産減価償却率"/>
        <xdr:cNvSpPr txBox="1"/>
      </xdr:nvSpPr>
      <xdr:spPr>
        <a:xfrm>
          <a:off x="152660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97172</xdr:rowOff>
    </xdr:from>
    <xdr:ext cx="405111" cy="259045"/>
    <xdr:sp macro="" textlink="">
      <xdr:nvSpPr>
        <xdr:cNvPr id="466" name="n_2mainValue【一般廃棄物処理施設】&#10;有形固定資産減価償却率"/>
        <xdr:cNvSpPr txBox="1"/>
      </xdr:nvSpPr>
      <xdr:spPr>
        <a:xfrm>
          <a:off x="14389744"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7" name="直線コネクタ 4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8" name="テキスト ボックス 47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9" name="直線コネクタ 4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0" name="テキスト ボックス 47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1" name="直線コネクタ 4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2" name="テキスト ボックス 48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3" name="直線コネクタ 4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4" name="テキスト ボックス 48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88" name="直線コネクタ 487"/>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89"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90" name="直線コネクタ 489"/>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91"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92" name="直線コネクタ 491"/>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376</xdr:rowOff>
    </xdr:from>
    <xdr:ext cx="534377" cy="259045"/>
    <xdr:sp macro="" textlink="">
      <xdr:nvSpPr>
        <xdr:cNvPr id="493" name="【一般廃棄物処理施設】&#10;一人当たり有形固定資産（償却資産）額平均値テキスト"/>
        <xdr:cNvSpPr txBox="1"/>
      </xdr:nvSpPr>
      <xdr:spPr>
        <a:xfrm>
          <a:off x="22199600" y="651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94" name="フローチャート: 判断 493"/>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95" name="フローチャート: 判断 494"/>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96" name="フローチャート: 判断 495"/>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44740</xdr:rowOff>
    </xdr:from>
    <xdr:to>
      <xdr:col>116</xdr:col>
      <xdr:colOff>114300</xdr:colOff>
      <xdr:row>39</xdr:row>
      <xdr:rowOff>146340</xdr:rowOff>
    </xdr:to>
    <xdr:sp macro="" textlink="">
      <xdr:nvSpPr>
        <xdr:cNvPr id="502" name="楕円 501"/>
        <xdr:cNvSpPr/>
      </xdr:nvSpPr>
      <xdr:spPr>
        <a:xfrm>
          <a:off x="22110700" y="67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23167</xdr:rowOff>
    </xdr:from>
    <xdr:ext cx="534377" cy="259045"/>
    <xdr:sp macro="" textlink="">
      <xdr:nvSpPr>
        <xdr:cNvPr id="503" name="【一般廃棄物処理施設】&#10;一人当たり有形固定資産（償却資産）額該当値テキスト"/>
        <xdr:cNvSpPr txBox="1"/>
      </xdr:nvSpPr>
      <xdr:spPr>
        <a:xfrm>
          <a:off x="22199600" y="67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49919</xdr:rowOff>
    </xdr:from>
    <xdr:to>
      <xdr:col>112</xdr:col>
      <xdr:colOff>38100</xdr:colOff>
      <xdr:row>39</xdr:row>
      <xdr:rowOff>151519</xdr:rowOff>
    </xdr:to>
    <xdr:sp macro="" textlink="">
      <xdr:nvSpPr>
        <xdr:cNvPr id="504" name="楕円 503"/>
        <xdr:cNvSpPr/>
      </xdr:nvSpPr>
      <xdr:spPr>
        <a:xfrm>
          <a:off x="21272500" y="67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95540</xdr:rowOff>
    </xdr:from>
    <xdr:to>
      <xdr:col>116</xdr:col>
      <xdr:colOff>63500</xdr:colOff>
      <xdr:row>39</xdr:row>
      <xdr:rowOff>100719</xdr:rowOff>
    </xdr:to>
    <xdr:cxnSp macro="">
      <xdr:nvCxnSpPr>
        <xdr:cNvPr id="505" name="直線コネクタ 504"/>
        <xdr:cNvCxnSpPr/>
      </xdr:nvCxnSpPr>
      <xdr:spPr>
        <a:xfrm flipV="1">
          <a:off x="21323300" y="6782090"/>
          <a:ext cx="8382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63654</xdr:rowOff>
    </xdr:from>
    <xdr:to>
      <xdr:col>107</xdr:col>
      <xdr:colOff>101600</xdr:colOff>
      <xdr:row>40</xdr:row>
      <xdr:rowOff>165254</xdr:rowOff>
    </xdr:to>
    <xdr:sp macro="" textlink="">
      <xdr:nvSpPr>
        <xdr:cNvPr id="506" name="楕円 505"/>
        <xdr:cNvSpPr/>
      </xdr:nvSpPr>
      <xdr:spPr>
        <a:xfrm>
          <a:off x="20383500" y="69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100719</xdr:rowOff>
    </xdr:from>
    <xdr:to>
      <xdr:col>111</xdr:col>
      <xdr:colOff>177800</xdr:colOff>
      <xdr:row>40</xdr:row>
      <xdr:rowOff>114454</xdr:rowOff>
    </xdr:to>
    <xdr:cxnSp macro="">
      <xdr:nvCxnSpPr>
        <xdr:cNvPr id="507" name="直線コネクタ 506"/>
        <xdr:cNvCxnSpPr/>
      </xdr:nvCxnSpPr>
      <xdr:spPr>
        <a:xfrm flipV="1">
          <a:off x="20434300" y="6787269"/>
          <a:ext cx="889000" cy="18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105918</xdr:rowOff>
    </xdr:from>
    <xdr:ext cx="534377" cy="259045"/>
    <xdr:sp macro="" textlink="">
      <xdr:nvSpPr>
        <xdr:cNvPr id="508"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141442</xdr:rowOff>
    </xdr:from>
    <xdr:ext cx="534377" cy="259045"/>
    <xdr:sp macro="" textlink="">
      <xdr:nvSpPr>
        <xdr:cNvPr id="509"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142646</xdr:rowOff>
    </xdr:from>
    <xdr:ext cx="534377" cy="259045"/>
    <xdr:sp macro="" textlink="">
      <xdr:nvSpPr>
        <xdr:cNvPr id="510" name="n_1mainValue【一般廃棄物処理施設】&#10;一人当たり有形固定資産（償却資産）額"/>
        <xdr:cNvSpPr txBox="1"/>
      </xdr:nvSpPr>
      <xdr:spPr>
        <a:xfrm>
          <a:off x="21043411" y="68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156381</xdr:rowOff>
    </xdr:from>
    <xdr:ext cx="534377" cy="259045"/>
    <xdr:sp macro="" textlink="">
      <xdr:nvSpPr>
        <xdr:cNvPr id="511" name="n_2mainValue【一般廃棄物処理施設】&#10;一人当たり有形固定資産（償却資産）額"/>
        <xdr:cNvSpPr txBox="1"/>
      </xdr:nvSpPr>
      <xdr:spPr>
        <a:xfrm>
          <a:off x="20167111" y="70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2" name="テキスト ボックス 5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2" name="テキスト ボックス 5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36" name="直線コネクタ 535"/>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3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8" name="直線コネクタ 53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3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40" name="直線コネクタ 53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107332</xdr:rowOff>
    </xdr:from>
    <xdr:ext cx="405111" cy="259045"/>
    <xdr:sp macro="" textlink="">
      <xdr:nvSpPr>
        <xdr:cNvPr id="541" name="【保健センター・保健所】&#10;有形固定資産減価償却率平均値テキスト"/>
        <xdr:cNvSpPr txBox="1"/>
      </xdr:nvSpPr>
      <xdr:spPr>
        <a:xfrm>
          <a:off x="16357600" y="10394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42" name="フローチャート: 判断 541"/>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43" name="フローチャート: 判断 542"/>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44" name="フローチャート: 判断 543"/>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50" name="楕円 549"/>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104157</xdr:rowOff>
    </xdr:from>
    <xdr:ext cx="405111" cy="259045"/>
    <xdr:sp macro="" textlink="">
      <xdr:nvSpPr>
        <xdr:cNvPr id="551" name="【保健センター・保健所】&#10;有形固定資産減価償却率該当値テキスト"/>
        <xdr:cNvSpPr txBox="1"/>
      </xdr:nvSpPr>
      <xdr:spPr>
        <a:xfrm>
          <a:off x="16357600" y="1056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53975</xdr:rowOff>
    </xdr:from>
    <xdr:to>
      <xdr:col>81</xdr:col>
      <xdr:colOff>101600</xdr:colOff>
      <xdr:row>62</xdr:row>
      <xdr:rowOff>155575</xdr:rowOff>
    </xdr:to>
    <xdr:sp macro="" textlink="">
      <xdr:nvSpPr>
        <xdr:cNvPr id="552" name="楕円 551"/>
        <xdr:cNvSpPr/>
      </xdr:nvSpPr>
      <xdr:spPr>
        <a:xfrm>
          <a:off x="15430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104775</xdr:rowOff>
    </xdr:to>
    <xdr:cxnSp macro="">
      <xdr:nvCxnSpPr>
        <xdr:cNvPr id="553" name="直線コネクタ 552"/>
        <xdr:cNvCxnSpPr/>
      </xdr:nvCxnSpPr>
      <xdr:spPr>
        <a:xfrm flipV="1">
          <a:off x="15481300" y="106984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133985</xdr:rowOff>
    </xdr:from>
    <xdr:to>
      <xdr:col>76</xdr:col>
      <xdr:colOff>165100</xdr:colOff>
      <xdr:row>63</xdr:row>
      <xdr:rowOff>64135</xdr:rowOff>
    </xdr:to>
    <xdr:sp macro="" textlink="">
      <xdr:nvSpPr>
        <xdr:cNvPr id="554" name="楕円 553"/>
        <xdr:cNvSpPr/>
      </xdr:nvSpPr>
      <xdr:spPr>
        <a:xfrm>
          <a:off x="14541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104775</xdr:rowOff>
    </xdr:from>
    <xdr:to>
      <xdr:col>81</xdr:col>
      <xdr:colOff>50800</xdr:colOff>
      <xdr:row>63</xdr:row>
      <xdr:rowOff>13335</xdr:rowOff>
    </xdr:to>
    <xdr:cxnSp macro="">
      <xdr:nvCxnSpPr>
        <xdr:cNvPr id="555" name="直線コネクタ 554"/>
        <xdr:cNvCxnSpPr/>
      </xdr:nvCxnSpPr>
      <xdr:spPr>
        <a:xfrm flipV="1">
          <a:off x="14592300" y="107346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38752</xdr:rowOff>
    </xdr:from>
    <xdr:ext cx="405111" cy="259045"/>
    <xdr:sp macro="" textlink="">
      <xdr:nvSpPr>
        <xdr:cNvPr id="556" name="n_1aveValue【保健センター・保健所】&#10;有形固定資産減価償却率"/>
        <xdr:cNvSpPr txBox="1"/>
      </xdr:nvSpPr>
      <xdr:spPr>
        <a:xfrm>
          <a:off x="152660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164482</xdr:rowOff>
    </xdr:from>
    <xdr:ext cx="405111" cy="259045"/>
    <xdr:sp macro="" textlink="">
      <xdr:nvSpPr>
        <xdr:cNvPr id="557" name="n_2aveValue【保健センター・保健所】&#10;有形固定資産減価償却率"/>
        <xdr:cNvSpPr txBox="1"/>
      </xdr:nvSpPr>
      <xdr:spPr>
        <a:xfrm>
          <a:off x="14389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146702</xdr:rowOff>
    </xdr:from>
    <xdr:ext cx="405111" cy="259045"/>
    <xdr:sp macro="" textlink="">
      <xdr:nvSpPr>
        <xdr:cNvPr id="558" name="n_1mainValue【保健センター・保健所】&#10;有形固定資産減価償却率"/>
        <xdr:cNvSpPr txBox="1"/>
      </xdr:nvSpPr>
      <xdr:spPr>
        <a:xfrm>
          <a:off x="152660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55262</xdr:rowOff>
    </xdr:from>
    <xdr:ext cx="405111" cy="259045"/>
    <xdr:sp macro="" textlink="">
      <xdr:nvSpPr>
        <xdr:cNvPr id="559" name="n_2mainValue【保健センター・保健所】&#10;有形固定資産減価償却率"/>
        <xdr:cNvSpPr txBox="1"/>
      </xdr:nvSpPr>
      <xdr:spPr>
        <a:xfrm>
          <a:off x="14389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81" name="直線コネクタ 580"/>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3" name="直線コネクタ 58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5" name="直線コネクタ 58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89933</xdr:rowOff>
    </xdr:from>
    <xdr:ext cx="469744" cy="259045"/>
    <xdr:sp macro="" textlink="">
      <xdr:nvSpPr>
        <xdr:cNvPr id="586" name="【保健センター・保健所】&#10;一人当たり面積平均値テキスト"/>
        <xdr:cNvSpPr txBox="1"/>
      </xdr:nvSpPr>
      <xdr:spPr>
        <a:xfrm>
          <a:off x="22199600" y="1054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87" name="フローチャート: 判断 586"/>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88" name="フローチャート: 判断 587"/>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9" name="フローチャート: 判断 588"/>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102362</xdr:rowOff>
    </xdr:from>
    <xdr:to>
      <xdr:col>116</xdr:col>
      <xdr:colOff>114300</xdr:colOff>
      <xdr:row>60</xdr:row>
      <xdr:rowOff>32512</xdr:rowOff>
    </xdr:to>
    <xdr:sp macro="" textlink="">
      <xdr:nvSpPr>
        <xdr:cNvPr id="595" name="楕円 594"/>
        <xdr:cNvSpPr/>
      </xdr:nvSpPr>
      <xdr:spPr>
        <a:xfrm>
          <a:off x="22110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125239</xdr:rowOff>
    </xdr:from>
    <xdr:ext cx="469744" cy="259045"/>
    <xdr:sp macro="" textlink="">
      <xdr:nvSpPr>
        <xdr:cNvPr id="596" name="【保健センター・保健所】&#10;一人当たり面積該当値テキスト"/>
        <xdr:cNvSpPr txBox="1"/>
      </xdr:nvSpPr>
      <xdr:spPr>
        <a:xfrm>
          <a:off x="2219960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111506</xdr:rowOff>
    </xdr:from>
    <xdr:to>
      <xdr:col>112</xdr:col>
      <xdr:colOff>38100</xdr:colOff>
      <xdr:row>60</xdr:row>
      <xdr:rowOff>41656</xdr:rowOff>
    </xdr:to>
    <xdr:sp macro="" textlink="">
      <xdr:nvSpPr>
        <xdr:cNvPr id="597" name="楕円 596"/>
        <xdr:cNvSpPr/>
      </xdr:nvSpPr>
      <xdr:spPr>
        <a:xfrm>
          <a:off x="21272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153162</xdr:rowOff>
    </xdr:from>
    <xdr:to>
      <xdr:col>116</xdr:col>
      <xdr:colOff>63500</xdr:colOff>
      <xdr:row>59</xdr:row>
      <xdr:rowOff>162306</xdr:rowOff>
    </xdr:to>
    <xdr:cxnSp macro="">
      <xdr:nvCxnSpPr>
        <xdr:cNvPr id="598" name="直線コネクタ 597"/>
        <xdr:cNvCxnSpPr/>
      </xdr:nvCxnSpPr>
      <xdr:spPr>
        <a:xfrm flipV="1">
          <a:off x="21323300" y="102687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599" name="楕円 598"/>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162306</xdr:rowOff>
    </xdr:from>
    <xdr:to>
      <xdr:col>111</xdr:col>
      <xdr:colOff>177800</xdr:colOff>
      <xdr:row>60</xdr:row>
      <xdr:rowOff>0</xdr:rowOff>
    </xdr:to>
    <xdr:cxnSp macro="">
      <xdr:nvCxnSpPr>
        <xdr:cNvPr id="600" name="直線コネクタ 599"/>
        <xdr:cNvCxnSpPr/>
      </xdr:nvCxnSpPr>
      <xdr:spPr>
        <a:xfrm flipV="1">
          <a:off x="20434300" y="10277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73931</xdr:rowOff>
    </xdr:from>
    <xdr:ext cx="469744" cy="259045"/>
    <xdr:sp macro="" textlink="">
      <xdr:nvSpPr>
        <xdr:cNvPr id="601" name="n_1ave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602"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58183</xdr:rowOff>
    </xdr:from>
    <xdr:ext cx="469744" cy="259045"/>
    <xdr:sp macro="" textlink="">
      <xdr:nvSpPr>
        <xdr:cNvPr id="603" name="n_1mainValue【保健センター・保健所】&#10;一人当たり面積"/>
        <xdr:cNvSpPr txBox="1"/>
      </xdr:nvSpPr>
      <xdr:spPr>
        <a:xfrm>
          <a:off x="210757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604" name="n_2main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6" name="テキスト ボックス 6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6" name="テキスト ボックス 6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630" name="直線コネクタ 629"/>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631"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632" name="直線コネクタ 631"/>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4" name="直線コネクタ 63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635" name="【消防施設】&#10;有形固定資産減価償却率平均値テキスト"/>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36" name="フローチャート: 判断 635"/>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37" name="フローチャート: 判断 636"/>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38" name="フローチャート: 判断 637"/>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18324</xdr:rowOff>
    </xdr:from>
    <xdr:to>
      <xdr:col>85</xdr:col>
      <xdr:colOff>177800</xdr:colOff>
      <xdr:row>81</xdr:row>
      <xdr:rowOff>119924</xdr:rowOff>
    </xdr:to>
    <xdr:sp macro="" textlink="">
      <xdr:nvSpPr>
        <xdr:cNvPr id="644" name="楕円 643"/>
        <xdr:cNvSpPr/>
      </xdr:nvSpPr>
      <xdr:spPr>
        <a:xfrm>
          <a:off x="162687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168201</xdr:rowOff>
    </xdr:from>
    <xdr:ext cx="405111" cy="259045"/>
    <xdr:sp macro="" textlink="">
      <xdr:nvSpPr>
        <xdr:cNvPr id="645" name="【消防施設】&#10;有形固定資産減価償却率該当値テキスト"/>
        <xdr:cNvSpPr txBox="1"/>
      </xdr:nvSpPr>
      <xdr:spPr>
        <a:xfrm>
          <a:off x="16357600"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52614</xdr:rowOff>
    </xdr:from>
    <xdr:to>
      <xdr:col>81</xdr:col>
      <xdr:colOff>101600</xdr:colOff>
      <xdr:row>81</xdr:row>
      <xdr:rowOff>154214</xdr:rowOff>
    </xdr:to>
    <xdr:sp macro="" textlink="">
      <xdr:nvSpPr>
        <xdr:cNvPr id="646" name="楕円 645"/>
        <xdr:cNvSpPr/>
      </xdr:nvSpPr>
      <xdr:spPr>
        <a:xfrm>
          <a:off x="15430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81</xdr:row>
      <xdr:rowOff>103414</xdr:rowOff>
    </xdr:to>
    <xdr:cxnSp macro="">
      <xdr:nvCxnSpPr>
        <xdr:cNvPr id="647" name="直線コネクタ 646"/>
        <xdr:cNvCxnSpPr/>
      </xdr:nvCxnSpPr>
      <xdr:spPr>
        <a:xfrm flipV="1">
          <a:off x="15481300" y="139565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137523</xdr:rowOff>
    </xdr:from>
    <xdr:to>
      <xdr:col>76</xdr:col>
      <xdr:colOff>165100</xdr:colOff>
      <xdr:row>80</xdr:row>
      <xdr:rowOff>67673</xdr:rowOff>
    </xdr:to>
    <xdr:sp macro="" textlink="">
      <xdr:nvSpPr>
        <xdr:cNvPr id="648" name="楕円 647"/>
        <xdr:cNvSpPr/>
      </xdr:nvSpPr>
      <xdr:spPr>
        <a:xfrm>
          <a:off x="14541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16873</xdr:rowOff>
    </xdr:from>
    <xdr:to>
      <xdr:col>81</xdr:col>
      <xdr:colOff>50800</xdr:colOff>
      <xdr:row>81</xdr:row>
      <xdr:rowOff>103414</xdr:rowOff>
    </xdr:to>
    <xdr:cxnSp macro="">
      <xdr:nvCxnSpPr>
        <xdr:cNvPr id="649" name="直線コネクタ 648"/>
        <xdr:cNvCxnSpPr/>
      </xdr:nvCxnSpPr>
      <xdr:spPr>
        <a:xfrm>
          <a:off x="14592300" y="13732873"/>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50"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89825</xdr:rowOff>
    </xdr:from>
    <xdr:ext cx="405111" cy="259045"/>
    <xdr:sp macro="" textlink="">
      <xdr:nvSpPr>
        <xdr:cNvPr id="651"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170741</xdr:rowOff>
    </xdr:from>
    <xdr:ext cx="405111" cy="259045"/>
    <xdr:sp macro="" textlink="">
      <xdr:nvSpPr>
        <xdr:cNvPr id="652" name="n_1main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84200</xdr:rowOff>
    </xdr:from>
    <xdr:ext cx="405111" cy="259045"/>
    <xdr:sp macro="" textlink="">
      <xdr:nvSpPr>
        <xdr:cNvPr id="653" name="n_2mainValue【消防施設】&#10;有形固定資産減価償却率"/>
        <xdr:cNvSpPr txBox="1"/>
      </xdr:nvSpPr>
      <xdr:spPr>
        <a:xfrm>
          <a:off x="143897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75" name="直線コネクタ 674"/>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7" name="直線コネクタ 67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78"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79" name="直線コネクタ 678"/>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680"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81" name="フローチャート: 判断 680"/>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82" name="フローチャート: 判断 681"/>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83" name="フローチャート: 判断 682"/>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89" name="楕円 688"/>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690" name="【消防施設】&#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163322</xdr:rowOff>
    </xdr:from>
    <xdr:to>
      <xdr:col>112</xdr:col>
      <xdr:colOff>38100</xdr:colOff>
      <xdr:row>85</xdr:row>
      <xdr:rowOff>93472</xdr:rowOff>
    </xdr:to>
    <xdr:sp macro="" textlink="">
      <xdr:nvSpPr>
        <xdr:cNvPr id="691" name="楕円 690"/>
        <xdr:cNvSpPr/>
      </xdr:nvSpPr>
      <xdr:spPr>
        <a:xfrm>
          <a:off x="21272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42672</xdr:rowOff>
    </xdr:to>
    <xdr:cxnSp macro="">
      <xdr:nvCxnSpPr>
        <xdr:cNvPr id="692" name="直線コネクタ 691"/>
        <xdr:cNvCxnSpPr/>
      </xdr:nvCxnSpPr>
      <xdr:spPr>
        <a:xfrm flipV="1">
          <a:off x="21323300" y="146113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46737</xdr:rowOff>
    </xdr:from>
    <xdr:to>
      <xdr:col>107</xdr:col>
      <xdr:colOff>101600</xdr:colOff>
      <xdr:row>85</xdr:row>
      <xdr:rowOff>148337</xdr:rowOff>
    </xdr:to>
    <xdr:sp macro="" textlink="">
      <xdr:nvSpPr>
        <xdr:cNvPr id="693" name="楕円 692"/>
        <xdr:cNvSpPr/>
      </xdr:nvSpPr>
      <xdr:spPr>
        <a:xfrm>
          <a:off x="20383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42672</xdr:rowOff>
    </xdr:from>
    <xdr:to>
      <xdr:col>111</xdr:col>
      <xdr:colOff>177800</xdr:colOff>
      <xdr:row>85</xdr:row>
      <xdr:rowOff>97537</xdr:rowOff>
    </xdr:to>
    <xdr:cxnSp macro="">
      <xdr:nvCxnSpPr>
        <xdr:cNvPr id="694" name="直線コネクタ 693"/>
        <xdr:cNvCxnSpPr/>
      </xdr:nvCxnSpPr>
      <xdr:spPr>
        <a:xfrm flipV="1">
          <a:off x="20434300" y="1461592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71138</xdr:rowOff>
    </xdr:from>
    <xdr:ext cx="469744" cy="259045"/>
    <xdr:sp macro="" textlink="">
      <xdr:nvSpPr>
        <xdr:cNvPr id="695"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696"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84599</xdr:rowOff>
    </xdr:from>
    <xdr:ext cx="469744" cy="259045"/>
    <xdr:sp macro="" textlink="">
      <xdr:nvSpPr>
        <xdr:cNvPr id="697" name="n_1mainValue【消防施設】&#10;一人当たり面積"/>
        <xdr:cNvSpPr txBox="1"/>
      </xdr:nvSpPr>
      <xdr:spPr>
        <a:xfrm>
          <a:off x="21075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139464</xdr:rowOff>
    </xdr:from>
    <xdr:ext cx="469744" cy="259045"/>
    <xdr:sp macro="" textlink="">
      <xdr:nvSpPr>
        <xdr:cNvPr id="698" name="n_2mainValue【消防施設】&#10;一人当たり面積"/>
        <xdr:cNvSpPr txBox="1"/>
      </xdr:nvSpPr>
      <xdr:spPr>
        <a:xfrm>
          <a:off x="20199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0" name="テキスト ボックス 70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0" name="テキスト ボックス 7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724" name="直線コネクタ 723"/>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25"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26" name="直線コネクタ 725"/>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27"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28" name="直線コネクタ 727"/>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729"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730" name="フローチャート: 判断 729"/>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31" name="フローチャート: 判断 73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32" name="フローチャート: 判断 731"/>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38463</xdr:rowOff>
    </xdr:from>
    <xdr:to>
      <xdr:col>85</xdr:col>
      <xdr:colOff>177800</xdr:colOff>
      <xdr:row>103</xdr:row>
      <xdr:rowOff>140063</xdr:rowOff>
    </xdr:to>
    <xdr:sp macro="" textlink="">
      <xdr:nvSpPr>
        <xdr:cNvPr id="738" name="楕円 737"/>
        <xdr:cNvSpPr/>
      </xdr:nvSpPr>
      <xdr:spPr>
        <a:xfrm>
          <a:off x="162687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61340</xdr:rowOff>
    </xdr:from>
    <xdr:ext cx="405111" cy="259045"/>
    <xdr:sp macro="" textlink="">
      <xdr:nvSpPr>
        <xdr:cNvPr id="739" name="【庁舎】&#10;有形固定資産減価償却率該当値テキスト"/>
        <xdr:cNvSpPr txBox="1"/>
      </xdr:nvSpPr>
      <xdr:spPr>
        <a:xfrm>
          <a:off x="16357600" y="175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740" name="楕円 739"/>
        <xdr:cNvSpPr/>
      </xdr:nvSpPr>
      <xdr:spPr>
        <a:xfrm>
          <a:off x="15430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89263</xdr:rowOff>
    </xdr:from>
    <xdr:to>
      <xdr:col>85</xdr:col>
      <xdr:colOff>127000</xdr:colOff>
      <xdr:row>103</xdr:row>
      <xdr:rowOff>105592</xdr:rowOff>
    </xdr:to>
    <xdr:cxnSp macro="">
      <xdr:nvCxnSpPr>
        <xdr:cNvPr id="741" name="直線コネクタ 740"/>
        <xdr:cNvCxnSpPr/>
      </xdr:nvCxnSpPr>
      <xdr:spPr>
        <a:xfrm flipV="1">
          <a:off x="15481300" y="1774861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85816</xdr:rowOff>
    </xdr:from>
    <xdr:to>
      <xdr:col>76</xdr:col>
      <xdr:colOff>165100</xdr:colOff>
      <xdr:row>104</xdr:row>
      <xdr:rowOff>15966</xdr:rowOff>
    </xdr:to>
    <xdr:sp macro="" textlink="">
      <xdr:nvSpPr>
        <xdr:cNvPr id="742" name="楕円 741"/>
        <xdr:cNvSpPr/>
      </xdr:nvSpPr>
      <xdr:spPr>
        <a:xfrm>
          <a:off x="14541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105592</xdr:rowOff>
    </xdr:from>
    <xdr:to>
      <xdr:col>81</xdr:col>
      <xdr:colOff>50800</xdr:colOff>
      <xdr:row>103</xdr:row>
      <xdr:rowOff>136616</xdr:rowOff>
    </xdr:to>
    <xdr:cxnSp macro="">
      <xdr:nvCxnSpPr>
        <xdr:cNvPr id="743" name="直線コネクタ 742"/>
        <xdr:cNvCxnSpPr/>
      </xdr:nvCxnSpPr>
      <xdr:spPr>
        <a:xfrm flipV="1">
          <a:off x="14592300" y="1776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44"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45"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147519</xdr:rowOff>
    </xdr:from>
    <xdr:ext cx="405111" cy="259045"/>
    <xdr:sp macro="" textlink="">
      <xdr:nvSpPr>
        <xdr:cNvPr id="746" name="n_1mainValue【庁舎】&#10;有形固定資産減価償却率"/>
        <xdr:cNvSpPr txBox="1"/>
      </xdr:nvSpPr>
      <xdr:spPr>
        <a:xfrm>
          <a:off x="152660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7093</xdr:rowOff>
    </xdr:from>
    <xdr:ext cx="405111" cy="259045"/>
    <xdr:sp macro="" textlink="">
      <xdr:nvSpPr>
        <xdr:cNvPr id="747" name="n_2mainValue【庁舎】&#10;有形固定資産減価償却率"/>
        <xdr:cNvSpPr txBox="1"/>
      </xdr:nvSpPr>
      <xdr:spPr>
        <a:xfrm>
          <a:off x="14389744"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71" name="直線コネクタ 770"/>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72"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73" name="直線コネクタ 772"/>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74"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75" name="直線コネクタ 774"/>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76"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77" name="フローチャート: 判断 776"/>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78" name="フローチャート: 判断 777"/>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779" name="フローチャート: 判断 778"/>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63500</xdr:rowOff>
    </xdr:from>
    <xdr:to>
      <xdr:col>116</xdr:col>
      <xdr:colOff>114300</xdr:colOff>
      <xdr:row>103</xdr:row>
      <xdr:rowOff>165100</xdr:rowOff>
    </xdr:to>
    <xdr:sp macro="" textlink="">
      <xdr:nvSpPr>
        <xdr:cNvPr id="785" name="楕円 784"/>
        <xdr:cNvSpPr/>
      </xdr:nvSpPr>
      <xdr:spPr>
        <a:xfrm>
          <a:off x="22110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86377</xdr:rowOff>
    </xdr:from>
    <xdr:ext cx="469744" cy="259045"/>
    <xdr:sp macro="" textlink="">
      <xdr:nvSpPr>
        <xdr:cNvPr id="786" name="【庁舎】&#10;一人当たり面積該当値テキスト"/>
        <xdr:cNvSpPr txBox="1"/>
      </xdr:nvSpPr>
      <xdr:spPr>
        <a:xfrm>
          <a:off x="22199600"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99695</xdr:rowOff>
    </xdr:from>
    <xdr:to>
      <xdr:col>112</xdr:col>
      <xdr:colOff>38100</xdr:colOff>
      <xdr:row>104</xdr:row>
      <xdr:rowOff>29845</xdr:rowOff>
    </xdr:to>
    <xdr:sp macro="" textlink="">
      <xdr:nvSpPr>
        <xdr:cNvPr id="787" name="楕円 786"/>
        <xdr:cNvSpPr/>
      </xdr:nvSpPr>
      <xdr:spPr>
        <a:xfrm>
          <a:off x="21272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114300</xdr:rowOff>
    </xdr:from>
    <xdr:to>
      <xdr:col>116</xdr:col>
      <xdr:colOff>63500</xdr:colOff>
      <xdr:row>103</xdr:row>
      <xdr:rowOff>150495</xdr:rowOff>
    </xdr:to>
    <xdr:cxnSp macro="">
      <xdr:nvCxnSpPr>
        <xdr:cNvPr id="788" name="直線コネクタ 787"/>
        <xdr:cNvCxnSpPr/>
      </xdr:nvCxnSpPr>
      <xdr:spPr>
        <a:xfrm flipV="1">
          <a:off x="21323300" y="177736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107314</xdr:rowOff>
    </xdr:from>
    <xdr:to>
      <xdr:col>107</xdr:col>
      <xdr:colOff>101600</xdr:colOff>
      <xdr:row>104</xdr:row>
      <xdr:rowOff>37464</xdr:rowOff>
    </xdr:to>
    <xdr:sp macro="" textlink="">
      <xdr:nvSpPr>
        <xdr:cNvPr id="789" name="楕円 788"/>
        <xdr:cNvSpPr/>
      </xdr:nvSpPr>
      <xdr:spPr>
        <a:xfrm>
          <a:off x="20383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150495</xdr:rowOff>
    </xdr:from>
    <xdr:to>
      <xdr:col>111</xdr:col>
      <xdr:colOff>177800</xdr:colOff>
      <xdr:row>103</xdr:row>
      <xdr:rowOff>158114</xdr:rowOff>
    </xdr:to>
    <xdr:cxnSp macro="">
      <xdr:nvCxnSpPr>
        <xdr:cNvPr id="790" name="直線コネクタ 789"/>
        <xdr:cNvCxnSpPr/>
      </xdr:nvCxnSpPr>
      <xdr:spPr>
        <a:xfrm flipV="1">
          <a:off x="20434300" y="178098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791"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43832</xdr:rowOff>
    </xdr:from>
    <xdr:ext cx="469744" cy="259045"/>
    <xdr:sp macro="" textlink="">
      <xdr:nvSpPr>
        <xdr:cNvPr id="792" name="n_2aveValue【庁舎】&#10;一人当たり面積"/>
        <xdr:cNvSpPr txBox="1"/>
      </xdr:nvSpPr>
      <xdr:spPr>
        <a:xfrm>
          <a:off x="20199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46372</xdr:rowOff>
    </xdr:from>
    <xdr:ext cx="469744" cy="259045"/>
    <xdr:sp macro="" textlink="">
      <xdr:nvSpPr>
        <xdr:cNvPr id="793" name="n_1mainValue【庁舎】&#10;一人当たり面積"/>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53991</xdr:rowOff>
    </xdr:from>
    <xdr:ext cx="469744" cy="259045"/>
    <xdr:sp macro="" textlink="">
      <xdr:nvSpPr>
        <xdr:cNvPr id="794" name="n_2mainValue【庁舎】&#10;一人当たり面積"/>
        <xdr:cNvSpPr txBox="1"/>
      </xdr:nvSpPr>
      <xdr:spPr>
        <a:xfrm>
          <a:off x="20199427"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では、「体育館・プール」、「福祉施設」及び「市民会館」の有形固定資産減価償却率が高く、老朽化が進んでいる。特に「体育館・プール」については、合併前の各町にあった施設がそのまま現存しており、今後は公共施設等再配置計画により類似施設の統廃合を進め、適正配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また、当市は市域が広いため、分庁方式としているため、庁舎及び保健センターの数が多く、その維持管理費用が財政負担を増大させている。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31,411
31,183
363.97
16,868,603
15,874,071
895,074
10,140,211
14,465,266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類似団体平均や全国平均は上回っているものの静岡県平均を大きく下回っており、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主な要因として、個人・法人関係税の回復が鈍いことや地価の下落による固定資産税の減少など自主財源の減少があるため、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定住人口の増加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企業誘致等に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係る事業に重点的に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むことで自主財源を確保し、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92528</xdr:rowOff>
    </xdr:to>
    <xdr:cxnSp macro="">
      <xdr:nvCxnSpPr>
        <xdr:cNvPr id="70" name="直線コネクタ 69"/>
        <xdr:cNvCxnSpPr/>
      </xdr:nvCxnSpPr>
      <xdr:spPr>
        <a:xfrm>
          <a:off x="4114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3" name="直線コネクタ 72"/>
        <xdr:cNvCxnSpPr/>
      </xdr:nvCxnSpPr>
      <xdr:spPr>
        <a:xfrm>
          <a:off x="3225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23585</xdr:rowOff>
    </xdr:to>
    <xdr:cxnSp macro="">
      <xdr:nvCxnSpPr>
        <xdr:cNvPr id="76" name="直線コネクタ 75"/>
        <xdr:cNvCxnSpPr/>
      </xdr:nvCxnSpPr>
      <xdr:spPr>
        <a:xfrm>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9" name="直線コネクタ 78"/>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1" name="楕円 90"/>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2" name="テキスト ボックス 91"/>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3" name="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5" name="楕円 94"/>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6" name="テキスト ボックス 95"/>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7" name="楕円 96"/>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8" name="テキスト ボックス 97"/>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及び県平均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いずれも下回っているが、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類似団体平均を上回る速度で毎年増加している。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市税収入や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普通交付税の合併算定替の段階的縮減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など、経常一般財源の減少が主な要因であるため、市税収納率の強化や使用料・手数料等の見直しなど財源の確保を図るとともに、公共施設の統廃合などを推進して経常経費の削減に努める。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67628</xdr:rowOff>
    </xdr:from>
    <xdr:to>
      <xdr:col>23</xdr:col>
      <xdr:colOff>133350</xdr:colOff>
      <xdr:row>66</xdr:row>
      <xdr:rowOff>148907</xdr:rowOff>
    </xdr:to>
    <xdr:cxnSp macro="">
      <xdr:nvCxnSpPr>
        <xdr:cNvPr id="124" name="直線コネクタ 123"/>
        <xdr:cNvCxnSpPr/>
      </xdr:nvCxnSpPr>
      <xdr:spPr>
        <a:xfrm flipV="1">
          <a:off x="4953000" y="10354628"/>
          <a:ext cx="0" cy="1109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5"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6" name="直線コネクタ 125"/>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154005</xdr:rowOff>
    </xdr:from>
    <xdr:ext cx="762000" cy="259045"/>
    <xdr:sp macro="" textlink="">
      <xdr:nvSpPr>
        <xdr:cNvPr id="127" name="財政構造の弾力性最大値テキスト"/>
        <xdr:cNvSpPr txBox="1"/>
      </xdr:nvSpPr>
      <xdr:spPr>
        <a:xfrm>
          <a:off x="5041900" y="1009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67628</xdr:rowOff>
    </xdr:from>
    <xdr:to>
      <xdr:col>24</xdr:col>
      <xdr:colOff>12700</xdr:colOff>
      <xdr:row>60</xdr:row>
      <xdr:rowOff>67628</xdr:rowOff>
    </xdr:to>
    <xdr:cxnSp macro="">
      <xdr:nvCxnSpPr>
        <xdr:cNvPr id="128" name="直線コネクタ 127"/>
        <xdr:cNvCxnSpPr/>
      </xdr:nvCxnSpPr>
      <xdr:spPr>
        <a:xfrm>
          <a:off x="4864100" y="103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125413</xdr:rowOff>
    </xdr:from>
    <xdr:to>
      <xdr:col>23</xdr:col>
      <xdr:colOff>133350</xdr:colOff>
      <xdr:row>62</xdr:row>
      <xdr:rowOff>62547</xdr:rowOff>
    </xdr:to>
    <xdr:cxnSp macro="">
      <xdr:nvCxnSpPr>
        <xdr:cNvPr id="129" name="直線コネクタ 128"/>
        <xdr:cNvCxnSpPr/>
      </xdr:nvCxnSpPr>
      <xdr:spPr>
        <a:xfrm>
          <a:off x="4114800" y="1058386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113999</xdr:rowOff>
    </xdr:from>
    <xdr:ext cx="762000" cy="259045"/>
    <xdr:sp macro="" textlink="">
      <xdr:nvSpPr>
        <xdr:cNvPr id="130" name="財政構造の弾力性平均値テキスト"/>
        <xdr:cNvSpPr txBox="1"/>
      </xdr:nvSpPr>
      <xdr:spPr>
        <a:xfrm>
          <a:off x="5041900" y="10915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31" name="フローチャート: 判断 130"/>
        <xdr:cNvSpPr/>
      </xdr:nvSpPr>
      <xdr:spPr>
        <a:xfrm>
          <a:off x="49022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125413</xdr:rowOff>
    </xdr:to>
    <xdr:cxnSp macro="">
      <xdr:nvCxnSpPr>
        <xdr:cNvPr id="132" name="直線コネクタ 131"/>
        <xdr:cNvCxnSpPr/>
      </xdr:nvCxnSpPr>
      <xdr:spPr>
        <a:xfrm>
          <a:off x="3225800" y="1043305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93663</xdr:rowOff>
    </xdr:from>
    <xdr:to>
      <xdr:col>19</xdr:col>
      <xdr:colOff>184150</xdr:colOff>
      <xdr:row>64</xdr:row>
      <xdr:rowOff>23813</xdr:rowOff>
    </xdr:to>
    <xdr:sp macro="" textlink="">
      <xdr:nvSpPr>
        <xdr:cNvPr id="133" name="フローチャート: 判断 132"/>
        <xdr:cNvSpPr/>
      </xdr:nvSpPr>
      <xdr:spPr>
        <a:xfrm>
          <a:off x="4064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8590</xdr:rowOff>
    </xdr:from>
    <xdr:ext cx="736600" cy="259045"/>
    <xdr:sp macro="" textlink="">
      <xdr:nvSpPr>
        <xdr:cNvPr id="134" name="テキスト ボックス 133"/>
        <xdr:cNvSpPr txBox="1"/>
      </xdr:nvSpPr>
      <xdr:spPr>
        <a:xfrm>
          <a:off x="3733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146050</xdr:rowOff>
    </xdr:to>
    <xdr:cxnSp macro="">
      <xdr:nvCxnSpPr>
        <xdr:cNvPr id="135" name="直線コネクタ 134"/>
        <xdr:cNvCxnSpPr/>
      </xdr:nvCxnSpPr>
      <xdr:spPr>
        <a:xfrm>
          <a:off x="2336800" y="103244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40005</xdr:rowOff>
    </xdr:from>
    <xdr:to>
      <xdr:col>11</xdr:col>
      <xdr:colOff>31750</xdr:colOff>
      <xdr:row>60</xdr:row>
      <xdr:rowOff>37465</xdr:rowOff>
    </xdr:to>
    <xdr:cxnSp macro="">
      <xdr:nvCxnSpPr>
        <xdr:cNvPr id="138" name="直線コネクタ 137"/>
        <xdr:cNvCxnSpPr/>
      </xdr:nvCxnSpPr>
      <xdr:spPr>
        <a:xfrm>
          <a:off x="1447800" y="1015555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120332</xdr:rowOff>
    </xdr:from>
    <xdr:to>
      <xdr:col>11</xdr:col>
      <xdr:colOff>82550</xdr:colOff>
      <xdr:row>63</xdr:row>
      <xdr:rowOff>50482</xdr:rowOff>
    </xdr:to>
    <xdr:sp macro="" textlink="">
      <xdr:nvSpPr>
        <xdr:cNvPr id="139" name="フローチャート: 判断 138"/>
        <xdr:cNvSpPr/>
      </xdr:nvSpPr>
      <xdr:spPr>
        <a:xfrm>
          <a:off x="2286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35259</xdr:rowOff>
    </xdr:from>
    <xdr:ext cx="762000" cy="259045"/>
    <xdr:sp macro="" textlink="">
      <xdr:nvSpPr>
        <xdr:cNvPr id="140" name="テキスト ボックス 139"/>
        <xdr:cNvSpPr txBox="1"/>
      </xdr:nvSpPr>
      <xdr:spPr>
        <a:xfrm>
          <a:off x="1955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41" name="フローチャート: 判断 140"/>
        <xdr:cNvSpPr/>
      </xdr:nvSpPr>
      <xdr:spPr>
        <a:xfrm>
          <a:off x="1397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122255</xdr:rowOff>
    </xdr:from>
    <xdr:ext cx="762000" cy="259045"/>
    <xdr:sp macro="" textlink="">
      <xdr:nvSpPr>
        <xdr:cNvPr id="142" name="テキスト ボックス 141"/>
        <xdr:cNvSpPr txBox="1"/>
      </xdr:nvSpPr>
      <xdr:spPr>
        <a:xfrm>
          <a:off x="1066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8" name="楕円 147"/>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49" name="財政構造の弾力性該当値テキスト"/>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74613</xdr:rowOff>
    </xdr:from>
    <xdr:to>
      <xdr:col>19</xdr:col>
      <xdr:colOff>184150</xdr:colOff>
      <xdr:row>62</xdr:row>
      <xdr:rowOff>4763</xdr:rowOff>
    </xdr:to>
    <xdr:sp macro="" textlink="">
      <xdr:nvSpPr>
        <xdr:cNvPr id="150" name="楕円 149"/>
        <xdr:cNvSpPr/>
      </xdr:nvSpPr>
      <xdr:spPr>
        <a:xfrm>
          <a:off x="4064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14940</xdr:rowOff>
    </xdr:from>
    <xdr:ext cx="736600" cy="259045"/>
    <xdr:sp macro="" textlink="">
      <xdr:nvSpPr>
        <xdr:cNvPr id="151" name="テキスト ボックス 150"/>
        <xdr:cNvSpPr txBox="1"/>
      </xdr:nvSpPr>
      <xdr:spPr>
        <a:xfrm>
          <a:off x="3733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2" name="楕円 151"/>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3" name="テキスト ボックス 152"/>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158115</xdr:rowOff>
    </xdr:from>
    <xdr:to>
      <xdr:col>11</xdr:col>
      <xdr:colOff>82550</xdr:colOff>
      <xdr:row>60</xdr:row>
      <xdr:rowOff>88265</xdr:rowOff>
    </xdr:to>
    <xdr:sp macro="" textlink="">
      <xdr:nvSpPr>
        <xdr:cNvPr id="154" name="楕円 153"/>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55" name="テキスト ボックス 154"/>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160655</xdr:rowOff>
    </xdr:from>
    <xdr:to>
      <xdr:col>7</xdr:col>
      <xdr:colOff>31750</xdr:colOff>
      <xdr:row>59</xdr:row>
      <xdr:rowOff>90805</xdr:rowOff>
    </xdr:to>
    <xdr:sp macro="" textlink="">
      <xdr:nvSpPr>
        <xdr:cNvPr id="156" name="楕円 155"/>
        <xdr:cNvSpPr/>
      </xdr:nvSpPr>
      <xdr:spPr>
        <a:xfrm>
          <a:off x="1397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100982</xdr:rowOff>
    </xdr:from>
    <xdr:ext cx="762000" cy="259045"/>
    <xdr:sp macro="" textlink="">
      <xdr:nvSpPr>
        <xdr:cNvPr id="157" name="テキスト ボックス 156"/>
        <xdr:cNvSpPr txBox="1"/>
      </xdr:nvSpPr>
      <xdr:spPr>
        <a:xfrm>
          <a:off x="1066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要因として、保有する公共施設が多く、その運営や維持管理に費用を要していることや、合併により広い市域面積を有していることで、住民サービスが低下しないよう旧町地区ごとに支所を設置しているため人件費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今後は公共施設の統廃合を推し進めるとともに職員の適正配置を検討していき、人件費及び物件費等の削減を図る。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87" name="直線コネクタ 186"/>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88"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89" name="直線コネクタ 188"/>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0"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1" name="直線コネクタ 190"/>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16894</xdr:rowOff>
    </xdr:from>
    <xdr:to>
      <xdr:col>23</xdr:col>
      <xdr:colOff>133350</xdr:colOff>
      <xdr:row>82</xdr:row>
      <xdr:rowOff>26526</xdr:rowOff>
    </xdr:to>
    <xdr:cxnSp macro="">
      <xdr:nvCxnSpPr>
        <xdr:cNvPr id="192" name="直線コネクタ 191"/>
        <xdr:cNvCxnSpPr/>
      </xdr:nvCxnSpPr>
      <xdr:spPr>
        <a:xfrm flipV="1">
          <a:off x="4114800" y="14075794"/>
          <a:ext cx="8382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3"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4" name="フローチャート: 判断 193"/>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26384</xdr:rowOff>
    </xdr:from>
    <xdr:to>
      <xdr:col>19</xdr:col>
      <xdr:colOff>133350</xdr:colOff>
      <xdr:row>82</xdr:row>
      <xdr:rowOff>26526</xdr:rowOff>
    </xdr:to>
    <xdr:cxnSp macro="">
      <xdr:nvCxnSpPr>
        <xdr:cNvPr id="195" name="直線コネクタ 194"/>
        <xdr:cNvCxnSpPr/>
      </xdr:nvCxnSpPr>
      <xdr:spPr>
        <a:xfrm>
          <a:off x="3225800" y="14085284"/>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196" name="フローチャート: 判断 195"/>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197" name="テキスト ボックス 196"/>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153600</xdr:rowOff>
    </xdr:from>
    <xdr:to>
      <xdr:col>15</xdr:col>
      <xdr:colOff>82550</xdr:colOff>
      <xdr:row>82</xdr:row>
      <xdr:rowOff>26384</xdr:rowOff>
    </xdr:to>
    <xdr:cxnSp macro="">
      <xdr:nvCxnSpPr>
        <xdr:cNvPr id="198" name="直線コネクタ 197"/>
        <xdr:cNvCxnSpPr/>
      </xdr:nvCxnSpPr>
      <xdr:spPr>
        <a:xfrm>
          <a:off x="2336800" y="14041050"/>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199" name="フローチャート: 判断 198"/>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0" name="テキスト ボックス 199"/>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109172</xdr:rowOff>
    </xdr:from>
    <xdr:to>
      <xdr:col>11</xdr:col>
      <xdr:colOff>31750</xdr:colOff>
      <xdr:row>81</xdr:row>
      <xdr:rowOff>153600</xdr:rowOff>
    </xdr:to>
    <xdr:cxnSp macro="">
      <xdr:nvCxnSpPr>
        <xdr:cNvPr id="201" name="直線コネクタ 200"/>
        <xdr:cNvCxnSpPr/>
      </xdr:nvCxnSpPr>
      <xdr:spPr>
        <a:xfrm>
          <a:off x="1447800" y="13996622"/>
          <a:ext cx="889000" cy="4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2" name="フローチャート: 判断 201"/>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3" name="テキスト ボックス 202"/>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4" name="フローチャート: 判断 203"/>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5" name="テキスト ボックス 204"/>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137544</xdr:rowOff>
    </xdr:from>
    <xdr:to>
      <xdr:col>23</xdr:col>
      <xdr:colOff>184150</xdr:colOff>
      <xdr:row>82</xdr:row>
      <xdr:rowOff>67694</xdr:rowOff>
    </xdr:to>
    <xdr:sp macro="" textlink="">
      <xdr:nvSpPr>
        <xdr:cNvPr id="211" name="楕円 210"/>
        <xdr:cNvSpPr/>
      </xdr:nvSpPr>
      <xdr:spPr>
        <a:xfrm>
          <a:off x="4902200" y="140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109621</xdr:rowOff>
    </xdr:from>
    <xdr:ext cx="762000" cy="259045"/>
    <xdr:sp macro="" textlink="">
      <xdr:nvSpPr>
        <xdr:cNvPr id="212" name="人件費・物件費等の状況該当値テキスト"/>
        <xdr:cNvSpPr txBox="1"/>
      </xdr:nvSpPr>
      <xdr:spPr>
        <a:xfrm>
          <a:off x="5041900" y="139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147176</xdr:rowOff>
    </xdr:from>
    <xdr:to>
      <xdr:col>19</xdr:col>
      <xdr:colOff>184150</xdr:colOff>
      <xdr:row>82</xdr:row>
      <xdr:rowOff>77326</xdr:rowOff>
    </xdr:to>
    <xdr:sp macro="" textlink="">
      <xdr:nvSpPr>
        <xdr:cNvPr id="213" name="楕円 212"/>
        <xdr:cNvSpPr/>
      </xdr:nvSpPr>
      <xdr:spPr>
        <a:xfrm>
          <a:off x="4064000" y="140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62103</xdr:rowOff>
    </xdr:from>
    <xdr:ext cx="736600" cy="259045"/>
    <xdr:sp macro="" textlink="">
      <xdr:nvSpPr>
        <xdr:cNvPr id="214" name="テキスト ボックス 213"/>
        <xdr:cNvSpPr txBox="1"/>
      </xdr:nvSpPr>
      <xdr:spPr>
        <a:xfrm>
          <a:off x="3733800" y="14121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147034</xdr:rowOff>
    </xdr:from>
    <xdr:to>
      <xdr:col>15</xdr:col>
      <xdr:colOff>133350</xdr:colOff>
      <xdr:row>82</xdr:row>
      <xdr:rowOff>77184</xdr:rowOff>
    </xdr:to>
    <xdr:sp macro="" textlink="">
      <xdr:nvSpPr>
        <xdr:cNvPr id="215" name="楕円 214"/>
        <xdr:cNvSpPr/>
      </xdr:nvSpPr>
      <xdr:spPr>
        <a:xfrm>
          <a:off x="3175000" y="140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61961</xdr:rowOff>
    </xdr:from>
    <xdr:ext cx="762000" cy="259045"/>
    <xdr:sp macro="" textlink="">
      <xdr:nvSpPr>
        <xdr:cNvPr id="216" name="テキスト ボックス 215"/>
        <xdr:cNvSpPr txBox="1"/>
      </xdr:nvSpPr>
      <xdr:spPr>
        <a:xfrm>
          <a:off x="2844800" y="141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102800</xdr:rowOff>
    </xdr:from>
    <xdr:to>
      <xdr:col>11</xdr:col>
      <xdr:colOff>82550</xdr:colOff>
      <xdr:row>82</xdr:row>
      <xdr:rowOff>32950</xdr:rowOff>
    </xdr:to>
    <xdr:sp macro="" textlink="">
      <xdr:nvSpPr>
        <xdr:cNvPr id="217" name="楕円 216"/>
        <xdr:cNvSpPr/>
      </xdr:nvSpPr>
      <xdr:spPr>
        <a:xfrm>
          <a:off x="2286000" y="139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17727</xdr:rowOff>
    </xdr:from>
    <xdr:ext cx="762000" cy="259045"/>
    <xdr:sp macro="" textlink="">
      <xdr:nvSpPr>
        <xdr:cNvPr id="218" name="テキスト ボックス 217"/>
        <xdr:cNvSpPr txBox="1"/>
      </xdr:nvSpPr>
      <xdr:spPr>
        <a:xfrm>
          <a:off x="1955800" y="1407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58372</xdr:rowOff>
    </xdr:from>
    <xdr:to>
      <xdr:col>7</xdr:col>
      <xdr:colOff>31750</xdr:colOff>
      <xdr:row>81</xdr:row>
      <xdr:rowOff>159972</xdr:rowOff>
    </xdr:to>
    <xdr:sp macro="" textlink="">
      <xdr:nvSpPr>
        <xdr:cNvPr id="219" name="楕円 218"/>
        <xdr:cNvSpPr/>
      </xdr:nvSpPr>
      <xdr:spPr>
        <a:xfrm>
          <a:off x="1397000" y="139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144749</xdr:rowOff>
    </xdr:from>
    <xdr:ext cx="762000" cy="259045"/>
    <xdr:sp macro="" textlink="">
      <xdr:nvSpPr>
        <xdr:cNvPr id="220" name="テキスト ボックス 219"/>
        <xdr:cNvSpPr txBox="1"/>
      </xdr:nvSpPr>
      <xdr:spPr>
        <a:xfrm>
          <a:off x="1066800" y="1403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国家公務員に準じた</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歳以上の昇給抑制措置の実施により、類似団体平均や全国市平均を下回る水準を維持しており、今後も地域の民間給与の状況を踏まえ、給与の適正水準の維持に努める。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なお、本資料作成時点においては平成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年度地方公務員給与実態調査が未公表であるため、前年度数値を引用している。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49" name="直線コネクタ 248"/>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2"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3" name="直線コネクタ 252"/>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79728</xdr:rowOff>
    </xdr:to>
    <xdr:cxnSp macro="">
      <xdr:nvCxnSpPr>
        <xdr:cNvPr id="254" name="直線コネクタ 253"/>
        <xdr:cNvCxnSpPr/>
      </xdr:nvCxnSpPr>
      <xdr:spPr>
        <a:xfrm>
          <a:off x="16179800" y="1431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56" name="フローチャート: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83</xdr:row>
      <xdr:rowOff>79728</xdr:rowOff>
    </xdr:to>
    <xdr:cxnSp macro="">
      <xdr:nvCxnSpPr>
        <xdr:cNvPr id="257" name="直線コネクタ 256"/>
        <xdr:cNvCxnSpPr/>
      </xdr:nvCxnSpPr>
      <xdr:spPr>
        <a:xfrm>
          <a:off x="15290800" y="142564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8" name="フローチャート: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26105</xdr:rowOff>
    </xdr:to>
    <xdr:cxnSp macro="">
      <xdr:nvCxnSpPr>
        <xdr:cNvPr id="260" name="直線コネクタ 259"/>
        <xdr:cNvCxnSpPr/>
      </xdr:nvCxnSpPr>
      <xdr:spPr>
        <a:xfrm>
          <a:off x="14401800" y="14256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1" name="フローチャート: 判断 260"/>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51099</xdr:rowOff>
    </xdr:from>
    <xdr:ext cx="762000" cy="259045"/>
    <xdr:sp macro="" textlink="">
      <xdr:nvSpPr>
        <xdr:cNvPr id="262" name="テキスト ボックス 261"/>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39511</xdr:rowOff>
    </xdr:to>
    <xdr:cxnSp macro="">
      <xdr:nvCxnSpPr>
        <xdr:cNvPr id="263" name="直線コネクタ 262"/>
        <xdr:cNvCxnSpPr/>
      </xdr:nvCxnSpPr>
      <xdr:spPr>
        <a:xfrm flipV="1">
          <a:off x="13512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4" name="フローチャート: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142116</xdr:rowOff>
    </xdr:from>
    <xdr:ext cx="762000" cy="259045"/>
    <xdr:sp macro="" textlink="">
      <xdr:nvSpPr>
        <xdr:cNvPr id="265" name="テキスト ボックス 264"/>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66" name="フローチャート: 判断 265"/>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115305</xdr:rowOff>
    </xdr:from>
    <xdr:ext cx="762000" cy="259045"/>
    <xdr:sp macro="" textlink="">
      <xdr:nvSpPr>
        <xdr:cNvPr id="267" name="テキスト ボックス 266"/>
        <xdr:cNvSpPr txBox="1"/>
      </xdr:nvSpPr>
      <xdr:spPr>
        <a:xfrm>
          <a:off x="13131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3" name="楕円 272"/>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4"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5" name="楕円 274"/>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6" name="テキスト ボックス 275"/>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77" name="楕円 276"/>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78" name="テキスト ボックス 277"/>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79" name="楕円 278"/>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80" name="テキスト ボックス 279"/>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160161</xdr:rowOff>
    </xdr:from>
    <xdr:to>
      <xdr:col>64</xdr:col>
      <xdr:colOff>152400</xdr:colOff>
      <xdr:row>83</xdr:row>
      <xdr:rowOff>90311</xdr:rowOff>
    </xdr:to>
    <xdr:sp macro="" textlink="">
      <xdr:nvSpPr>
        <xdr:cNvPr id="281" name="楕円 280"/>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100488</xdr:rowOff>
    </xdr:from>
    <xdr:ext cx="762000" cy="259045"/>
    <xdr:sp macro="" textlink="">
      <xdr:nvSpPr>
        <xdr:cNvPr id="282" name="テキスト ボックス 281"/>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合併により広</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市域面積を有している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ことで、住民サービスが低下しないよう旧町地区ごとに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支所</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を設置していることから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、他団体と比較すると職員数が多い傾向にある。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も財政状況と住民サービスとの均衡を勘案しながら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09" name="直線コネクタ 308"/>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0"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1" name="直線コネクタ 310"/>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2"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3" name="直線コネクタ 312"/>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128067</xdr:rowOff>
    </xdr:from>
    <xdr:to>
      <xdr:col>81</xdr:col>
      <xdr:colOff>44450</xdr:colOff>
      <xdr:row>61</xdr:row>
      <xdr:rowOff>134824</xdr:rowOff>
    </xdr:to>
    <xdr:cxnSp macro="">
      <xdr:nvCxnSpPr>
        <xdr:cNvPr id="314" name="直線コネクタ 313"/>
        <xdr:cNvCxnSpPr/>
      </xdr:nvCxnSpPr>
      <xdr:spPr>
        <a:xfrm>
          <a:off x="16179800" y="10586517"/>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5"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16" name="フローチャート: 判断 315"/>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128067</xdr:rowOff>
    </xdr:from>
    <xdr:to>
      <xdr:col>77</xdr:col>
      <xdr:colOff>44450</xdr:colOff>
      <xdr:row>61</xdr:row>
      <xdr:rowOff>135789</xdr:rowOff>
    </xdr:to>
    <xdr:cxnSp macro="">
      <xdr:nvCxnSpPr>
        <xdr:cNvPr id="317" name="直線コネクタ 316"/>
        <xdr:cNvCxnSpPr/>
      </xdr:nvCxnSpPr>
      <xdr:spPr>
        <a:xfrm flipV="1">
          <a:off x="15290800" y="10586517"/>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18" name="フローチャート: 判断 317"/>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19" name="テキスト ボックス 318"/>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135789</xdr:rowOff>
    </xdr:from>
    <xdr:to>
      <xdr:col>72</xdr:col>
      <xdr:colOff>203200</xdr:colOff>
      <xdr:row>61</xdr:row>
      <xdr:rowOff>142545</xdr:rowOff>
    </xdr:to>
    <xdr:cxnSp macro="">
      <xdr:nvCxnSpPr>
        <xdr:cNvPr id="320" name="直線コネクタ 319"/>
        <xdr:cNvCxnSpPr/>
      </xdr:nvCxnSpPr>
      <xdr:spPr>
        <a:xfrm flipV="1">
          <a:off x="14401800" y="1059423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1" name="フローチャート: 判断 320"/>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2" name="テキスト ボックス 321"/>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109245</xdr:rowOff>
    </xdr:from>
    <xdr:to>
      <xdr:col>68</xdr:col>
      <xdr:colOff>152400</xdr:colOff>
      <xdr:row>61</xdr:row>
      <xdr:rowOff>142545</xdr:rowOff>
    </xdr:to>
    <xdr:cxnSp macro="">
      <xdr:nvCxnSpPr>
        <xdr:cNvPr id="323" name="直線コネクタ 322"/>
        <xdr:cNvCxnSpPr/>
      </xdr:nvCxnSpPr>
      <xdr:spPr>
        <a:xfrm>
          <a:off x="13512800" y="10567695"/>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4" name="フローチャート: 判断 323"/>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126788</xdr:rowOff>
    </xdr:from>
    <xdr:ext cx="762000" cy="259045"/>
    <xdr:sp macro="" textlink="">
      <xdr:nvSpPr>
        <xdr:cNvPr id="325" name="テキスト ボックス 324"/>
        <xdr:cNvSpPr txBox="1"/>
      </xdr:nvSpPr>
      <xdr:spPr>
        <a:xfrm>
          <a:off x="14020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26" name="フローチャート: 判断 325"/>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125341</xdr:rowOff>
    </xdr:from>
    <xdr:ext cx="762000" cy="259045"/>
    <xdr:sp macro="" textlink="">
      <xdr:nvSpPr>
        <xdr:cNvPr id="327" name="テキスト ボックス 326"/>
        <xdr:cNvSpPr txBox="1"/>
      </xdr:nvSpPr>
      <xdr:spPr>
        <a:xfrm>
          <a:off x="13131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84024</xdr:rowOff>
    </xdr:from>
    <xdr:to>
      <xdr:col>81</xdr:col>
      <xdr:colOff>95250</xdr:colOff>
      <xdr:row>62</xdr:row>
      <xdr:rowOff>14174</xdr:rowOff>
    </xdr:to>
    <xdr:sp macro="" textlink="">
      <xdr:nvSpPr>
        <xdr:cNvPr id="333" name="楕円 332"/>
        <xdr:cNvSpPr/>
      </xdr:nvSpPr>
      <xdr:spPr>
        <a:xfrm>
          <a:off x="16967200" y="10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56101</xdr:rowOff>
    </xdr:from>
    <xdr:ext cx="762000" cy="259045"/>
    <xdr:sp macro="" textlink="">
      <xdr:nvSpPr>
        <xdr:cNvPr id="334" name="定員管理の状況該当値テキスト"/>
        <xdr:cNvSpPr txBox="1"/>
      </xdr:nvSpPr>
      <xdr:spPr>
        <a:xfrm>
          <a:off x="17106900" y="105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77267</xdr:rowOff>
    </xdr:from>
    <xdr:to>
      <xdr:col>77</xdr:col>
      <xdr:colOff>95250</xdr:colOff>
      <xdr:row>62</xdr:row>
      <xdr:rowOff>7417</xdr:rowOff>
    </xdr:to>
    <xdr:sp macro="" textlink="">
      <xdr:nvSpPr>
        <xdr:cNvPr id="335" name="楕円 334"/>
        <xdr:cNvSpPr/>
      </xdr:nvSpPr>
      <xdr:spPr>
        <a:xfrm>
          <a:off x="16129000" y="105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163644</xdr:rowOff>
    </xdr:from>
    <xdr:ext cx="736600" cy="259045"/>
    <xdr:sp macro="" textlink="">
      <xdr:nvSpPr>
        <xdr:cNvPr id="336" name="テキスト ボックス 335"/>
        <xdr:cNvSpPr txBox="1"/>
      </xdr:nvSpPr>
      <xdr:spPr>
        <a:xfrm>
          <a:off x="15798800" y="1062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84989</xdr:rowOff>
    </xdr:from>
    <xdr:to>
      <xdr:col>73</xdr:col>
      <xdr:colOff>44450</xdr:colOff>
      <xdr:row>62</xdr:row>
      <xdr:rowOff>15139</xdr:rowOff>
    </xdr:to>
    <xdr:sp macro="" textlink="">
      <xdr:nvSpPr>
        <xdr:cNvPr id="337" name="楕円 336"/>
        <xdr:cNvSpPr/>
      </xdr:nvSpPr>
      <xdr:spPr>
        <a:xfrm>
          <a:off x="152400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171366</xdr:rowOff>
    </xdr:from>
    <xdr:ext cx="762000" cy="259045"/>
    <xdr:sp macro="" textlink="">
      <xdr:nvSpPr>
        <xdr:cNvPr id="338" name="テキスト ボックス 337"/>
        <xdr:cNvSpPr txBox="1"/>
      </xdr:nvSpPr>
      <xdr:spPr>
        <a:xfrm>
          <a:off x="14909800" y="1062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91745</xdr:rowOff>
    </xdr:from>
    <xdr:to>
      <xdr:col>68</xdr:col>
      <xdr:colOff>203200</xdr:colOff>
      <xdr:row>62</xdr:row>
      <xdr:rowOff>21895</xdr:rowOff>
    </xdr:to>
    <xdr:sp macro="" textlink="">
      <xdr:nvSpPr>
        <xdr:cNvPr id="339" name="楕円 338"/>
        <xdr:cNvSpPr/>
      </xdr:nvSpPr>
      <xdr:spPr>
        <a:xfrm>
          <a:off x="14351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6672</xdr:rowOff>
    </xdr:from>
    <xdr:ext cx="762000" cy="259045"/>
    <xdr:sp macro="" textlink="">
      <xdr:nvSpPr>
        <xdr:cNvPr id="340" name="テキスト ボックス 339"/>
        <xdr:cNvSpPr txBox="1"/>
      </xdr:nvSpPr>
      <xdr:spPr>
        <a:xfrm>
          <a:off x="14020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58445</xdr:rowOff>
    </xdr:from>
    <xdr:to>
      <xdr:col>64</xdr:col>
      <xdr:colOff>152400</xdr:colOff>
      <xdr:row>61</xdr:row>
      <xdr:rowOff>160045</xdr:rowOff>
    </xdr:to>
    <xdr:sp macro="" textlink="">
      <xdr:nvSpPr>
        <xdr:cNvPr id="341" name="楕円 340"/>
        <xdr:cNvSpPr/>
      </xdr:nvSpPr>
      <xdr:spPr>
        <a:xfrm>
          <a:off x="134620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144822</xdr:rowOff>
    </xdr:from>
    <xdr:ext cx="762000" cy="259045"/>
    <xdr:sp macro="" textlink="">
      <xdr:nvSpPr>
        <xdr:cNvPr id="342" name="テキスト ボックス 341"/>
        <xdr:cNvSpPr txBox="1"/>
      </xdr:nvSpPr>
      <xdr:spPr>
        <a:xfrm>
          <a:off x="13131800" y="106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年度に実施した駅周辺整備事業などに係る起債の元金償還が開始されたことに伴い、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今後は、大規模事業に係る起債額の増加に伴い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の増加が見込まれるが、事業計画の精査等により起債の抑制を図ることで、健全な財政運営に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69" name="直線コネクタ 368"/>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0"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1" name="直線コネクタ 370"/>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3" name="直線コネクタ 37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153670</xdr:rowOff>
    </xdr:to>
    <xdr:cxnSp macro="">
      <xdr:nvCxnSpPr>
        <xdr:cNvPr id="374" name="直線コネクタ 373"/>
        <xdr:cNvCxnSpPr/>
      </xdr:nvCxnSpPr>
      <xdr:spPr>
        <a:xfrm>
          <a:off x="16179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5"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76" name="フローチャート: 判断 375"/>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105410</xdr:rowOff>
    </xdr:to>
    <xdr:cxnSp macro="">
      <xdr:nvCxnSpPr>
        <xdr:cNvPr id="377" name="直線コネクタ 376"/>
        <xdr:cNvCxnSpPr/>
      </xdr:nvCxnSpPr>
      <xdr:spPr>
        <a:xfrm>
          <a:off x="15290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78" name="フローチャート: 判断 377"/>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79" name="テキスト ボックス 378"/>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134366</xdr:rowOff>
    </xdr:to>
    <xdr:cxnSp macro="">
      <xdr:nvCxnSpPr>
        <xdr:cNvPr id="380" name="直線コネクタ 379"/>
        <xdr:cNvCxnSpPr/>
      </xdr:nvCxnSpPr>
      <xdr:spPr>
        <a:xfrm flipV="1">
          <a:off x="14401800" y="67919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1" name="フローチャート: 判断 380"/>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2" name="テキスト ボックス 381"/>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40</xdr:row>
      <xdr:rowOff>88392</xdr:rowOff>
    </xdr:to>
    <xdr:cxnSp macro="">
      <xdr:nvCxnSpPr>
        <xdr:cNvPr id="383" name="直線コネクタ 382"/>
        <xdr:cNvCxnSpPr/>
      </xdr:nvCxnSpPr>
      <xdr:spPr>
        <a:xfrm flipV="1">
          <a:off x="13512800" y="68209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4" name="フローチャート: 判断 383"/>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5" name="テキスト ボックス 384"/>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86" name="フローチャート: 判断 385"/>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87" name="テキスト ボックス 386"/>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3" name="楕円 392"/>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4"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5" name="楕円 394"/>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6" name="テキスト ボックス 395"/>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397" name="楕円 396"/>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398" name="テキスト ボックス 397"/>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399" name="楕円 398"/>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0" name="テキスト ボックス 399"/>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1" name="楕円 400"/>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2" name="テキスト ボックス 401"/>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のは、これまで起債の抑制を行ってきたために地方債残高が減少していることや、財政調整基金や減債基金に積極的に積立てを行ってきたために充当可能基金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今後は、大規模事業に係る起債額の増加に伴い将来負担比率の増加が見込まれるが、事業計画の精査等により起債の抑制を図ることで、健全な財政運営に努める。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3" name="直線コネクタ 432"/>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4"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5" name="直線コネクタ 434"/>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94706</xdr:rowOff>
    </xdr:from>
    <xdr:to>
      <xdr:col>81</xdr:col>
      <xdr:colOff>44450</xdr:colOff>
      <xdr:row>13</xdr:row>
      <xdr:rowOff>109643</xdr:rowOff>
    </xdr:to>
    <xdr:cxnSp macro="">
      <xdr:nvCxnSpPr>
        <xdr:cNvPr id="438" name="直線コネクタ 437"/>
        <xdr:cNvCxnSpPr/>
      </xdr:nvCxnSpPr>
      <xdr:spPr>
        <a:xfrm flipV="1">
          <a:off x="16179800" y="2323556"/>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39"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0" name="フローチャート: 判断 439"/>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109643</xdr:rowOff>
    </xdr:from>
    <xdr:to>
      <xdr:col>77</xdr:col>
      <xdr:colOff>44450</xdr:colOff>
      <xdr:row>13</xdr:row>
      <xdr:rowOff>128028</xdr:rowOff>
    </xdr:to>
    <xdr:cxnSp macro="">
      <xdr:nvCxnSpPr>
        <xdr:cNvPr id="441" name="直線コネクタ 440"/>
        <xdr:cNvCxnSpPr/>
      </xdr:nvCxnSpPr>
      <xdr:spPr>
        <a:xfrm flipV="1">
          <a:off x="15290800" y="233849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2" name="フローチャート: 判断 441"/>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26143</xdr:rowOff>
    </xdr:from>
    <xdr:ext cx="736600" cy="259045"/>
    <xdr:sp macro="" textlink="">
      <xdr:nvSpPr>
        <xdr:cNvPr id="443" name="テキスト ボックス 442"/>
        <xdr:cNvSpPr txBox="1"/>
      </xdr:nvSpPr>
      <xdr:spPr>
        <a:xfrm>
          <a:off x="15798800" y="276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128028</xdr:rowOff>
    </xdr:from>
    <xdr:to>
      <xdr:col>72</xdr:col>
      <xdr:colOff>203200</xdr:colOff>
      <xdr:row>14</xdr:row>
      <xdr:rowOff>3689</xdr:rowOff>
    </xdr:to>
    <xdr:cxnSp macro="">
      <xdr:nvCxnSpPr>
        <xdr:cNvPr id="444" name="直線コネクタ 443"/>
        <xdr:cNvCxnSpPr/>
      </xdr:nvCxnSpPr>
      <xdr:spPr>
        <a:xfrm flipV="1">
          <a:off x="14401800" y="235687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5" name="フローチャート: 判断 444"/>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82446</xdr:rowOff>
    </xdr:from>
    <xdr:ext cx="762000" cy="259045"/>
    <xdr:sp macro="" textlink="">
      <xdr:nvSpPr>
        <xdr:cNvPr id="446" name="テキスト ボックス 445"/>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3689</xdr:rowOff>
    </xdr:from>
    <xdr:to>
      <xdr:col>68</xdr:col>
      <xdr:colOff>152400</xdr:colOff>
      <xdr:row>14</xdr:row>
      <xdr:rowOff>104805</xdr:rowOff>
    </xdr:to>
    <xdr:cxnSp macro="">
      <xdr:nvCxnSpPr>
        <xdr:cNvPr id="447" name="直線コネクタ 446"/>
        <xdr:cNvCxnSpPr/>
      </xdr:nvCxnSpPr>
      <xdr:spPr>
        <a:xfrm flipV="1">
          <a:off x="13512800" y="2403989"/>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48" name="フローチャート: 判断 447"/>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132762</xdr:rowOff>
    </xdr:from>
    <xdr:ext cx="762000" cy="259045"/>
    <xdr:sp macro="" textlink="">
      <xdr:nvSpPr>
        <xdr:cNvPr id="449" name="テキスト ボックス 448"/>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0" name="フローチャート: 判断 449"/>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51" name="テキスト ボックス 450"/>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43906</xdr:rowOff>
    </xdr:from>
    <xdr:to>
      <xdr:col>81</xdr:col>
      <xdr:colOff>95250</xdr:colOff>
      <xdr:row>13</xdr:row>
      <xdr:rowOff>145506</xdr:rowOff>
    </xdr:to>
    <xdr:sp macro="" textlink="">
      <xdr:nvSpPr>
        <xdr:cNvPr id="457" name="楕円 456"/>
        <xdr:cNvSpPr/>
      </xdr:nvSpPr>
      <xdr:spPr>
        <a:xfrm>
          <a:off x="16967200" y="22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136633</xdr:rowOff>
    </xdr:from>
    <xdr:ext cx="762000" cy="259045"/>
    <xdr:sp macro="" textlink="">
      <xdr:nvSpPr>
        <xdr:cNvPr id="458" name="将来負担の状況該当値テキスト"/>
        <xdr:cNvSpPr txBox="1"/>
      </xdr:nvSpPr>
      <xdr:spPr>
        <a:xfrm>
          <a:off x="17106900" y="219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58843</xdr:rowOff>
    </xdr:from>
    <xdr:to>
      <xdr:col>77</xdr:col>
      <xdr:colOff>95250</xdr:colOff>
      <xdr:row>13</xdr:row>
      <xdr:rowOff>160443</xdr:rowOff>
    </xdr:to>
    <xdr:sp macro="" textlink="">
      <xdr:nvSpPr>
        <xdr:cNvPr id="459" name="楕円 458"/>
        <xdr:cNvSpPr/>
      </xdr:nvSpPr>
      <xdr:spPr>
        <a:xfrm>
          <a:off x="16129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170620</xdr:rowOff>
    </xdr:from>
    <xdr:ext cx="736600" cy="259045"/>
    <xdr:sp macro="" textlink="">
      <xdr:nvSpPr>
        <xdr:cNvPr id="460" name="テキスト ボックス 459"/>
        <xdr:cNvSpPr txBox="1"/>
      </xdr:nvSpPr>
      <xdr:spPr>
        <a:xfrm>
          <a:off x="15798800" y="205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77228</xdr:rowOff>
    </xdr:from>
    <xdr:to>
      <xdr:col>73</xdr:col>
      <xdr:colOff>44450</xdr:colOff>
      <xdr:row>14</xdr:row>
      <xdr:rowOff>7378</xdr:rowOff>
    </xdr:to>
    <xdr:sp macro="" textlink="">
      <xdr:nvSpPr>
        <xdr:cNvPr id="461" name="楕円 460"/>
        <xdr:cNvSpPr/>
      </xdr:nvSpPr>
      <xdr:spPr>
        <a:xfrm>
          <a:off x="15240000" y="23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17555</xdr:rowOff>
    </xdr:from>
    <xdr:ext cx="762000" cy="259045"/>
    <xdr:sp macro="" textlink="">
      <xdr:nvSpPr>
        <xdr:cNvPr id="462" name="テキスト ボックス 461"/>
        <xdr:cNvSpPr txBox="1"/>
      </xdr:nvSpPr>
      <xdr:spPr>
        <a:xfrm>
          <a:off x="14909800" y="20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124339</xdr:rowOff>
    </xdr:from>
    <xdr:to>
      <xdr:col>68</xdr:col>
      <xdr:colOff>203200</xdr:colOff>
      <xdr:row>14</xdr:row>
      <xdr:rowOff>54489</xdr:rowOff>
    </xdr:to>
    <xdr:sp macro="" textlink="">
      <xdr:nvSpPr>
        <xdr:cNvPr id="463" name="楕円 462"/>
        <xdr:cNvSpPr/>
      </xdr:nvSpPr>
      <xdr:spPr>
        <a:xfrm>
          <a:off x="14351000" y="23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64666</xdr:rowOff>
    </xdr:from>
    <xdr:ext cx="762000" cy="259045"/>
    <xdr:sp macro="" textlink="">
      <xdr:nvSpPr>
        <xdr:cNvPr id="464" name="テキスト ボックス 463"/>
        <xdr:cNvSpPr txBox="1"/>
      </xdr:nvSpPr>
      <xdr:spPr>
        <a:xfrm>
          <a:off x="14020800" y="21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54005</xdr:rowOff>
    </xdr:from>
    <xdr:to>
      <xdr:col>64</xdr:col>
      <xdr:colOff>152400</xdr:colOff>
      <xdr:row>14</xdr:row>
      <xdr:rowOff>155605</xdr:rowOff>
    </xdr:to>
    <xdr:sp macro="" textlink="">
      <xdr:nvSpPr>
        <xdr:cNvPr id="465" name="楕円 464"/>
        <xdr:cNvSpPr/>
      </xdr:nvSpPr>
      <xdr:spPr>
        <a:xfrm>
          <a:off x="134620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165782</xdr:rowOff>
    </xdr:from>
    <xdr:ext cx="762000" cy="259045"/>
    <xdr:sp macro="" textlink="">
      <xdr:nvSpPr>
        <xdr:cNvPr id="466" name="テキスト ボックス 465"/>
        <xdr:cNvSpPr txBox="1"/>
      </xdr:nvSpPr>
      <xdr:spPr>
        <a:xfrm>
          <a:off x="13131800" y="222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31,411
31,183
363.97
16,868,603
15,874,071
895,074
10,140,211
14,465,266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国家公務員に準じた</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歳以上昇給抑制措置の実施により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給与水準が低い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や静岡県平均を下回っている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a:latin typeface="ＭＳ Ｐゴシック" panose="020B0600070205080204" pitchFamily="50" charset="-128"/>
              <a:ea typeface="ＭＳ Ｐゴシック" panose="020B0600070205080204" pitchFamily="50" charset="-128"/>
            </a:rPr>
            <a:t>支所の設置に職員を要しているため、類似団体平均は上回っている状況である。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今後も支所の在り方を含めた職員の適正配置を検討していくことで職員数の削減に取り組み、人件費の抑制に努める。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115570</xdr:rowOff>
    </xdr:to>
    <xdr:cxnSp macro="">
      <xdr:nvCxnSpPr>
        <xdr:cNvPr id="66" name="直線コネクタ 65"/>
        <xdr:cNvCxnSpPr/>
      </xdr:nvCxnSpPr>
      <xdr:spPr>
        <a:xfrm flipV="1">
          <a:off x="3987800" y="6062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115570</xdr:rowOff>
    </xdr:to>
    <xdr:cxnSp macro="">
      <xdr:nvCxnSpPr>
        <xdr:cNvPr id="69" name="直線コネクタ 68"/>
        <xdr:cNvCxnSpPr/>
      </xdr:nvCxnSpPr>
      <xdr:spPr>
        <a:xfrm>
          <a:off x="3098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54610</xdr:rowOff>
    </xdr:to>
    <xdr:cxnSp macro="">
      <xdr:nvCxnSpPr>
        <xdr:cNvPr id="72" name="直線コネクタ 71"/>
        <xdr:cNvCxnSpPr/>
      </xdr:nvCxnSpPr>
      <xdr:spPr>
        <a:xfrm>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35</xdr:row>
      <xdr:rowOff>46990</xdr:rowOff>
    </xdr:to>
    <xdr:cxnSp macro="">
      <xdr:nvCxnSpPr>
        <xdr:cNvPr id="75" name="直線コネクタ 74"/>
        <xdr:cNvCxnSpPr/>
      </xdr:nvCxnSpPr>
      <xdr:spPr>
        <a:xfrm>
          <a:off x="1320800" y="5895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132097</xdr:rowOff>
    </xdr:from>
    <xdr:ext cx="762000" cy="259045"/>
    <xdr:sp macro="" textlink="">
      <xdr:nvSpPr>
        <xdr:cNvPr id="79" name="テキスト ボックス 78"/>
        <xdr:cNvSpPr txBox="1"/>
      </xdr:nvSpPr>
      <xdr:spPr>
        <a:xfrm>
          <a:off x="939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154957</xdr:rowOff>
    </xdr:from>
    <xdr:ext cx="762000" cy="259045"/>
    <xdr:sp macro="" textlink="">
      <xdr:nvSpPr>
        <xdr:cNvPr id="86" name="人件費該当値テキスト"/>
        <xdr:cNvSpPr txBox="1"/>
      </xdr:nvSpPr>
      <xdr:spPr>
        <a:xfrm>
          <a:off x="49149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88" name="テキスト ボックス 87"/>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90187</xdr:rowOff>
    </xdr:from>
    <xdr:ext cx="762000" cy="259045"/>
    <xdr:sp macro="" textlink="">
      <xdr:nvSpPr>
        <xdr:cNvPr id="90" name="テキスト ボックス 89"/>
        <xdr:cNvSpPr txBox="1"/>
      </xdr:nvSpPr>
      <xdr:spPr>
        <a:xfrm>
          <a:off x="2717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82567</xdr:rowOff>
    </xdr:from>
    <xdr:ext cx="762000" cy="259045"/>
    <xdr:sp macro="" textlink="">
      <xdr:nvSpPr>
        <xdr:cNvPr id="92" name="テキスト ボックス 91"/>
        <xdr:cNvSpPr txBox="1"/>
      </xdr:nvSpPr>
      <xdr:spPr>
        <a:xfrm>
          <a:off x="1828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類似団体平均と比較して高止まりしている要因には、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保有している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が多いことから、その運営や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に費用を要していることが挙げられる。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公共施設の統廃合や民間委託を進めることで物件費の縮減を図る。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111760</xdr:rowOff>
    </xdr:from>
    <xdr:to>
      <xdr:col>82</xdr:col>
      <xdr:colOff>107950</xdr:colOff>
      <xdr:row>20</xdr:row>
      <xdr:rowOff>134620</xdr:rowOff>
    </xdr:to>
    <xdr:cxnSp macro="">
      <xdr:nvCxnSpPr>
        <xdr:cNvPr id="126" name="直線コネクタ 125"/>
        <xdr:cNvCxnSpPr/>
      </xdr:nvCxnSpPr>
      <xdr:spPr>
        <a:xfrm>
          <a:off x="15671800" y="3540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111760</xdr:rowOff>
    </xdr:from>
    <xdr:to>
      <xdr:col>78</xdr:col>
      <xdr:colOff>69850</xdr:colOff>
      <xdr:row>20</xdr:row>
      <xdr:rowOff>119380</xdr:rowOff>
    </xdr:to>
    <xdr:cxnSp macro="">
      <xdr:nvCxnSpPr>
        <xdr:cNvPr id="129" name="直線コネクタ 128"/>
        <xdr:cNvCxnSpPr/>
      </xdr:nvCxnSpPr>
      <xdr:spPr>
        <a:xfrm flipV="1">
          <a:off x="14782800" y="3540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168910</xdr:rowOff>
    </xdr:from>
    <xdr:to>
      <xdr:col>73</xdr:col>
      <xdr:colOff>180975</xdr:colOff>
      <xdr:row>20</xdr:row>
      <xdr:rowOff>119380</xdr:rowOff>
    </xdr:to>
    <xdr:cxnSp macro="">
      <xdr:nvCxnSpPr>
        <xdr:cNvPr id="132" name="直線コネクタ 131"/>
        <xdr:cNvCxnSpPr/>
      </xdr:nvCxnSpPr>
      <xdr:spPr>
        <a:xfrm>
          <a:off x="13893800" y="3426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19</xdr:row>
      <xdr:rowOff>168910</xdr:rowOff>
    </xdr:to>
    <xdr:cxnSp macro="">
      <xdr:nvCxnSpPr>
        <xdr:cNvPr id="135" name="直線コネクタ 134"/>
        <xdr:cNvCxnSpPr/>
      </xdr:nvCxnSpPr>
      <xdr:spPr>
        <a:xfrm>
          <a:off x="13004800" y="3335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83820</xdr:rowOff>
    </xdr:from>
    <xdr:to>
      <xdr:col>82</xdr:col>
      <xdr:colOff>158750</xdr:colOff>
      <xdr:row>21</xdr:row>
      <xdr:rowOff>13970</xdr:rowOff>
    </xdr:to>
    <xdr:sp macro="" textlink="">
      <xdr:nvSpPr>
        <xdr:cNvPr id="145" name="楕円 144"/>
        <xdr:cNvSpPr/>
      </xdr:nvSpPr>
      <xdr:spPr>
        <a:xfrm>
          <a:off x="16459200" y="3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55897</xdr:rowOff>
    </xdr:from>
    <xdr:ext cx="762000" cy="259045"/>
    <xdr:sp macro="" textlink="">
      <xdr:nvSpPr>
        <xdr:cNvPr id="146" name="物件費該当値テキスト"/>
        <xdr:cNvSpPr txBox="1"/>
      </xdr:nvSpPr>
      <xdr:spPr>
        <a:xfrm>
          <a:off x="165989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60960</xdr:rowOff>
    </xdr:from>
    <xdr:to>
      <xdr:col>78</xdr:col>
      <xdr:colOff>120650</xdr:colOff>
      <xdr:row>20</xdr:row>
      <xdr:rowOff>162560</xdr:rowOff>
    </xdr:to>
    <xdr:sp macro="" textlink="">
      <xdr:nvSpPr>
        <xdr:cNvPr id="147" name="楕円 146"/>
        <xdr:cNvSpPr/>
      </xdr:nvSpPr>
      <xdr:spPr>
        <a:xfrm>
          <a:off x="15621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147337</xdr:rowOff>
    </xdr:from>
    <xdr:ext cx="736600" cy="259045"/>
    <xdr:sp macro="" textlink="">
      <xdr:nvSpPr>
        <xdr:cNvPr id="148" name="テキスト ボックス 147"/>
        <xdr:cNvSpPr txBox="1"/>
      </xdr:nvSpPr>
      <xdr:spPr>
        <a:xfrm>
          <a:off x="15290800" y="357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68580</xdr:rowOff>
    </xdr:from>
    <xdr:to>
      <xdr:col>74</xdr:col>
      <xdr:colOff>31750</xdr:colOff>
      <xdr:row>20</xdr:row>
      <xdr:rowOff>170180</xdr:rowOff>
    </xdr:to>
    <xdr:sp macro="" textlink="">
      <xdr:nvSpPr>
        <xdr:cNvPr id="149" name="楕円 148"/>
        <xdr:cNvSpPr/>
      </xdr:nvSpPr>
      <xdr:spPr>
        <a:xfrm>
          <a:off x="14732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154957</xdr:rowOff>
    </xdr:from>
    <xdr:ext cx="762000" cy="259045"/>
    <xdr:sp macro="" textlink="">
      <xdr:nvSpPr>
        <xdr:cNvPr id="150" name="テキスト ボックス 149"/>
        <xdr:cNvSpPr txBox="1"/>
      </xdr:nvSpPr>
      <xdr:spPr>
        <a:xfrm>
          <a:off x="14401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1" name="楕円 150"/>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2" name="テキスト ボックス 151"/>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3" name="楕円 152"/>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4" name="テキスト ボックス 153"/>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ものの、こども医療費の助成対象の拡大やこども園の民営化など、児童福祉に係る事業に重点的に取り組んできたことにより、扶助費に係る経常収支比率は増加傾向にある。高齢化の進行も伴い、増加傾向は今後も続くものと見込まれるが、単独事業の見直しなどを行い増加率の低減を図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83457</xdr:rowOff>
    </xdr:to>
    <xdr:cxnSp macro="">
      <xdr:nvCxnSpPr>
        <xdr:cNvPr id="189" name="直線コネクタ 188"/>
        <xdr:cNvCxnSpPr/>
      </xdr:nvCxnSpPr>
      <xdr:spPr>
        <a:xfrm>
          <a:off x="3987800" y="9287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29028</xdr:rowOff>
    </xdr:to>
    <xdr:cxnSp macro="">
      <xdr:nvCxnSpPr>
        <xdr:cNvPr id="192" name="直線コネクタ 191"/>
        <xdr:cNvCxnSpPr/>
      </xdr:nvCxnSpPr>
      <xdr:spPr>
        <a:xfrm>
          <a:off x="3098800" y="9189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124278</xdr:rowOff>
    </xdr:to>
    <xdr:cxnSp macro="">
      <xdr:nvCxnSpPr>
        <xdr:cNvPr id="195" name="直線コネクタ 194"/>
        <xdr:cNvCxnSpPr/>
      </xdr:nvCxnSpPr>
      <xdr:spPr>
        <a:xfrm flipV="1">
          <a:off x="2209800" y="9189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54</xdr:row>
      <xdr:rowOff>50800</xdr:rowOff>
    </xdr:to>
    <xdr:cxnSp macro="">
      <xdr:nvCxnSpPr>
        <xdr:cNvPr id="198" name="直線コネクタ 197"/>
        <xdr:cNvCxnSpPr/>
      </xdr:nvCxnSpPr>
      <xdr:spPr>
        <a:xfrm flipV="1">
          <a:off x="1320800" y="9211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00" name="テキスト ボックス 199"/>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2" name="テキスト ボックス 201"/>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8" name="楕円 207"/>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112684</xdr:rowOff>
    </xdr:from>
    <xdr:ext cx="762000" cy="259045"/>
    <xdr:sp macro="" textlink="">
      <xdr:nvSpPr>
        <xdr:cNvPr id="209" name="扶助費該当値テキスト"/>
        <xdr:cNvSpPr txBox="1"/>
      </xdr:nvSpPr>
      <xdr:spPr>
        <a:xfrm>
          <a:off x="4914900" y="919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0" name="楕円 209"/>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1" name="テキスト ボックス 210"/>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2" name="楕円 211"/>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3" name="テキスト ボックス 212"/>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73478</xdr:rowOff>
    </xdr:from>
    <xdr:to>
      <xdr:col>11</xdr:col>
      <xdr:colOff>60325</xdr:colOff>
      <xdr:row>54</xdr:row>
      <xdr:rowOff>3628</xdr:rowOff>
    </xdr:to>
    <xdr:sp macro="" textlink="">
      <xdr:nvSpPr>
        <xdr:cNvPr id="214" name="楕円 213"/>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13805</xdr:rowOff>
    </xdr:from>
    <xdr:ext cx="762000" cy="259045"/>
    <xdr:sp macro="" textlink="">
      <xdr:nvSpPr>
        <xdr:cNvPr id="215" name="テキスト ボックス 214"/>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6" name="楕円 215"/>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7" name="テキスト ボックス 216"/>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ものの増加傾向にあり、主な要因としては操出金の増加が挙げられる。とりわけ各特別会計の赤字補てん的な操出金が増加しているため、適正な使用料金や保険料の設定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独立採算の原則に立ち返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ることで、</a:t>
          </a:r>
          <a:r>
            <a:rPr kumimoji="1" lang="ja-JP" altLang="en-US" sz="1300">
              <a:latin typeface="ＭＳ Ｐゴシック" panose="020B0600070205080204" pitchFamily="50" charset="-128"/>
              <a:ea typeface="ＭＳ Ｐゴシック" panose="020B0600070205080204" pitchFamily="50" charset="-128"/>
            </a:rPr>
            <a:t>普通会計の負担軽減を図る。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96520</xdr:rowOff>
    </xdr:from>
    <xdr:to>
      <xdr:col>82</xdr:col>
      <xdr:colOff>107950</xdr:colOff>
      <xdr:row>61</xdr:row>
      <xdr:rowOff>46990</xdr:rowOff>
    </xdr:to>
    <xdr:cxnSp macro="">
      <xdr:nvCxnSpPr>
        <xdr:cNvPr id="245" name="直線コネクタ 244"/>
        <xdr:cNvCxnSpPr/>
      </xdr:nvCxnSpPr>
      <xdr:spPr>
        <a:xfrm flipV="1">
          <a:off x="16510000" y="93548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6"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7" name="直線コネクタ 246"/>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11447</xdr:rowOff>
    </xdr:from>
    <xdr:ext cx="762000" cy="259045"/>
    <xdr:sp macro="" textlink="">
      <xdr:nvSpPr>
        <xdr:cNvPr id="248" name="その他最大値テキスト"/>
        <xdr:cNvSpPr txBox="1"/>
      </xdr:nvSpPr>
      <xdr:spPr>
        <a:xfrm>
          <a:off x="16598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96520</xdr:rowOff>
    </xdr:from>
    <xdr:to>
      <xdr:col>82</xdr:col>
      <xdr:colOff>196850</xdr:colOff>
      <xdr:row>54</xdr:row>
      <xdr:rowOff>96520</xdr:rowOff>
    </xdr:to>
    <xdr:cxnSp macro="">
      <xdr:nvCxnSpPr>
        <xdr:cNvPr id="249" name="直線コネクタ 248"/>
        <xdr:cNvCxnSpPr/>
      </xdr:nvCxnSpPr>
      <xdr:spPr>
        <a:xfrm>
          <a:off x="16421100" y="935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134620</xdr:rowOff>
    </xdr:to>
    <xdr:cxnSp macro="">
      <xdr:nvCxnSpPr>
        <xdr:cNvPr id="250" name="直線コネクタ 249"/>
        <xdr:cNvCxnSpPr/>
      </xdr:nvCxnSpPr>
      <xdr:spPr>
        <a:xfrm>
          <a:off x="15671800" y="9682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74947</xdr:rowOff>
    </xdr:from>
    <xdr:ext cx="762000" cy="259045"/>
    <xdr:sp macro="" textlink="">
      <xdr:nvSpPr>
        <xdr:cNvPr id="251" name="その他平均値テキスト"/>
        <xdr:cNvSpPr txBox="1"/>
      </xdr:nvSpPr>
      <xdr:spPr>
        <a:xfrm>
          <a:off x="16598900" y="9847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52" name="フローチャート: 判断 251"/>
        <xdr:cNvSpPr/>
      </xdr:nvSpPr>
      <xdr:spPr>
        <a:xfrm>
          <a:off x="164592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56</xdr:row>
      <xdr:rowOff>81280</xdr:rowOff>
    </xdr:to>
    <xdr:cxnSp macro="">
      <xdr:nvCxnSpPr>
        <xdr:cNvPr id="253" name="直線コネクタ 252"/>
        <xdr:cNvCxnSpPr/>
      </xdr:nvCxnSpPr>
      <xdr:spPr>
        <a:xfrm>
          <a:off x="14782800" y="92481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54" name="フローチャート: 判断 253"/>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55" name="テキスト ボックス 254"/>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54</xdr:row>
      <xdr:rowOff>20320</xdr:rowOff>
    </xdr:to>
    <xdr:cxnSp macro="">
      <xdr:nvCxnSpPr>
        <xdr:cNvPr id="256" name="直線コネクタ 255"/>
        <xdr:cNvCxnSpPr/>
      </xdr:nvCxnSpPr>
      <xdr:spPr>
        <a:xfrm flipV="1">
          <a:off x="13893800" y="9248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7" name="フローチャート: 判断 256"/>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8" name="テキスト ボックス 257"/>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54</xdr:row>
      <xdr:rowOff>81280</xdr:rowOff>
    </xdr:to>
    <xdr:cxnSp macro="">
      <xdr:nvCxnSpPr>
        <xdr:cNvPr id="259" name="直線コネクタ 258"/>
        <xdr:cNvCxnSpPr/>
      </xdr:nvCxnSpPr>
      <xdr:spPr>
        <a:xfrm flipV="1">
          <a:off x="13004800" y="9278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0" name="フローチャート: 判断 259"/>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1" name="テキスト ボックス 260"/>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2" name="フローチャート: 判断 261"/>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3" name="テキスト ボックス 262"/>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9" name="楕円 268"/>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70"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1" name="楕円 270"/>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2" name="テキスト ボックス 271"/>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110490</xdr:rowOff>
    </xdr:from>
    <xdr:to>
      <xdr:col>74</xdr:col>
      <xdr:colOff>31750</xdr:colOff>
      <xdr:row>54</xdr:row>
      <xdr:rowOff>40640</xdr:rowOff>
    </xdr:to>
    <xdr:sp macro="" textlink="">
      <xdr:nvSpPr>
        <xdr:cNvPr id="273" name="楕円 272"/>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50817</xdr:rowOff>
    </xdr:from>
    <xdr:ext cx="762000" cy="259045"/>
    <xdr:sp macro="" textlink="">
      <xdr:nvSpPr>
        <xdr:cNvPr id="274" name="テキスト ボックス 273"/>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140970</xdr:rowOff>
    </xdr:from>
    <xdr:to>
      <xdr:col>69</xdr:col>
      <xdr:colOff>142875</xdr:colOff>
      <xdr:row>54</xdr:row>
      <xdr:rowOff>71120</xdr:rowOff>
    </xdr:to>
    <xdr:sp macro="" textlink="">
      <xdr:nvSpPr>
        <xdr:cNvPr id="275" name="楕円 274"/>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81297</xdr:rowOff>
    </xdr:from>
    <xdr:ext cx="762000" cy="259045"/>
    <xdr:sp macro="" textlink="">
      <xdr:nvSpPr>
        <xdr:cNvPr id="276" name="テキスト ボックス 275"/>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7" name="楕円 276"/>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8" name="テキスト ボックス 277"/>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少子化対策として実施する通学費補助や定住促進のための補助事業を実施していることで、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推移して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今後は事業の費用対効果等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精査し見直しや廃止を行うことで、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高止まりしている補助費等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3" name="直線コネクタ 302"/>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4"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5" name="直線コネクタ 304"/>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127000</xdr:rowOff>
    </xdr:to>
    <xdr:cxnSp macro="">
      <xdr:nvCxnSpPr>
        <xdr:cNvPr id="308" name="直線コネクタ 307"/>
        <xdr:cNvCxnSpPr/>
      </xdr:nvCxnSpPr>
      <xdr:spPr>
        <a:xfrm>
          <a:off x="15671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0" name="フローチャート: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38</xdr:row>
      <xdr:rowOff>17272</xdr:rowOff>
    </xdr:to>
    <xdr:cxnSp macro="">
      <xdr:nvCxnSpPr>
        <xdr:cNvPr id="311" name="直線コネクタ 310"/>
        <xdr:cNvCxnSpPr/>
      </xdr:nvCxnSpPr>
      <xdr:spPr>
        <a:xfrm flipV="1">
          <a:off x="14782800" y="627176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2" name="フローチャート: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38</xdr:row>
      <xdr:rowOff>17272</xdr:rowOff>
    </xdr:to>
    <xdr:cxnSp macro="">
      <xdr:nvCxnSpPr>
        <xdr:cNvPr id="314" name="直線コネクタ 313"/>
        <xdr:cNvCxnSpPr/>
      </xdr:nvCxnSpPr>
      <xdr:spPr>
        <a:xfrm>
          <a:off x="13893800" y="6450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5" name="フローチャート: 判断 314"/>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6" name="テキスト ボックス 315"/>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106426</xdr:rowOff>
    </xdr:to>
    <xdr:cxnSp macro="">
      <xdr:nvCxnSpPr>
        <xdr:cNvPr id="317" name="直線コネクタ 316"/>
        <xdr:cNvCxnSpPr/>
      </xdr:nvCxnSpPr>
      <xdr:spPr>
        <a:xfrm>
          <a:off x="13004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8" name="フローチャート: 判断 317"/>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9" name="テキスト ボックス 31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0" name="フローチャート: 判断 319"/>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1" name="テキスト ボックス 32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7" name="楕円 32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8"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9" name="楕円 328"/>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30" name="テキスト ボックス 329"/>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1" name="楕円 330"/>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2" name="テキスト ボックス 331"/>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3" name="楕円 332"/>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4" name="テキスト ボックス 333"/>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5" name="楕円 334"/>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6" name="テキスト ボックス 335"/>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これまでに実施した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繰上償還や数年にわたる起債発行額の抑制により、類似団体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及び全国</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静岡県平均の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いずれと比較しても低い水準に抑えられている。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今後は大規模事業に係る起債額の増加に伴い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の増加が見込まれるが、事業計画の精査等により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事業費を減少させることで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状況の維持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4" name="直線コネクタ 363"/>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6" name="直線コネクタ 36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7"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8" name="直線コネクタ 367"/>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73660</xdr:rowOff>
    </xdr:to>
    <xdr:cxnSp macro="">
      <xdr:nvCxnSpPr>
        <xdr:cNvPr id="369" name="直線コネクタ 368"/>
        <xdr:cNvCxnSpPr/>
      </xdr:nvCxnSpPr>
      <xdr:spPr>
        <a:xfrm>
          <a:off x="3987800" y="12730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0"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1" name="フローチャート: 判断 370"/>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74</xdr:row>
      <xdr:rowOff>43180</xdr:rowOff>
    </xdr:to>
    <xdr:cxnSp macro="">
      <xdr:nvCxnSpPr>
        <xdr:cNvPr id="372" name="直線コネクタ 371"/>
        <xdr:cNvCxnSpPr/>
      </xdr:nvCxnSpPr>
      <xdr:spPr>
        <a:xfrm>
          <a:off x="3098800" y="12661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3" name="フローチャート: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74</xdr:row>
      <xdr:rowOff>58420</xdr:rowOff>
    </xdr:to>
    <xdr:cxnSp macro="">
      <xdr:nvCxnSpPr>
        <xdr:cNvPr id="375" name="直線コネクタ 374"/>
        <xdr:cNvCxnSpPr/>
      </xdr:nvCxnSpPr>
      <xdr:spPr>
        <a:xfrm flipV="1">
          <a:off x="2209800" y="12661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6" name="フローチャート: 判断 375"/>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7" name="テキスト ボックス 376"/>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58420</xdr:rowOff>
    </xdr:to>
    <xdr:cxnSp macro="">
      <xdr:nvCxnSpPr>
        <xdr:cNvPr id="378" name="直線コネクタ 377"/>
        <xdr:cNvCxnSpPr/>
      </xdr:nvCxnSpPr>
      <xdr:spPr>
        <a:xfrm>
          <a:off x="1320800" y="1274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9" name="フローチャート: 判断 378"/>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0" name="テキスト ボックス 379"/>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1" name="フローチャート: 判断 380"/>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2" name="テキスト ボックス 381"/>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88" name="楕円 387"/>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102887</xdr:rowOff>
    </xdr:from>
    <xdr:ext cx="762000" cy="259045"/>
    <xdr:sp macro="" textlink="">
      <xdr:nvSpPr>
        <xdr:cNvPr id="389" name="公債費該当値テキスト"/>
        <xdr:cNvSpPr txBox="1"/>
      </xdr:nvSpPr>
      <xdr:spPr>
        <a:xfrm>
          <a:off x="4914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163830</xdr:rowOff>
    </xdr:from>
    <xdr:to>
      <xdr:col>20</xdr:col>
      <xdr:colOff>38100</xdr:colOff>
      <xdr:row>74</xdr:row>
      <xdr:rowOff>93980</xdr:rowOff>
    </xdr:to>
    <xdr:sp macro="" textlink="">
      <xdr:nvSpPr>
        <xdr:cNvPr id="390" name="楕円 389"/>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104157</xdr:rowOff>
    </xdr:from>
    <xdr:ext cx="736600" cy="259045"/>
    <xdr:sp macro="" textlink="">
      <xdr:nvSpPr>
        <xdr:cNvPr id="391" name="テキスト ボックス 390"/>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2" name="楕円 391"/>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93" name="テキスト ボックス 392"/>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4" name="楕円 393"/>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5" name="テキスト ボックス 394"/>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xdr:rowOff>
    </xdr:from>
    <xdr:to>
      <xdr:col>6</xdr:col>
      <xdr:colOff>171450</xdr:colOff>
      <xdr:row>74</xdr:row>
      <xdr:rowOff>109220</xdr:rowOff>
    </xdr:to>
    <xdr:sp macro="" textlink="">
      <xdr:nvSpPr>
        <xdr:cNvPr id="396" name="楕円 395"/>
        <xdr:cNvSpPr/>
      </xdr:nvSpPr>
      <xdr:spPr>
        <a:xfrm>
          <a:off x="1270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119397</xdr:rowOff>
    </xdr:from>
    <xdr:ext cx="762000" cy="259045"/>
    <xdr:sp macro="" textlink="">
      <xdr:nvSpPr>
        <xdr:cNvPr id="397" name="テキスト ボックス 396"/>
        <xdr:cNvSpPr txBox="1"/>
      </xdr:nvSpPr>
      <xdr:spPr>
        <a:xfrm>
          <a:off x="939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公債費以外の経常収支比率は上昇傾向にあり、中でも公共施設の維持管理経費に伴う物件費の見直しは避けることのできない課題となっている。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公共施設の統廃合や民間委託を進めてい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くことで、健全な財政運営に努める。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3" name="直線コネクタ 422"/>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4"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5" name="直線コネクタ 424"/>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6"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7" name="直線コネクタ 426"/>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69850</xdr:rowOff>
    </xdr:to>
    <xdr:cxnSp macro="">
      <xdr:nvCxnSpPr>
        <xdr:cNvPr id="428" name="直線コネクタ 427"/>
        <xdr:cNvCxnSpPr/>
      </xdr:nvCxnSpPr>
      <xdr:spPr>
        <a:xfrm>
          <a:off x="15671800" y="13207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9"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30" name="フローチャート: 判断 429"/>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5842</xdr:rowOff>
    </xdr:to>
    <xdr:cxnSp macro="">
      <xdr:nvCxnSpPr>
        <xdr:cNvPr id="431" name="直線コネクタ 430"/>
        <xdr:cNvCxnSpPr/>
      </xdr:nvCxnSpPr>
      <xdr:spPr>
        <a:xfrm>
          <a:off x="14782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2" name="フローチャート: 判断 43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3" name="テキスト ボックス 43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104139</xdr:rowOff>
    </xdr:to>
    <xdr:cxnSp macro="">
      <xdr:nvCxnSpPr>
        <xdr:cNvPr id="434" name="直線コネクタ 433"/>
        <xdr:cNvCxnSpPr/>
      </xdr:nvCxnSpPr>
      <xdr:spPr>
        <a:xfrm>
          <a:off x="13893800" y="130017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75</xdr:row>
      <xdr:rowOff>143002</xdr:rowOff>
    </xdr:to>
    <xdr:cxnSp macro="">
      <xdr:nvCxnSpPr>
        <xdr:cNvPr id="437" name="直線コネクタ 436"/>
        <xdr:cNvCxnSpPr/>
      </xdr:nvCxnSpPr>
      <xdr:spPr>
        <a:xfrm>
          <a:off x="13004800" y="128737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8" name="フローチャート: 判断 437"/>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39" name="テキスト ボックス 438"/>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0" name="フローチャート: 判断 439"/>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1" name="テキスト ボックス 440"/>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7" name="楕円 446"/>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8"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49" name="楕円 448"/>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50" name="テキスト ボックス 449"/>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1" name="楕円 450"/>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2" name="テキスト ボックス 45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3" name="楕円 452"/>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4" name="テキスト ボックス 453"/>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5" name="楕円 454"/>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6" name="テキスト ボックス 455"/>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24275</xdr:rowOff>
    </xdr:from>
    <xdr:to>
      <xdr:col>29</xdr:col>
      <xdr:colOff>127000</xdr:colOff>
      <xdr:row>17</xdr:row>
      <xdr:rowOff>31270</xdr:rowOff>
    </xdr:to>
    <xdr:cxnSp macro="">
      <xdr:nvCxnSpPr>
        <xdr:cNvPr id="47" name="直線コネクタ 46"/>
        <xdr:cNvCxnSpPr/>
      </xdr:nvCxnSpPr>
      <xdr:spPr bwMode="auto">
        <a:xfrm>
          <a:off x="5003800" y="2986550"/>
          <a:ext cx="6477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16047</xdr:rowOff>
    </xdr:from>
    <xdr:ext cx="762000" cy="259045"/>
    <xdr:sp macro="" textlink="">
      <xdr:nvSpPr>
        <xdr:cNvPr id="48" name="人口1人当たり決算額の推移平均値テキスト130"/>
        <xdr:cNvSpPr txBox="1"/>
      </xdr:nvSpPr>
      <xdr:spPr>
        <a:xfrm>
          <a:off x="5740400" y="2978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24275</xdr:rowOff>
    </xdr:from>
    <xdr:to>
      <xdr:col>26</xdr:col>
      <xdr:colOff>50800</xdr:colOff>
      <xdr:row>17</xdr:row>
      <xdr:rowOff>40350</xdr:rowOff>
    </xdr:to>
    <xdr:cxnSp macro="">
      <xdr:nvCxnSpPr>
        <xdr:cNvPr id="50" name="直線コネクタ 49"/>
        <xdr:cNvCxnSpPr/>
      </xdr:nvCxnSpPr>
      <xdr:spPr bwMode="auto">
        <a:xfrm flipV="1">
          <a:off x="4305300" y="2986550"/>
          <a:ext cx="698500" cy="16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40350</xdr:rowOff>
    </xdr:from>
    <xdr:to>
      <xdr:col>22</xdr:col>
      <xdr:colOff>114300</xdr:colOff>
      <xdr:row>17</xdr:row>
      <xdr:rowOff>48429</xdr:rowOff>
    </xdr:to>
    <xdr:cxnSp macro="">
      <xdr:nvCxnSpPr>
        <xdr:cNvPr id="53" name="直線コネクタ 52"/>
        <xdr:cNvCxnSpPr/>
      </xdr:nvCxnSpPr>
      <xdr:spPr bwMode="auto">
        <a:xfrm flipV="1">
          <a:off x="3606800" y="3002625"/>
          <a:ext cx="698500" cy="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48429</xdr:rowOff>
    </xdr:from>
    <xdr:to>
      <xdr:col>18</xdr:col>
      <xdr:colOff>177800</xdr:colOff>
      <xdr:row>17</xdr:row>
      <xdr:rowOff>68065</xdr:rowOff>
    </xdr:to>
    <xdr:cxnSp macro="">
      <xdr:nvCxnSpPr>
        <xdr:cNvPr id="56" name="直線コネクタ 55"/>
        <xdr:cNvCxnSpPr/>
      </xdr:nvCxnSpPr>
      <xdr:spPr bwMode="auto">
        <a:xfrm flipV="1">
          <a:off x="2908300" y="3010704"/>
          <a:ext cx="698500" cy="19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105032</xdr:rowOff>
    </xdr:from>
    <xdr:ext cx="762000" cy="259045"/>
    <xdr:sp macro="" textlink="">
      <xdr:nvSpPr>
        <xdr:cNvPr id="58" name="テキスト ボックス 57"/>
        <xdr:cNvSpPr txBox="1"/>
      </xdr:nvSpPr>
      <xdr:spPr>
        <a:xfrm>
          <a:off x="32258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118634</xdr:rowOff>
    </xdr:from>
    <xdr:ext cx="762000" cy="259045"/>
    <xdr:sp macro="" textlink="">
      <xdr:nvSpPr>
        <xdr:cNvPr id="60" name="テキスト ボックス 59"/>
        <xdr:cNvSpPr txBox="1"/>
      </xdr:nvSpPr>
      <xdr:spPr>
        <a:xfrm>
          <a:off x="2527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151920</xdr:rowOff>
    </xdr:from>
    <xdr:to>
      <xdr:col>29</xdr:col>
      <xdr:colOff>177800</xdr:colOff>
      <xdr:row>17</xdr:row>
      <xdr:rowOff>82070</xdr:rowOff>
    </xdr:to>
    <xdr:sp macro="" textlink="">
      <xdr:nvSpPr>
        <xdr:cNvPr id="66" name="楕円 65"/>
        <xdr:cNvSpPr/>
      </xdr:nvSpPr>
      <xdr:spPr bwMode="auto">
        <a:xfrm>
          <a:off x="5600700" y="294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168447</xdr:rowOff>
    </xdr:from>
    <xdr:ext cx="762000" cy="259045"/>
    <xdr:sp macro="" textlink="">
      <xdr:nvSpPr>
        <xdr:cNvPr id="67" name="人口1人当たり決算額の推移該当値テキスト130"/>
        <xdr:cNvSpPr txBox="1"/>
      </xdr:nvSpPr>
      <xdr:spPr>
        <a:xfrm>
          <a:off x="5740400" y="278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144925</xdr:rowOff>
    </xdr:from>
    <xdr:to>
      <xdr:col>26</xdr:col>
      <xdr:colOff>101600</xdr:colOff>
      <xdr:row>17</xdr:row>
      <xdr:rowOff>75075</xdr:rowOff>
    </xdr:to>
    <xdr:sp macro="" textlink="">
      <xdr:nvSpPr>
        <xdr:cNvPr id="68" name="楕円 67"/>
        <xdr:cNvSpPr/>
      </xdr:nvSpPr>
      <xdr:spPr bwMode="auto">
        <a:xfrm>
          <a:off x="4953000" y="293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85252</xdr:rowOff>
    </xdr:from>
    <xdr:ext cx="736600" cy="259045"/>
    <xdr:sp macro="" textlink="">
      <xdr:nvSpPr>
        <xdr:cNvPr id="69" name="テキスト ボックス 68"/>
        <xdr:cNvSpPr txBox="1"/>
      </xdr:nvSpPr>
      <xdr:spPr>
        <a:xfrm>
          <a:off x="4622800" y="270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161000</xdr:rowOff>
    </xdr:from>
    <xdr:to>
      <xdr:col>22</xdr:col>
      <xdr:colOff>165100</xdr:colOff>
      <xdr:row>17</xdr:row>
      <xdr:rowOff>91150</xdr:rowOff>
    </xdr:to>
    <xdr:sp macro="" textlink="">
      <xdr:nvSpPr>
        <xdr:cNvPr id="70" name="楕円 69"/>
        <xdr:cNvSpPr/>
      </xdr:nvSpPr>
      <xdr:spPr bwMode="auto">
        <a:xfrm>
          <a:off x="4254500" y="295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101327</xdr:rowOff>
    </xdr:from>
    <xdr:ext cx="762000" cy="259045"/>
    <xdr:sp macro="" textlink="">
      <xdr:nvSpPr>
        <xdr:cNvPr id="71" name="テキスト ボックス 70"/>
        <xdr:cNvSpPr txBox="1"/>
      </xdr:nvSpPr>
      <xdr:spPr>
        <a:xfrm>
          <a:off x="3924300" y="27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169079</xdr:rowOff>
    </xdr:from>
    <xdr:to>
      <xdr:col>19</xdr:col>
      <xdr:colOff>38100</xdr:colOff>
      <xdr:row>17</xdr:row>
      <xdr:rowOff>99229</xdr:rowOff>
    </xdr:to>
    <xdr:sp macro="" textlink="">
      <xdr:nvSpPr>
        <xdr:cNvPr id="72" name="楕円 71"/>
        <xdr:cNvSpPr/>
      </xdr:nvSpPr>
      <xdr:spPr bwMode="auto">
        <a:xfrm>
          <a:off x="3556000" y="295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109406</xdr:rowOff>
    </xdr:from>
    <xdr:ext cx="762000" cy="259045"/>
    <xdr:sp macro="" textlink="">
      <xdr:nvSpPr>
        <xdr:cNvPr id="73" name="テキスト ボックス 72"/>
        <xdr:cNvSpPr txBox="1"/>
      </xdr:nvSpPr>
      <xdr:spPr>
        <a:xfrm>
          <a:off x="3225800" y="2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17265</xdr:rowOff>
    </xdr:from>
    <xdr:to>
      <xdr:col>15</xdr:col>
      <xdr:colOff>101600</xdr:colOff>
      <xdr:row>17</xdr:row>
      <xdr:rowOff>118865</xdr:rowOff>
    </xdr:to>
    <xdr:sp macro="" textlink="">
      <xdr:nvSpPr>
        <xdr:cNvPr id="74" name="楕円 73"/>
        <xdr:cNvSpPr/>
      </xdr:nvSpPr>
      <xdr:spPr bwMode="auto">
        <a:xfrm>
          <a:off x="2857500" y="297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129042</xdr:rowOff>
    </xdr:from>
    <xdr:ext cx="762000" cy="259045"/>
    <xdr:sp macro="" textlink="">
      <xdr:nvSpPr>
        <xdr:cNvPr id="75" name="テキスト ボックス 74"/>
        <xdr:cNvSpPr txBox="1"/>
      </xdr:nvSpPr>
      <xdr:spPr>
        <a:xfrm>
          <a:off x="2527300" y="27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186812</xdr:rowOff>
    </xdr:from>
    <xdr:to>
      <xdr:col>29</xdr:col>
      <xdr:colOff>127000</xdr:colOff>
      <xdr:row>37</xdr:row>
      <xdr:rowOff>210864</xdr:rowOff>
    </xdr:to>
    <xdr:cxnSp macro="">
      <xdr:nvCxnSpPr>
        <xdr:cNvPr id="111" name="直線コネクタ 110"/>
        <xdr:cNvCxnSpPr/>
      </xdr:nvCxnSpPr>
      <xdr:spPr bwMode="auto">
        <a:xfrm flipV="1">
          <a:off x="5003800" y="7311512"/>
          <a:ext cx="647700" cy="24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210864</xdr:rowOff>
    </xdr:from>
    <xdr:to>
      <xdr:col>26</xdr:col>
      <xdr:colOff>50800</xdr:colOff>
      <xdr:row>37</xdr:row>
      <xdr:rowOff>225265</xdr:rowOff>
    </xdr:to>
    <xdr:cxnSp macro="">
      <xdr:nvCxnSpPr>
        <xdr:cNvPr id="114" name="直線コネクタ 113"/>
        <xdr:cNvCxnSpPr/>
      </xdr:nvCxnSpPr>
      <xdr:spPr bwMode="auto">
        <a:xfrm flipV="1">
          <a:off x="4305300" y="7335564"/>
          <a:ext cx="6985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225265</xdr:rowOff>
    </xdr:from>
    <xdr:to>
      <xdr:col>22</xdr:col>
      <xdr:colOff>114300</xdr:colOff>
      <xdr:row>37</xdr:row>
      <xdr:rowOff>249530</xdr:rowOff>
    </xdr:to>
    <xdr:cxnSp macro="">
      <xdr:nvCxnSpPr>
        <xdr:cNvPr id="117" name="直線コネクタ 116"/>
        <xdr:cNvCxnSpPr/>
      </xdr:nvCxnSpPr>
      <xdr:spPr bwMode="auto">
        <a:xfrm flipV="1">
          <a:off x="3606800" y="7349965"/>
          <a:ext cx="698500" cy="2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214685</xdr:rowOff>
    </xdr:from>
    <xdr:to>
      <xdr:col>18</xdr:col>
      <xdr:colOff>177800</xdr:colOff>
      <xdr:row>37</xdr:row>
      <xdr:rowOff>249530</xdr:rowOff>
    </xdr:to>
    <xdr:cxnSp macro="">
      <xdr:nvCxnSpPr>
        <xdr:cNvPr id="120" name="直線コネクタ 119"/>
        <xdr:cNvCxnSpPr/>
      </xdr:nvCxnSpPr>
      <xdr:spPr bwMode="auto">
        <a:xfrm>
          <a:off x="2908300" y="7339385"/>
          <a:ext cx="6985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136012</xdr:rowOff>
    </xdr:from>
    <xdr:to>
      <xdr:col>29</xdr:col>
      <xdr:colOff>177800</xdr:colOff>
      <xdr:row>37</xdr:row>
      <xdr:rowOff>237612</xdr:rowOff>
    </xdr:to>
    <xdr:sp macro="" textlink="">
      <xdr:nvSpPr>
        <xdr:cNvPr id="130" name="楕円 129"/>
        <xdr:cNvSpPr/>
      </xdr:nvSpPr>
      <xdr:spPr bwMode="auto">
        <a:xfrm>
          <a:off x="5600700" y="7260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108089</xdr:rowOff>
    </xdr:from>
    <xdr:ext cx="762000" cy="259045"/>
    <xdr:sp macro="" textlink="">
      <xdr:nvSpPr>
        <xdr:cNvPr id="131" name="人口1人当たり決算額の推移該当値テキスト445"/>
        <xdr:cNvSpPr txBox="1"/>
      </xdr:nvSpPr>
      <xdr:spPr>
        <a:xfrm>
          <a:off x="5740400" y="723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160064</xdr:rowOff>
    </xdr:from>
    <xdr:to>
      <xdr:col>26</xdr:col>
      <xdr:colOff>101600</xdr:colOff>
      <xdr:row>37</xdr:row>
      <xdr:rowOff>261664</xdr:rowOff>
    </xdr:to>
    <xdr:sp macro="" textlink="">
      <xdr:nvSpPr>
        <xdr:cNvPr id="132" name="楕円 131"/>
        <xdr:cNvSpPr/>
      </xdr:nvSpPr>
      <xdr:spPr bwMode="auto">
        <a:xfrm>
          <a:off x="4953000" y="728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246441</xdr:rowOff>
    </xdr:from>
    <xdr:ext cx="736600" cy="259045"/>
    <xdr:sp macro="" textlink="">
      <xdr:nvSpPr>
        <xdr:cNvPr id="133" name="テキスト ボックス 132"/>
        <xdr:cNvSpPr txBox="1"/>
      </xdr:nvSpPr>
      <xdr:spPr>
        <a:xfrm>
          <a:off x="4622800" y="737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174465</xdr:rowOff>
    </xdr:from>
    <xdr:to>
      <xdr:col>22</xdr:col>
      <xdr:colOff>165100</xdr:colOff>
      <xdr:row>37</xdr:row>
      <xdr:rowOff>276065</xdr:rowOff>
    </xdr:to>
    <xdr:sp macro="" textlink="">
      <xdr:nvSpPr>
        <xdr:cNvPr id="134" name="楕円 133"/>
        <xdr:cNvSpPr/>
      </xdr:nvSpPr>
      <xdr:spPr bwMode="auto">
        <a:xfrm>
          <a:off x="4254500" y="729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260842</xdr:rowOff>
    </xdr:from>
    <xdr:ext cx="762000" cy="259045"/>
    <xdr:sp macro="" textlink="">
      <xdr:nvSpPr>
        <xdr:cNvPr id="135" name="テキスト ボックス 134"/>
        <xdr:cNvSpPr txBox="1"/>
      </xdr:nvSpPr>
      <xdr:spPr>
        <a:xfrm>
          <a:off x="3924300" y="738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198730</xdr:rowOff>
    </xdr:from>
    <xdr:to>
      <xdr:col>19</xdr:col>
      <xdr:colOff>38100</xdr:colOff>
      <xdr:row>37</xdr:row>
      <xdr:rowOff>300330</xdr:rowOff>
    </xdr:to>
    <xdr:sp macro="" textlink="">
      <xdr:nvSpPr>
        <xdr:cNvPr id="136" name="楕円 135"/>
        <xdr:cNvSpPr/>
      </xdr:nvSpPr>
      <xdr:spPr bwMode="auto">
        <a:xfrm>
          <a:off x="3556000" y="732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285107</xdr:rowOff>
    </xdr:from>
    <xdr:ext cx="762000" cy="259045"/>
    <xdr:sp macro="" textlink="">
      <xdr:nvSpPr>
        <xdr:cNvPr id="137" name="テキスト ボックス 136"/>
        <xdr:cNvSpPr txBox="1"/>
      </xdr:nvSpPr>
      <xdr:spPr>
        <a:xfrm>
          <a:off x="3225800" y="74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163885</xdr:rowOff>
    </xdr:from>
    <xdr:to>
      <xdr:col>15</xdr:col>
      <xdr:colOff>101600</xdr:colOff>
      <xdr:row>37</xdr:row>
      <xdr:rowOff>265485</xdr:rowOff>
    </xdr:to>
    <xdr:sp macro="" textlink="">
      <xdr:nvSpPr>
        <xdr:cNvPr id="138" name="楕円 137"/>
        <xdr:cNvSpPr/>
      </xdr:nvSpPr>
      <xdr:spPr bwMode="auto">
        <a:xfrm>
          <a:off x="2857500" y="728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250262</xdr:rowOff>
    </xdr:from>
    <xdr:ext cx="762000" cy="259045"/>
    <xdr:sp macro="" textlink="">
      <xdr:nvSpPr>
        <xdr:cNvPr id="139" name="テキスト ボックス 138"/>
        <xdr:cNvSpPr txBox="1"/>
      </xdr:nvSpPr>
      <xdr:spPr>
        <a:xfrm>
          <a:off x="2527300" y="737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31,411
31,183
363.97
16,868,603
15,874,071
895,074
10,140,211
14,465,266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64139</xdr:rowOff>
    </xdr:from>
    <xdr:to>
      <xdr:col>24</xdr:col>
      <xdr:colOff>63500</xdr:colOff>
      <xdr:row>36</xdr:row>
      <xdr:rowOff>72953</xdr:rowOff>
    </xdr:to>
    <xdr:cxnSp macro="">
      <xdr:nvCxnSpPr>
        <xdr:cNvPr id="58" name="直線コネクタ 57"/>
        <xdr:cNvCxnSpPr/>
      </xdr:nvCxnSpPr>
      <xdr:spPr>
        <a:xfrm>
          <a:off x="3797300" y="6236339"/>
          <a:ext cx="8382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61221</xdr:rowOff>
    </xdr:from>
    <xdr:to>
      <xdr:col>19</xdr:col>
      <xdr:colOff>177800</xdr:colOff>
      <xdr:row>36</xdr:row>
      <xdr:rowOff>64139</xdr:rowOff>
    </xdr:to>
    <xdr:cxnSp macro="">
      <xdr:nvCxnSpPr>
        <xdr:cNvPr id="61" name="直線コネクタ 60"/>
        <xdr:cNvCxnSpPr/>
      </xdr:nvCxnSpPr>
      <xdr:spPr>
        <a:xfrm>
          <a:off x="2908300" y="6233421"/>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61221</xdr:rowOff>
    </xdr:from>
    <xdr:to>
      <xdr:col>15</xdr:col>
      <xdr:colOff>50800</xdr:colOff>
      <xdr:row>36</xdr:row>
      <xdr:rowOff>78024</xdr:rowOff>
    </xdr:to>
    <xdr:cxnSp macro="">
      <xdr:nvCxnSpPr>
        <xdr:cNvPr id="64" name="直線コネクタ 63"/>
        <xdr:cNvCxnSpPr/>
      </xdr:nvCxnSpPr>
      <xdr:spPr>
        <a:xfrm flipV="1">
          <a:off x="2019300" y="6233421"/>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78024</xdr:rowOff>
    </xdr:from>
    <xdr:to>
      <xdr:col>10</xdr:col>
      <xdr:colOff>114300</xdr:colOff>
      <xdr:row>36</xdr:row>
      <xdr:rowOff>99357</xdr:rowOff>
    </xdr:to>
    <xdr:cxnSp macro="">
      <xdr:nvCxnSpPr>
        <xdr:cNvPr id="67" name="直線コネクタ 66"/>
        <xdr:cNvCxnSpPr/>
      </xdr:nvCxnSpPr>
      <xdr:spPr>
        <a:xfrm flipV="1">
          <a:off x="1130300" y="6250224"/>
          <a:ext cx="889000" cy="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139345</xdr:rowOff>
    </xdr:from>
    <xdr:ext cx="534377" cy="259045"/>
    <xdr:sp macro="" textlink="">
      <xdr:nvSpPr>
        <xdr:cNvPr id="69" name="テキスト ボックス 68"/>
        <xdr:cNvSpPr txBox="1"/>
      </xdr:nvSpPr>
      <xdr:spPr>
        <a:xfrm>
          <a:off x="1752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144274</xdr:rowOff>
    </xdr:from>
    <xdr:ext cx="534377" cy="259045"/>
    <xdr:sp macro="" textlink="">
      <xdr:nvSpPr>
        <xdr:cNvPr id="71" name="テキスト ボックス 70"/>
        <xdr:cNvSpPr txBox="1"/>
      </xdr:nvSpPr>
      <xdr:spPr>
        <a:xfrm>
          <a:off x="863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22153</xdr:rowOff>
    </xdr:from>
    <xdr:to>
      <xdr:col>24</xdr:col>
      <xdr:colOff>114300</xdr:colOff>
      <xdr:row>36</xdr:row>
      <xdr:rowOff>123753</xdr:rowOff>
    </xdr:to>
    <xdr:sp macro="" textlink="">
      <xdr:nvSpPr>
        <xdr:cNvPr id="77" name="楕円 76"/>
        <xdr:cNvSpPr/>
      </xdr:nvSpPr>
      <xdr:spPr>
        <a:xfrm>
          <a:off x="4584700" y="61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45030</xdr:rowOff>
    </xdr:from>
    <xdr:ext cx="534377" cy="259045"/>
    <xdr:sp macro="" textlink="">
      <xdr:nvSpPr>
        <xdr:cNvPr id="78" name="人件費該当値テキスト"/>
        <xdr:cNvSpPr txBox="1"/>
      </xdr:nvSpPr>
      <xdr:spPr>
        <a:xfrm>
          <a:off x="4686300" y="60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13339</xdr:rowOff>
    </xdr:from>
    <xdr:to>
      <xdr:col>20</xdr:col>
      <xdr:colOff>38100</xdr:colOff>
      <xdr:row>36</xdr:row>
      <xdr:rowOff>114939</xdr:rowOff>
    </xdr:to>
    <xdr:sp macro="" textlink="">
      <xdr:nvSpPr>
        <xdr:cNvPr id="79" name="楕円 78"/>
        <xdr:cNvSpPr/>
      </xdr:nvSpPr>
      <xdr:spPr>
        <a:xfrm>
          <a:off x="3746500" y="61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131466</xdr:rowOff>
    </xdr:from>
    <xdr:ext cx="534377" cy="259045"/>
    <xdr:sp macro="" textlink="">
      <xdr:nvSpPr>
        <xdr:cNvPr id="80" name="テキスト ボックス 79"/>
        <xdr:cNvSpPr txBox="1"/>
      </xdr:nvSpPr>
      <xdr:spPr>
        <a:xfrm>
          <a:off x="3530111" y="59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10421</xdr:rowOff>
    </xdr:from>
    <xdr:to>
      <xdr:col>15</xdr:col>
      <xdr:colOff>101600</xdr:colOff>
      <xdr:row>36</xdr:row>
      <xdr:rowOff>112021</xdr:rowOff>
    </xdr:to>
    <xdr:sp macro="" textlink="">
      <xdr:nvSpPr>
        <xdr:cNvPr id="81" name="楕円 80"/>
        <xdr:cNvSpPr/>
      </xdr:nvSpPr>
      <xdr:spPr>
        <a:xfrm>
          <a:off x="2857500" y="61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128548</xdr:rowOff>
    </xdr:from>
    <xdr:ext cx="534377" cy="259045"/>
    <xdr:sp macro="" textlink="">
      <xdr:nvSpPr>
        <xdr:cNvPr id="82" name="テキスト ボックス 81"/>
        <xdr:cNvSpPr txBox="1"/>
      </xdr:nvSpPr>
      <xdr:spPr>
        <a:xfrm>
          <a:off x="2641111" y="59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27224</xdr:rowOff>
    </xdr:from>
    <xdr:to>
      <xdr:col>10</xdr:col>
      <xdr:colOff>165100</xdr:colOff>
      <xdr:row>36</xdr:row>
      <xdr:rowOff>128824</xdr:rowOff>
    </xdr:to>
    <xdr:sp macro="" textlink="">
      <xdr:nvSpPr>
        <xdr:cNvPr id="83" name="楕円 82"/>
        <xdr:cNvSpPr/>
      </xdr:nvSpPr>
      <xdr:spPr>
        <a:xfrm>
          <a:off x="1968500" y="61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145351</xdr:rowOff>
    </xdr:from>
    <xdr:ext cx="534377" cy="259045"/>
    <xdr:sp macro="" textlink="">
      <xdr:nvSpPr>
        <xdr:cNvPr id="84" name="テキスト ボックス 83"/>
        <xdr:cNvSpPr txBox="1"/>
      </xdr:nvSpPr>
      <xdr:spPr>
        <a:xfrm>
          <a:off x="1752111" y="59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48557</xdr:rowOff>
    </xdr:from>
    <xdr:to>
      <xdr:col>6</xdr:col>
      <xdr:colOff>38100</xdr:colOff>
      <xdr:row>36</xdr:row>
      <xdr:rowOff>150157</xdr:rowOff>
    </xdr:to>
    <xdr:sp macro="" textlink="">
      <xdr:nvSpPr>
        <xdr:cNvPr id="85" name="楕円 84"/>
        <xdr:cNvSpPr/>
      </xdr:nvSpPr>
      <xdr:spPr>
        <a:xfrm>
          <a:off x="1079500" y="62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166684</xdr:rowOff>
    </xdr:from>
    <xdr:ext cx="534377" cy="259045"/>
    <xdr:sp macro="" textlink="">
      <xdr:nvSpPr>
        <xdr:cNvPr id="86" name="テキスト ボックス 85"/>
        <xdr:cNvSpPr txBox="1"/>
      </xdr:nvSpPr>
      <xdr:spPr>
        <a:xfrm>
          <a:off x="863111" y="59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56446</xdr:rowOff>
    </xdr:from>
    <xdr:to>
      <xdr:col>24</xdr:col>
      <xdr:colOff>63500</xdr:colOff>
      <xdr:row>56</xdr:row>
      <xdr:rowOff>76029</xdr:rowOff>
    </xdr:to>
    <xdr:cxnSp macro="">
      <xdr:nvCxnSpPr>
        <xdr:cNvPr id="118" name="直線コネクタ 117"/>
        <xdr:cNvCxnSpPr/>
      </xdr:nvCxnSpPr>
      <xdr:spPr>
        <a:xfrm>
          <a:off x="3797300" y="9657646"/>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56446</xdr:rowOff>
    </xdr:from>
    <xdr:to>
      <xdr:col>19</xdr:col>
      <xdr:colOff>177800</xdr:colOff>
      <xdr:row>56</xdr:row>
      <xdr:rowOff>66091</xdr:rowOff>
    </xdr:to>
    <xdr:cxnSp macro="">
      <xdr:nvCxnSpPr>
        <xdr:cNvPr id="121" name="直線コネクタ 120"/>
        <xdr:cNvCxnSpPr/>
      </xdr:nvCxnSpPr>
      <xdr:spPr>
        <a:xfrm flipV="1">
          <a:off x="2908300" y="9657646"/>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66091</xdr:rowOff>
    </xdr:from>
    <xdr:to>
      <xdr:col>15</xdr:col>
      <xdr:colOff>50800</xdr:colOff>
      <xdr:row>56</xdr:row>
      <xdr:rowOff>150858</xdr:rowOff>
    </xdr:to>
    <xdr:cxnSp macro="">
      <xdr:nvCxnSpPr>
        <xdr:cNvPr id="124" name="直線コネクタ 123"/>
        <xdr:cNvCxnSpPr/>
      </xdr:nvCxnSpPr>
      <xdr:spPr>
        <a:xfrm flipV="1">
          <a:off x="2019300" y="9667291"/>
          <a:ext cx="889000" cy="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150858</xdr:rowOff>
    </xdr:from>
    <xdr:to>
      <xdr:col>10</xdr:col>
      <xdr:colOff>114300</xdr:colOff>
      <xdr:row>57</xdr:row>
      <xdr:rowOff>41783</xdr:rowOff>
    </xdr:to>
    <xdr:cxnSp macro="">
      <xdr:nvCxnSpPr>
        <xdr:cNvPr id="127" name="直線コネクタ 126"/>
        <xdr:cNvCxnSpPr/>
      </xdr:nvCxnSpPr>
      <xdr:spPr>
        <a:xfrm flipV="1">
          <a:off x="1130300" y="9752058"/>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67632</xdr:rowOff>
    </xdr:from>
    <xdr:ext cx="534377" cy="259045"/>
    <xdr:sp macro="" textlink="">
      <xdr:nvSpPr>
        <xdr:cNvPr id="129" name="テキスト ボックス 128"/>
        <xdr:cNvSpPr txBox="1"/>
      </xdr:nvSpPr>
      <xdr:spPr>
        <a:xfrm>
          <a:off x="1752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85354</xdr:rowOff>
    </xdr:from>
    <xdr:ext cx="534377" cy="259045"/>
    <xdr:sp macro="" textlink="">
      <xdr:nvSpPr>
        <xdr:cNvPr id="131" name="テキスト ボックス 130"/>
        <xdr:cNvSpPr txBox="1"/>
      </xdr:nvSpPr>
      <xdr:spPr>
        <a:xfrm>
          <a:off x="863111" y="98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25229</xdr:rowOff>
    </xdr:from>
    <xdr:to>
      <xdr:col>24</xdr:col>
      <xdr:colOff>114300</xdr:colOff>
      <xdr:row>56</xdr:row>
      <xdr:rowOff>126829</xdr:rowOff>
    </xdr:to>
    <xdr:sp macro="" textlink="">
      <xdr:nvSpPr>
        <xdr:cNvPr id="137" name="楕円 136"/>
        <xdr:cNvSpPr/>
      </xdr:nvSpPr>
      <xdr:spPr>
        <a:xfrm>
          <a:off x="4584700" y="96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48106</xdr:rowOff>
    </xdr:from>
    <xdr:ext cx="534377" cy="259045"/>
    <xdr:sp macro="" textlink="">
      <xdr:nvSpPr>
        <xdr:cNvPr id="138" name="物件費該当値テキスト"/>
        <xdr:cNvSpPr txBox="1"/>
      </xdr:nvSpPr>
      <xdr:spPr>
        <a:xfrm>
          <a:off x="4686300" y="94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5646</xdr:rowOff>
    </xdr:from>
    <xdr:to>
      <xdr:col>20</xdr:col>
      <xdr:colOff>38100</xdr:colOff>
      <xdr:row>56</xdr:row>
      <xdr:rowOff>107246</xdr:rowOff>
    </xdr:to>
    <xdr:sp macro="" textlink="">
      <xdr:nvSpPr>
        <xdr:cNvPr id="139" name="楕円 138"/>
        <xdr:cNvSpPr/>
      </xdr:nvSpPr>
      <xdr:spPr>
        <a:xfrm>
          <a:off x="3746500" y="96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123773</xdr:rowOff>
    </xdr:from>
    <xdr:ext cx="534377" cy="259045"/>
    <xdr:sp macro="" textlink="">
      <xdr:nvSpPr>
        <xdr:cNvPr id="140" name="テキスト ボックス 139"/>
        <xdr:cNvSpPr txBox="1"/>
      </xdr:nvSpPr>
      <xdr:spPr>
        <a:xfrm>
          <a:off x="3530111" y="93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15291</xdr:rowOff>
    </xdr:from>
    <xdr:to>
      <xdr:col>15</xdr:col>
      <xdr:colOff>101600</xdr:colOff>
      <xdr:row>56</xdr:row>
      <xdr:rowOff>116891</xdr:rowOff>
    </xdr:to>
    <xdr:sp macro="" textlink="">
      <xdr:nvSpPr>
        <xdr:cNvPr id="141" name="楕円 140"/>
        <xdr:cNvSpPr/>
      </xdr:nvSpPr>
      <xdr:spPr>
        <a:xfrm>
          <a:off x="2857500" y="96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133418</xdr:rowOff>
    </xdr:from>
    <xdr:ext cx="534377" cy="259045"/>
    <xdr:sp macro="" textlink="">
      <xdr:nvSpPr>
        <xdr:cNvPr id="142" name="テキスト ボックス 141"/>
        <xdr:cNvSpPr txBox="1"/>
      </xdr:nvSpPr>
      <xdr:spPr>
        <a:xfrm>
          <a:off x="2641111" y="93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100058</xdr:rowOff>
    </xdr:from>
    <xdr:to>
      <xdr:col>10</xdr:col>
      <xdr:colOff>165100</xdr:colOff>
      <xdr:row>57</xdr:row>
      <xdr:rowOff>30208</xdr:rowOff>
    </xdr:to>
    <xdr:sp macro="" textlink="">
      <xdr:nvSpPr>
        <xdr:cNvPr id="143" name="楕円 142"/>
        <xdr:cNvSpPr/>
      </xdr:nvSpPr>
      <xdr:spPr>
        <a:xfrm>
          <a:off x="1968500" y="97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46735</xdr:rowOff>
    </xdr:from>
    <xdr:ext cx="534377" cy="259045"/>
    <xdr:sp macro="" textlink="">
      <xdr:nvSpPr>
        <xdr:cNvPr id="144" name="テキスト ボックス 143"/>
        <xdr:cNvSpPr txBox="1"/>
      </xdr:nvSpPr>
      <xdr:spPr>
        <a:xfrm>
          <a:off x="1752111" y="94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162433</xdr:rowOff>
    </xdr:from>
    <xdr:to>
      <xdr:col>6</xdr:col>
      <xdr:colOff>38100</xdr:colOff>
      <xdr:row>57</xdr:row>
      <xdr:rowOff>92583</xdr:rowOff>
    </xdr:to>
    <xdr:sp macro="" textlink="">
      <xdr:nvSpPr>
        <xdr:cNvPr id="145" name="楕円 144"/>
        <xdr:cNvSpPr/>
      </xdr:nvSpPr>
      <xdr:spPr>
        <a:xfrm>
          <a:off x="1079500" y="97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109110</xdr:rowOff>
    </xdr:from>
    <xdr:ext cx="534377" cy="259045"/>
    <xdr:sp macro="" textlink="">
      <xdr:nvSpPr>
        <xdr:cNvPr id="146" name="テキスト ボックス 145"/>
        <xdr:cNvSpPr txBox="1"/>
      </xdr:nvSpPr>
      <xdr:spPr>
        <a:xfrm>
          <a:off x="863111" y="95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58959</xdr:rowOff>
    </xdr:from>
    <xdr:to>
      <xdr:col>24</xdr:col>
      <xdr:colOff>63500</xdr:colOff>
      <xdr:row>78</xdr:row>
      <xdr:rowOff>67943</xdr:rowOff>
    </xdr:to>
    <xdr:cxnSp macro="">
      <xdr:nvCxnSpPr>
        <xdr:cNvPr id="173" name="直線コネクタ 172"/>
        <xdr:cNvCxnSpPr/>
      </xdr:nvCxnSpPr>
      <xdr:spPr>
        <a:xfrm flipV="1">
          <a:off x="3797300" y="13432059"/>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65816</xdr:rowOff>
    </xdr:from>
    <xdr:to>
      <xdr:col>19</xdr:col>
      <xdr:colOff>177800</xdr:colOff>
      <xdr:row>78</xdr:row>
      <xdr:rowOff>67943</xdr:rowOff>
    </xdr:to>
    <xdr:cxnSp macro="">
      <xdr:nvCxnSpPr>
        <xdr:cNvPr id="176" name="直線コネクタ 175"/>
        <xdr:cNvCxnSpPr/>
      </xdr:nvCxnSpPr>
      <xdr:spPr>
        <a:xfrm>
          <a:off x="2908300" y="13438916"/>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60764</xdr:rowOff>
    </xdr:from>
    <xdr:to>
      <xdr:col>15</xdr:col>
      <xdr:colOff>50800</xdr:colOff>
      <xdr:row>78</xdr:row>
      <xdr:rowOff>65816</xdr:rowOff>
    </xdr:to>
    <xdr:cxnSp macro="">
      <xdr:nvCxnSpPr>
        <xdr:cNvPr id="179" name="直線コネクタ 178"/>
        <xdr:cNvCxnSpPr/>
      </xdr:nvCxnSpPr>
      <xdr:spPr>
        <a:xfrm>
          <a:off x="2019300" y="1343386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60764</xdr:rowOff>
    </xdr:from>
    <xdr:to>
      <xdr:col>10</xdr:col>
      <xdr:colOff>114300</xdr:colOff>
      <xdr:row>78</xdr:row>
      <xdr:rowOff>75372</xdr:rowOff>
    </xdr:to>
    <xdr:cxnSp macro="">
      <xdr:nvCxnSpPr>
        <xdr:cNvPr id="182" name="直線コネクタ 181"/>
        <xdr:cNvCxnSpPr/>
      </xdr:nvCxnSpPr>
      <xdr:spPr>
        <a:xfrm flipV="1">
          <a:off x="1130300" y="13433864"/>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8159</xdr:rowOff>
    </xdr:from>
    <xdr:to>
      <xdr:col>24</xdr:col>
      <xdr:colOff>114300</xdr:colOff>
      <xdr:row>78</xdr:row>
      <xdr:rowOff>109759</xdr:rowOff>
    </xdr:to>
    <xdr:sp macro="" textlink="">
      <xdr:nvSpPr>
        <xdr:cNvPr id="192" name="楕円 191"/>
        <xdr:cNvSpPr/>
      </xdr:nvSpPr>
      <xdr:spPr>
        <a:xfrm>
          <a:off x="4584700" y="133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94536</xdr:rowOff>
    </xdr:from>
    <xdr:ext cx="469744" cy="259045"/>
    <xdr:sp macro="" textlink="">
      <xdr:nvSpPr>
        <xdr:cNvPr id="193" name="維持補修費該当値テキスト"/>
        <xdr:cNvSpPr txBox="1"/>
      </xdr:nvSpPr>
      <xdr:spPr>
        <a:xfrm>
          <a:off x="4686300" y="132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17143</xdr:rowOff>
    </xdr:from>
    <xdr:to>
      <xdr:col>20</xdr:col>
      <xdr:colOff>38100</xdr:colOff>
      <xdr:row>78</xdr:row>
      <xdr:rowOff>118743</xdr:rowOff>
    </xdr:to>
    <xdr:sp macro="" textlink="">
      <xdr:nvSpPr>
        <xdr:cNvPr id="194" name="楕円 193"/>
        <xdr:cNvSpPr/>
      </xdr:nvSpPr>
      <xdr:spPr>
        <a:xfrm>
          <a:off x="3746500" y="13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109870</xdr:rowOff>
    </xdr:from>
    <xdr:ext cx="469744" cy="259045"/>
    <xdr:sp macro="" textlink="">
      <xdr:nvSpPr>
        <xdr:cNvPr id="195" name="テキスト ボックス 194"/>
        <xdr:cNvSpPr txBox="1"/>
      </xdr:nvSpPr>
      <xdr:spPr>
        <a:xfrm>
          <a:off x="3562428" y="13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15016</xdr:rowOff>
    </xdr:from>
    <xdr:to>
      <xdr:col>15</xdr:col>
      <xdr:colOff>101600</xdr:colOff>
      <xdr:row>78</xdr:row>
      <xdr:rowOff>116616</xdr:rowOff>
    </xdr:to>
    <xdr:sp macro="" textlink="">
      <xdr:nvSpPr>
        <xdr:cNvPr id="196" name="楕円 195"/>
        <xdr:cNvSpPr/>
      </xdr:nvSpPr>
      <xdr:spPr>
        <a:xfrm>
          <a:off x="2857500" y="13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107743</xdr:rowOff>
    </xdr:from>
    <xdr:ext cx="469744" cy="259045"/>
    <xdr:sp macro="" textlink="">
      <xdr:nvSpPr>
        <xdr:cNvPr id="197" name="テキスト ボックス 196"/>
        <xdr:cNvSpPr txBox="1"/>
      </xdr:nvSpPr>
      <xdr:spPr>
        <a:xfrm>
          <a:off x="2673428" y="134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9964</xdr:rowOff>
    </xdr:from>
    <xdr:to>
      <xdr:col>10</xdr:col>
      <xdr:colOff>165100</xdr:colOff>
      <xdr:row>78</xdr:row>
      <xdr:rowOff>111564</xdr:rowOff>
    </xdr:to>
    <xdr:sp macro="" textlink="">
      <xdr:nvSpPr>
        <xdr:cNvPr id="198" name="楕円 197"/>
        <xdr:cNvSpPr/>
      </xdr:nvSpPr>
      <xdr:spPr>
        <a:xfrm>
          <a:off x="1968500" y="13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102691</xdr:rowOff>
    </xdr:from>
    <xdr:ext cx="469744" cy="259045"/>
    <xdr:sp macro="" textlink="">
      <xdr:nvSpPr>
        <xdr:cNvPr id="199" name="テキスト ボックス 198"/>
        <xdr:cNvSpPr txBox="1"/>
      </xdr:nvSpPr>
      <xdr:spPr>
        <a:xfrm>
          <a:off x="1784428" y="134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24572</xdr:rowOff>
    </xdr:from>
    <xdr:to>
      <xdr:col>6</xdr:col>
      <xdr:colOff>38100</xdr:colOff>
      <xdr:row>78</xdr:row>
      <xdr:rowOff>126172</xdr:rowOff>
    </xdr:to>
    <xdr:sp macro="" textlink="">
      <xdr:nvSpPr>
        <xdr:cNvPr id="200" name="楕円 199"/>
        <xdr:cNvSpPr/>
      </xdr:nvSpPr>
      <xdr:spPr>
        <a:xfrm>
          <a:off x="1079500" y="133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117299</xdr:rowOff>
    </xdr:from>
    <xdr:ext cx="469744" cy="259045"/>
    <xdr:sp macro="" textlink="">
      <xdr:nvSpPr>
        <xdr:cNvPr id="201" name="テキスト ボックス 200"/>
        <xdr:cNvSpPr txBox="1"/>
      </xdr:nvSpPr>
      <xdr:spPr>
        <a:xfrm>
          <a:off x="895428" y="13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74168</xdr:rowOff>
    </xdr:from>
    <xdr:to>
      <xdr:col>24</xdr:col>
      <xdr:colOff>63500</xdr:colOff>
      <xdr:row>98</xdr:row>
      <xdr:rowOff>101509</xdr:rowOff>
    </xdr:to>
    <xdr:cxnSp macro="">
      <xdr:nvCxnSpPr>
        <xdr:cNvPr id="231" name="直線コネクタ 230"/>
        <xdr:cNvCxnSpPr/>
      </xdr:nvCxnSpPr>
      <xdr:spPr>
        <a:xfrm flipV="1">
          <a:off x="3797300" y="16876268"/>
          <a:ext cx="8382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101509</xdr:rowOff>
    </xdr:from>
    <xdr:to>
      <xdr:col>19</xdr:col>
      <xdr:colOff>177800</xdr:colOff>
      <xdr:row>98</xdr:row>
      <xdr:rowOff>142230</xdr:rowOff>
    </xdr:to>
    <xdr:cxnSp macro="">
      <xdr:nvCxnSpPr>
        <xdr:cNvPr id="234" name="直線コネクタ 233"/>
        <xdr:cNvCxnSpPr/>
      </xdr:nvCxnSpPr>
      <xdr:spPr>
        <a:xfrm flipV="1">
          <a:off x="2908300" y="16903609"/>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142230</xdr:rowOff>
    </xdr:from>
    <xdr:to>
      <xdr:col>15</xdr:col>
      <xdr:colOff>50800</xdr:colOff>
      <xdr:row>98</xdr:row>
      <xdr:rowOff>155367</xdr:rowOff>
    </xdr:to>
    <xdr:cxnSp macro="">
      <xdr:nvCxnSpPr>
        <xdr:cNvPr id="237" name="直線コネクタ 236"/>
        <xdr:cNvCxnSpPr/>
      </xdr:nvCxnSpPr>
      <xdr:spPr>
        <a:xfrm flipV="1">
          <a:off x="2019300" y="16944330"/>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155367</xdr:rowOff>
    </xdr:from>
    <xdr:to>
      <xdr:col>10</xdr:col>
      <xdr:colOff>114300</xdr:colOff>
      <xdr:row>99</xdr:row>
      <xdr:rowOff>21963</xdr:rowOff>
    </xdr:to>
    <xdr:cxnSp macro="">
      <xdr:nvCxnSpPr>
        <xdr:cNvPr id="240" name="直線コネクタ 239"/>
        <xdr:cNvCxnSpPr/>
      </xdr:nvCxnSpPr>
      <xdr:spPr>
        <a:xfrm flipV="1">
          <a:off x="1130300" y="16957467"/>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10089</xdr:rowOff>
    </xdr:from>
    <xdr:ext cx="534377" cy="259045"/>
    <xdr:sp macro="" textlink="">
      <xdr:nvSpPr>
        <xdr:cNvPr id="242" name="テキスト ボックス 241"/>
        <xdr:cNvSpPr txBox="1"/>
      </xdr:nvSpPr>
      <xdr:spPr>
        <a:xfrm>
          <a:off x="1752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56219</xdr:rowOff>
    </xdr:from>
    <xdr:ext cx="534377" cy="259045"/>
    <xdr:sp macro="" textlink="">
      <xdr:nvSpPr>
        <xdr:cNvPr id="244" name="テキスト ボックス 243"/>
        <xdr:cNvSpPr txBox="1"/>
      </xdr:nvSpPr>
      <xdr:spPr>
        <a:xfrm>
          <a:off x="863111" y="165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23368</xdr:rowOff>
    </xdr:from>
    <xdr:to>
      <xdr:col>24</xdr:col>
      <xdr:colOff>114300</xdr:colOff>
      <xdr:row>98</xdr:row>
      <xdr:rowOff>124968</xdr:rowOff>
    </xdr:to>
    <xdr:sp macro="" textlink="">
      <xdr:nvSpPr>
        <xdr:cNvPr id="250" name="楕円 249"/>
        <xdr:cNvSpPr/>
      </xdr:nvSpPr>
      <xdr:spPr>
        <a:xfrm>
          <a:off x="4584700" y="168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109745</xdr:rowOff>
    </xdr:from>
    <xdr:ext cx="534377" cy="259045"/>
    <xdr:sp macro="" textlink="">
      <xdr:nvSpPr>
        <xdr:cNvPr id="251" name="扶助費該当値テキスト"/>
        <xdr:cNvSpPr txBox="1"/>
      </xdr:nvSpPr>
      <xdr:spPr>
        <a:xfrm>
          <a:off x="4686300" y="167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50709</xdr:rowOff>
    </xdr:from>
    <xdr:to>
      <xdr:col>20</xdr:col>
      <xdr:colOff>38100</xdr:colOff>
      <xdr:row>98</xdr:row>
      <xdr:rowOff>152309</xdr:rowOff>
    </xdr:to>
    <xdr:sp macro="" textlink="">
      <xdr:nvSpPr>
        <xdr:cNvPr id="252" name="楕円 251"/>
        <xdr:cNvSpPr/>
      </xdr:nvSpPr>
      <xdr:spPr>
        <a:xfrm>
          <a:off x="3746500" y="1685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143436</xdr:rowOff>
    </xdr:from>
    <xdr:ext cx="534377" cy="259045"/>
    <xdr:sp macro="" textlink="">
      <xdr:nvSpPr>
        <xdr:cNvPr id="253" name="テキスト ボックス 252"/>
        <xdr:cNvSpPr txBox="1"/>
      </xdr:nvSpPr>
      <xdr:spPr>
        <a:xfrm>
          <a:off x="3530111" y="169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91430</xdr:rowOff>
    </xdr:from>
    <xdr:to>
      <xdr:col>15</xdr:col>
      <xdr:colOff>101600</xdr:colOff>
      <xdr:row>99</xdr:row>
      <xdr:rowOff>21580</xdr:rowOff>
    </xdr:to>
    <xdr:sp macro="" textlink="">
      <xdr:nvSpPr>
        <xdr:cNvPr id="254" name="楕円 253"/>
        <xdr:cNvSpPr/>
      </xdr:nvSpPr>
      <xdr:spPr>
        <a:xfrm>
          <a:off x="2857500" y="168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12707</xdr:rowOff>
    </xdr:from>
    <xdr:ext cx="534377" cy="259045"/>
    <xdr:sp macro="" textlink="">
      <xdr:nvSpPr>
        <xdr:cNvPr id="255" name="テキスト ボックス 254"/>
        <xdr:cNvSpPr txBox="1"/>
      </xdr:nvSpPr>
      <xdr:spPr>
        <a:xfrm>
          <a:off x="2641111" y="169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104567</xdr:rowOff>
    </xdr:from>
    <xdr:to>
      <xdr:col>10</xdr:col>
      <xdr:colOff>165100</xdr:colOff>
      <xdr:row>99</xdr:row>
      <xdr:rowOff>34717</xdr:rowOff>
    </xdr:to>
    <xdr:sp macro="" textlink="">
      <xdr:nvSpPr>
        <xdr:cNvPr id="256" name="楕円 255"/>
        <xdr:cNvSpPr/>
      </xdr:nvSpPr>
      <xdr:spPr>
        <a:xfrm>
          <a:off x="1968500" y="169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25844</xdr:rowOff>
    </xdr:from>
    <xdr:ext cx="534377" cy="259045"/>
    <xdr:sp macro="" textlink="">
      <xdr:nvSpPr>
        <xdr:cNvPr id="257" name="テキスト ボックス 256"/>
        <xdr:cNvSpPr txBox="1"/>
      </xdr:nvSpPr>
      <xdr:spPr>
        <a:xfrm>
          <a:off x="1752111" y="1699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142613</xdr:rowOff>
    </xdr:from>
    <xdr:to>
      <xdr:col>6</xdr:col>
      <xdr:colOff>38100</xdr:colOff>
      <xdr:row>99</xdr:row>
      <xdr:rowOff>72763</xdr:rowOff>
    </xdr:to>
    <xdr:sp macro="" textlink="">
      <xdr:nvSpPr>
        <xdr:cNvPr id="258" name="楕円 257"/>
        <xdr:cNvSpPr/>
      </xdr:nvSpPr>
      <xdr:spPr>
        <a:xfrm>
          <a:off x="1079500" y="1694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63890</xdr:rowOff>
    </xdr:from>
    <xdr:ext cx="534377" cy="259045"/>
    <xdr:sp macro="" textlink="">
      <xdr:nvSpPr>
        <xdr:cNvPr id="259" name="テキスト ボックス 258"/>
        <xdr:cNvSpPr txBox="1"/>
      </xdr:nvSpPr>
      <xdr:spPr>
        <a:xfrm>
          <a:off x="863111" y="170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91280</xdr:rowOff>
    </xdr:from>
    <xdr:to>
      <xdr:col>55</xdr:col>
      <xdr:colOff>0</xdr:colOff>
      <xdr:row>37</xdr:row>
      <xdr:rowOff>133256</xdr:rowOff>
    </xdr:to>
    <xdr:cxnSp macro="">
      <xdr:nvCxnSpPr>
        <xdr:cNvPr id="291" name="直線コネクタ 290"/>
        <xdr:cNvCxnSpPr/>
      </xdr:nvCxnSpPr>
      <xdr:spPr>
        <a:xfrm flipV="1">
          <a:off x="9639300" y="6434930"/>
          <a:ext cx="838200" cy="4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149552</xdr:rowOff>
    </xdr:from>
    <xdr:to>
      <xdr:col>50</xdr:col>
      <xdr:colOff>114300</xdr:colOff>
      <xdr:row>37</xdr:row>
      <xdr:rowOff>133256</xdr:rowOff>
    </xdr:to>
    <xdr:cxnSp macro="">
      <xdr:nvCxnSpPr>
        <xdr:cNvPr id="294" name="直線コネクタ 293"/>
        <xdr:cNvCxnSpPr/>
      </xdr:nvCxnSpPr>
      <xdr:spPr>
        <a:xfrm>
          <a:off x="8750300" y="6321752"/>
          <a:ext cx="889000" cy="1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149552</xdr:rowOff>
    </xdr:from>
    <xdr:to>
      <xdr:col>45</xdr:col>
      <xdr:colOff>177800</xdr:colOff>
      <xdr:row>37</xdr:row>
      <xdr:rowOff>81461</xdr:rowOff>
    </xdr:to>
    <xdr:cxnSp macro="">
      <xdr:nvCxnSpPr>
        <xdr:cNvPr id="297" name="直線コネクタ 296"/>
        <xdr:cNvCxnSpPr/>
      </xdr:nvCxnSpPr>
      <xdr:spPr>
        <a:xfrm flipV="1">
          <a:off x="7861300" y="6321752"/>
          <a:ext cx="889000" cy="10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3287</xdr:rowOff>
    </xdr:from>
    <xdr:ext cx="534377" cy="259045"/>
    <xdr:sp macro="" textlink="">
      <xdr:nvSpPr>
        <xdr:cNvPr id="299" name="テキスト ボックス 298"/>
        <xdr:cNvSpPr txBox="1"/>
      </xdr:nvSpPr>
      <xdr:spPr>
        <a:xfrm>
          <a:off x="8483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76693</xdr:rowOff>
    </xdr:from>
    <xdr:to>
      <xdr:col>41</xdr:col>
      <xdr:colOff>50800</xdr:colOff>
      <xdr:row>37</xdr:row>
      <xdr:rowOff>81461</xdr:rowOff>
    </xdr:to>
    <xdr:cxnSp macro="">
      <xdr:nvCxnSpPr>
        <xdr:cNvPr id="300" name="直線コネクタ 299"/>
        <xdr:cNvCxnSpPr/>
      </xdr:nvCxnSpPr>
      <xdr:spPr>
        <a:xfrm>
          <a:off x="6972300" y="6420343"/>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159475</xdr:rowOff>
    </xdr:from>
    <xdr:ext cx="534377" cy="259045"/>
    <xdr:sp macro="" textlink="">
      <xdr:nvSpPr>
        <xdr:cNvPr id="302" name="テキスト ボックス 301"/>
        <xdr:cNvSpPr txBox="1"/>
      </xdr:nvSpPr>
      <xdr:spPr>
        <a:xfrm>
          <a:off x="7594111" y="65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15260</xdr:rowOff>
    </xdr:from>
    <xdr:ext cx="534377" cy="259045"/>
    <xdr:sp macro="" textlink="">
      <xdr:nvSpPr>
        <xdr:cNvPr id="304" name="テキスト ボックス 303"/>
        <xdr:cNvSpPr txBox="1"/>
      </xdr:nvSpPr>
      <xdr:spPr>
        <a:xfrm>
          <a:off x="6705111" y="65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40480</xdr:rowOff>
    </xdr:from>
    <xdr:to>
      <xdr:col>55</xdr:col>
      <xdr:colOff>50800</xdr:colOff>
      <xdr:row>37</xdr:row>
      <xdr:rowOff>142080</xdr:rowOff>
    </xdr:to>
    <xdr:sp macro="" textlink="">
      <xdr:nvSpPr>
        <xdr:cNvPr id="310" name="楕円 309"/>
        <xdr:cNvSpPr/>
      </xdr:nvSpPr>
      <xdr:spPr>
        <a:xfrm>
          <a:off x="10426700" y="63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63357</xdr:rowOff>
    </xdr:from>
    <xdr:ext cx="534377" cy="259045"/>
    <xdr:sp macro="" textlink="">
      <xdr:nvSpPr>
        <xdr:cNvPr id="311" name="補助費等該当値テキスト"/>
        <xdr:cNvSpPr txBox="1"/>
      </xdr:nvSpPr>
      <xdr:spPr>
        <a:xfrm>
          <a:off x="10528300" y="62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82456</xdr:rowOff>
    </xdr:from>
    <xdr:to>
      <xdr:col>50</xdr:col>
      <xdr:colOff>165100</xdr:colOff>
      <xdr:row>38</xdr:row>
      <xdr:rowOff>12605</xdr:rowOff>
    </xdr:to>
    <xdr:sp macro="" textlink="">
      <xdr:nvSpPr>
        <xdr:cNvPr id="312" name="楕円 311"/>
        <xdr:cNvSpPr/>
      </xdr:nvSpPr>
      <xdr:spPr>
        <a:xfrm>
          <a:off x="9588500" y="64261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29133</xdr:rowOff>
    </xdr:from>
    <xdr:ext cx="534377" cy="259045"/>
    <xdr:sp macro="" textlink="">
      <xdr:nvSpPr>
        <xdr:cNvPr id="313" name="テキスト ボックス 312"/>
        <xdr:cNvSpPr txBox="1"/>
      </xdr:nvSpPr>
      <xdr:spPr>
        <a:xfrm>
          <a:off x="9372111" y="620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98752</xdr:rowOff>
    </xdr:from>
    <xdr:to>
      <xdr:col>46</xdr:col>
      <xdr:colOff>38100</xdr:colOff>
      <xdr:row>37</xdr:row>
      <xdr:rowOff>28902</xdr:rowOff>
    </xdr:to>
    <xdr:sp macro="" textlink="">
      <xdr:nvSpPr>
        <xdr:cNvPr id="314" name="楕円 313"/>
        <xdr:cNvSpPr/>
      </xdr:nvSpPr>
      <xdr:spPr>
        <a:xfrm>
          <a:off x="8699500" y="62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45429</xdr:rowOff>
    </xdr:from>
    <xdr:ext cx="534377" cy="259045"/>
    <xdr:sp macro="" textlink="">
      <xdr:nvSpPr>
        <xdr:cNvPr id="315" name="テキスト ボックス 314"/>
        <xdr:cNvSpPr txBox="1"/>
      </xdr:nvSpPr>
      <xdr:spPr>
        <a:xfrm>
          <a:off x="8483111" y="60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30661</xdr:rowOff>
    </xdr:from>
    <xdr:to>
      <xdr:col>41</xdr:col>
      <xdr:colOff>101600</xdr:colOff>
      <xdr:row>37</xdr:row>
      <xdr:rowOff>132261</xdr:rowOff>
    </xdr:to>
    <xdr:sp macro="" textlink="">
      <xdr:nvSpPr>
        <xdr:cNvPr id="316" name="楕円 315"/>
        <xdr:cNvSpPr/>
      </xdr:nvSpPr>
      <xdr:spPr>
        <a:xfrm>
          <a:off x="7810500" y="63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148788</xdr:rowOff>
    </xdr:from>
    <xdr:ext cx="534377" cy="259045"/>
    <xdr:sp macro="" textlink="">
      <xdr:nvSpPr>
        <xdr:cNvPr id="317" name="テキスト ボックス 316"/>
        <xdr:cNvSpPr txBox="1"/>
      </xdr:nvSpPr>
      <xdr:spPr>
        <a:xfrm>
          <a:off x="7594111" y="61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25893</xdr:rowOff>
    </xdr:from>
    <xdr:to>
      <xdr:col>36</xdr:col>
      <xdr:colOff>165100</xdr:colOff>
      <xdr:row>37</xdr:row>
      <xdr:rowOff>127493</xdr:rowOff>
    </xdr:to>
    <xdr:sp macro="" textlink="">
      <xdr:nvSpPr>
        <xdr:cNvPr id="318" name="楕円 317"/>
        <xdr:cNvSpPr/>
      </xdr:nvSpPr>
      <xdr:spPr>
        <a:xfrm>
          <a:off x="6921500" y="63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144020</xdr:rowOff>
    </xdr:from>
    <xdr:ext cx="534377" cy="259045"/>
    <xdr:sp macro="" textlink="">
      <xdr:nvSpPr>
        <xdr:cNvPr id="319" name="テキスト ボックス 318"/>
        <xdr:cNvSpPr txBox="1"/>
      </xdr:nvSpPr>
      <xdr:spPr>
        <a:xfrm>
          <a:off x="6705111" y="61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105939</xdr:rowOff>
    </xdr:from>
    <xdr:to>
      <xdr:col>55</xdr:col>
      <xdr:colOff>0</xdr:colOff>
      <xdr:row>57</xdr:row>
      <xdr:rowOff>145773</xdr:rowOff>
    </xdr:to>
    <xdr:cxnSp macro="">
      <xdr:nvCxnSpPr>
        <xdr:cNvPr id="348" name="直線コネクタ 347"/>
        <xdr:cNvCxnSpPr/>
      </xdr:nvCxnSpPr>
      <xdr:spPr>
        <a:xfrm>
          <a:off x="9639300" y="9878589"/>
          <a:ext cx="838200" cy="3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105939</xdr:rowOff>
    </xdr:from>
    <xdr:to>
      <xdr:col>50</xdr:col>
      <xdr:colOff>114300</xdr:colOff>
      <xdr:row>57</xdr:row>
      <xdr:rowOff>109076</xdr:rowOff>
    </xdr:to>
    <xdr:cxnSp macro="">
      <xdr:nvCxnSpPr>
        <xdr:cNvPr id="351" name="直線コネクタ 350"/>
        <xdr:cNvCxnSpPr/>
      </xdr:nvCxnSpPr>
      <xdr:spPr>
        <a:xfrm flipV="1">
          <a:off x="8750300" y="9878589"/>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28052</xdr:rowOff>
    </xdr:from>
    <xdr:to>
      <xdr:col>45</xdr:col>
      <xdr:colOff>177800</xdr:colOff>
      <xdr:row>57</xdr:row>
      <xdr:rowOff>109076</xdr:rowOff>
    </xdr:to>
    <xdr:cxnSp macro="">
      <xdr:nvCxnSpPr>
        <xdr:cNvPr id="354" name="直線コネクタ 353"/>
        <xdr:cNvCxnSpPr/>
      </xdr:nvCxnSpPr>
      <xdr:spPr>
        <a:xfrm>
          <a:off x="7861300" y="9800702"/>
          <a:ext cx="889000" cy="8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15027</xdr:rowOff>
    </xdr:from>
    <xdr:ext cx="534377" cy="259045"/>
    <xdr:sp macro="" textlink="">
      <xdr:nvSpPr>
        <xdr:cNvPr id="356" name="テキスト ボックス 355"/>
        <xdr:cNvSpPr txBox="1"/>
      </xdr:nvSpPr>
      <xdr:spPr>
        <a:xfrm>
          <a:off x="8483111" y="99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28052</xdr:rowOff>
    </xdr:from>
    <xdr:to>
      <xdr:col>41</xdr:col>
      <xdr:colOff>50800</xdr:colOff>
      <xdr:row>57</xdr:row>
      <xdr:rowOff>29343</xdr:rowOff>
    </xdr:to>
    <xdr:cxnSp macro="">
      <xdr:nvCxnSpPr>
        <xdr:cNvPr id="357" name="直線コネクタ 356"/>
        <xdr:cNvCxnSpPr/>
      </xdr:nvCxnSpPr>
      <xdr:spPr>
        <a:xfrm flipV="1">
          <a:off x="6972300" y="9800702"/>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82715</xdr:rowOff>
    </xdr:from>
    <xdr:ext cx="534377" cy="259045"/>
    <xdr:sp macro="" textlink="">
      <xdr:nvSpPr>
        <xdr:cNvPr id="361" name="テキスト ボックス 360"/>
        <xdr:cNvSpPr txBox="1"/>
      </xdr:nvSpPr>
      <xdr:spPr>
        <a:xfrm>
          <a:off x="6705111" y="98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94973</xdr:rowOff>
    </xdr:from>
    <xdr:to>
      <xdr:col>55</xdr:col>
      <xdr:colOff>50800</xdr:colOff>
      <xdr:row>58</xdr:row>
      <xdr:rowOff>25123</xdr:rowOff>
    </xdr:to>
    <xdr:sp macro="" textlink="">
      <xdr:nvSpPr>
        <xdr:cNvPr id="367" name="楕円 366"/>
        <xdr:cNvSpPr/>
      </xdr:nvSpPr>
      <xdr:spPr>
        <a:xfrm>
          <a:off x="10426700" y="98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73400</xdr:rowOff>
    </xdr:from>
    <xdr:ext cx="534377" cy="259045"/>
    <xdr:sp macro="" textlink="">
      <xdr:nvSpPr>
        <xdr:cNvPr id="368" name="普通建設事業費該当値テキスト"/>
        <xdr:cNvSpPr txBox="1"/>
      </xdr:nvSpPr>
      <xdr:spPr>
        <a:xfrm>
          <a:off x="10528300" y="984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55139</xdr:rowOff>
    </xdr:from>
    <xdr:to>
      <xdr:col>50</xdr:col>
      <xdr:colOff>165100</xdr:colOff>
      <xdr:row>57</xdr:row>
      <xdr:rowOff>156739</xdr:rowOff>
    </xdr:to>
    <xdr:sp macro="" textlink="">
      <xdr:nvSpPr>
        <xdr:cNvPr id="369" name="楕円 368"/>
        <xdr:cNvSpPr/>
      </xdr:nvSpPr>
      <xdr:spPr>
        <a:xfrm>
          <a:off x="9588500" y="982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1816</xdr:rowOff>
    </xdr:from>
    <xdr:ext cx="534377" cy="259045"/>
    <xdr:sp macro="" textlink="">
      <xdr:nvSpPr>
        <xdr:cNvPr id="370" name="テキスト ボックス 369"/>
        <xdr:cNvSpPr txBox="1"/>
      </xdr:nvSpPr>
      <xdr:spPr>
        <a:xfrm>
          <a:off x="9372111" y="96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58276</xdr:rowOff>
    </xdr:from>
    <xdr:to>
      <xdr:col>46</xdr:col>
      <xdr:colOff>38100</xdr:colOff>
      <xdr:row>57</xdr:row>
      <xdr:rowOff>159876</xdr:rowOff>
    </xdr:to>
    <xdr:sp macro="" textlink="">
      <xdr:nvSpPr>
        <xdr:cNvPr id="371" name="楕円 370"/>
        <xdr:cNvSpPr/>
      </xdr:nvSpPr>
      <xdr:spPr>
        <a:xfrm>
          <a:off x="8699500" y="98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4953</xdr:rowOff>
    </xdr:from>
    <xdr:ext cx="534377" cy="259045"/>
    <xdr:sp macro="" textlink="">
      <xdr:nvSpPr>
        <xdr:cNvPr id="372" name="テキスト ボックス 371"/>
        <xdr:cNvSpPr txBox="1"/>
      </xdr:nvSpPr>
      <xdr:spPr>
        <a:xfrm>
          <a:off x="8483111" y="96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148702</xdr:rowOff>
    </xdr:from>
    <xdr:to>
      <xdr:col>41</xdr:col>
      <xdr:colOff>101600</xdr:colOff>
      <xdr:row>57</xdr:row>
      <xdr:rowOff>78852</xdr:rowOff>
    </xdr:to>
    <xdr:sp macro="" textlink="">
      <xdr:nvSpPr>
        <xdr:cNvPr id="373" name="楕円 372"/>
        <xdr:cNvSpPr/>
      </xdr:nvSpPr>
      <xdr:spPr>
        <a:xfrm>
          <a:off x="7810500" y="97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69979</xdr:rowOff>
    </xdr:from>
    <xdr:ext cx="534377" cy="259045"/>
    <xdr:sp macro="" textlink="">
      <xdr:nvSpPr>
        <xdr:cNvPr id="374" name="テキスト ボックス 373"/>
        <xdr:cNvSpPr txBox="1"/>
      </xdr:nvSpPr>
      <xdr:spPr>
        <a:xfrm>
          <a:off x="7594111" y="984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149993</xdr:rowOff>
    </xdr:from>
    <xdr:to>
      <xdr:col>36</xdr:col>
      <xdr:colOff>165100</xdr:colOff>
      <xdr:row>57</xdr:row>
      <xdr:rowOff>80143</xdr:rowOff>
    </xdr:to>
    <xdr:sp macro="" textlink="">
      <xdr:nvSpPr>
        <xdr:cNvPr id="375" name="楕円 374"/>
        <xdr:cNvSpPr/>
      </xdr:nvSpPr>
      <xdr:spPr>
        <a:xfrm>
          <a:off x="6921500" y="97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96670</xdr:rowOff>
    </xdr:from>
    <xdr:ext cx="534377" cy="259045"/>
    <xdr:sp macro="" textlink="">
      <xdr:nvSpPr>
        <xdr:cNvPr id="376" name="テキスト ボックス 375"/>
        <xdr:cNvSpPr txBox="1"/>
      </xdr:nvSpPr>
      <xdr:spPr>
        <a:xfrm>
          <a:off x="6705111" y="95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66807</xdr:rowOff>
    </xdr:from>
    <xdr:to>
      <xdr:col>55</xdr:col>
      <xdr:colOff>0</xdr:colOff>
      <xdr:row>78</xdr:row>
      <xdr:rowOff>71577</xdr:rowOff>
    </xdr:to>
    <xdr:cxnSp macro="">
      <xdr:nvCxnSpPr>
        <xdr:cNvPr id="405" name="直線コネクタ 404"/>
        <xdr:cNvCxnSpPr/>
      </xdr:nvCxnSpPr>
      <xdr:spPr>
        <a:xfrm>
          <a:off x="9639300" y="13439907"/>
          <a:ext cx="8382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15481</xdr:rowOff>
    </xdr:from>
    <xdr:ext cx="534377" cy="259045"/>
    <xdr:sp macro="" textlink="">
      <xdr:nvSpPr>
        <xdr:cNvPr id="406" name="普通建設事業費 （ うち新規整備　）平均値テキスト"/>
        <xdr:cNvSpPr txBox="1"/>
      </xdr:nvSpPr>
      <xdr:spPr>
        <a:xfrm>
          <a:off x="10528300" y="1338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57350</xdr:rowOff>
    </xdr:from>
    <xdr:to>
      <xdr:col>50</xdr:col>
      <xdr:colOff>114300</xdr:colOff>
      <xdr:row>78</xdr:row>
      <xdr:rowOff>66807</xdr:rowOff>
    </xdr:to>
    <xdr:cxnSp macro="">
      <xdr:nvCxnSpPr>
        <xdr:cNvPr id="408" name="直線コネクタ 407"/>
        <xdr:cNvCxnSpPr/>
      </xdr:nvCxnSpPr>
      <xdr:spPr>
        <a:xfrm>
          <a:off x="8750300" y="13430450"/>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119986</xdr:rowOff>
    </xdr:from>
    <xdr:to>
      <xdr:col>45</xdr:col>
      <xdr:colOff>177800</xdr:colOff>
      <xdr:row>78</xdr:row>
      <xdr:rowOff>57350</xdr:rowOff>
    </xdr:to>
    <xdr:cxnSp macro="">
      <xdr:nvCxnSpPr>
        <xdr:cNvPr id="411" name="直線コネクタ 410"/>
        <xdr:cNvCxnSpPr/>
      </xdr:nvCxnSpPr>
      <xdr:spPr>
        <a:xfrm>
          <a:off x="7861300" y="13321636"/>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20777</xdr:rowOff>
    </xdr:from>
    <xdr:to>
      <xdr:col>55</xdr:col>
      <xdr:colOff>50800</xdr:colOff>
      <xdr:row>78</xdr:row>
      <xdr:rowOff>122377</xdr:rowOff>
    </xdr:to>
    <xdr:sp macro="" textlink="">
      <xdr:nvSpPr>
        <xdr:cNvPr id="421" name="楕円 420"/>
        <xdr:cNvSpPr/>
      </xdr:nvSpPr>
      <xdr:spPr>
        <a:xfrm>
          <a:off x="10426700" y="133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43654</xdr:rowOff>
    </xdr:from>
    <xdr:ext cx="534377" cy="259045"/>
    <xdr:sp macro="" textlink="">
      <xdr:nvSpPr>
        <xdr:cNvPr id="422" name="普通建設事業費 （ うち新規整備　）該当値テキスト"/>
        <xdr:cNvSpPr txBox="1"/>
      </xdr:nvSpPr>
      <xdr:spPr>
        <a:xfrm>
          <a:off x="10528300" y="132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16007</xdr:rowOff>
    </xdr:from>
    <xdr:to>
      <xdr:col>50</xdr:col>
      <xdr:colOff>165100</xdr:colOff>
      <xdr:row>78</xdr:row>
      <xdr:rowOff>117607</xdr:rowOff>
    </xdr:to>
    <xdr:sp macro="" textlink="">
      <xdr:nvSpPr>
        <xdr:cNvPr id="423" name="楕円 422"/>
        <xdr:cNvSpPr/>
      </xdr:nvSpPr>
      <xdr:spPr>
        <a:xfrm>
          <a:off x="9588500" y="133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134134</xdr:rowOff>
    </xdr:from>
    <xdr:ext cx="534377" cy="259045"/>
    <xdr:sp macro="" textlink="">
      <xdr:nvSpPr>
        <xdr:cNvPr id="424" name="テキスト ボックス 423"/>
        <xdr:cNvSpPr txBox="1"/>
      </xdr:nvSpPr>
      <xdr:spPr>
        <a:xfrm>
          <a:off x="9372111" y="131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6550</xdr:rowOff>
    </xdr:from>
    <xdr:to>
      <xdr:col>46</xdr:col>
      <xdr:colOff>38100</xdr:colOff>
      <xdr:row>78</xdr:row>
      <xdr:rowOff>108150</xdr:rowOff>
    </xdr:to>
    <xdr:sp macro="" textlink="">
      <xdr:nvSpPr>
        <xdr:cNvPr id="425" name="楕円 424"/>
        <xdr:cNvSpPr/>
      </xdr:nvSpPr>
      <xdr:spPr>
        <a:xfrm>
          <a:off x="8699500" y="133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99277</xdr:rowOff>
    </xdr:from>
    <xdr:ext cx="534377" cy="259045"/>
    <xdr:sp macro="" textlink="">
      <xdr:nvSpPr>
        <xdr:cNvPr id="426" name="テキスト ボックス 425"/>
        <xdr:cNvSpPr txBox="1"/>
      </xdr:nvSpPr>
      <xdr:spPr>
        <a:xfrm>
          <a:off x="8483111" y="134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69186</xdr:rowOff>
    </xdr:from>
    <xdr:to>
      <xdr:col>41</xdr:col>
      <xdr:colOff>101600</xdr:colOff>
      <xdr:row>77</xdr:row>
      <xdr:rowOff>170786</xdr:rowOff>
    </xdr:to>
    <xdr:sp macro="" textlink="">
      <xdr:nvSpPr>
        <xdr:cNvPr id="427" name="楕円 426"/>
        <xdr:cNvSpPr/>
      </xdr:nvSpPr>
      <xdr:spPr>
        <a:xfrm>
          <a:off x="7810500" y="1327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161913</xdr:rowOff>
    </xdr:from>
    <xdr:ext cx="534377" cy="259045"/>
    <xdr:sp macro="" textlink="">
      <xdr:nvSpPr>
        <xdr:cNvPr id="428" name="テキスト ボックス 427"/>
        <xdr:cNvSpPr txBox="1"/>
      </xdr:nvSpPr>
      <xdr:spPr>
        <a:xfrm>
          <a:off x="7594111" y="133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104870</xdr:rowOff>
    </xdr:from>
    <xdr:to>
      <xdr:col>55</xdr:col>
      <xdr:colOff>0</xdr:colOff>
      <xdr:row>97</xdr:row>
      <xdr:rowOff>142489</xdr:rowOff>
    </xdr:to>
    <xdr:cxnSp macro="">
      <xdr:nvCxnSpPr>
        <xdr:cNvPr id="457" name="直線コネクタ 456"/>
        <xdr:cNvCxnSpPr/>
      </xdr:nvCxnSpPr>
      <xdr:spPr>
        <a:xfrm flipV="1">
          <a:off x="9639300" y="16735520"/>
          <a:ext cx="838200" cy="3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114698</xdr:rowOff>
    </xdr:from>
    <xdr:to>
      <xdr:col>50</xdr:col>
      <xdr:colOff>114300</xdr:colOff>
      <xdr:row>97</xdr:row>
      <xdr:rowOff>142489</xdr:rowOff>
    </xdr:to>
    <xdr:cxnSp macro="">
      <xdr:nvCxnSpPr>
        <xdr:cNvPr id="460" name="直線コネクタ 459"/>
        <xdr:cNvCxnSpPr/>
      </xdr:nvCxnSpPr>
      <xdr:spPr>
        <a:xfrm>
          <a:off x="8750300" y="16745348"/>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62" name="テキスト ボックス 461"/>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28966</xdr:rowOff>
    </xdr:from>
    <xdr:to>
      <xdr:col>45</xdr:col>
      <xdr:colOff>177800</xdr:colOff>
      <xdr:row>97</xdr:row>
      <xdr:rowOff>114698</xdr:rowOff>
    </xdr:to>
    <xdr:cxnSp macro="">
      <xdr:nvCxnSpPr>
        <xdr:cNvPr id="463" name="直線コネクタ 462"/>
        <xdr:cNvCxnSpPr/>
      </xdr:nvCxnSpPr>
      <xdr:spPr>
        <a:xfrm>
          <a:off x="7861300" y="16659616"/>
          <a:ext cx="889000" cy="8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5" name="テキスト ボックス 464"/>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54070</xdr:rowOff>
    </xdr:from>
    <xdr:to>
      <xdr:col>55</xdr:col>
      <xdr:colOff>50800</xdr:colOff>
      <xdr:row>97</xdr:row>
      <xdr:rowOff>155670</xdr:rowOff>
    </xdr:to>
    <xdr:sp macro="" textlink="">
      <xdr:nvSpPr>
        <xdr:cNvPr id="473" name="楕円 472"/>
        <xdr:cNvSpPr/>
      </xdr:nvSpPr>
      <xdr:spPr>
        <a:xfrm>
          <a:off x="10426700" y="166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32497</xdr:rowOff>
    </xdr:from>
    <xdr:ext cx="534377" cy="259045"/>
    <xdr:sp macro="" textlink="">
      <xdr:nvSpPr>
        <xdr:cNvPr id="474" name="普通建設事業費 （ うち更新整備　）該当値テキスト"/>
        <xdr:cNvSpPr txBox="1"/>
      </xdr:nvSpPr>
      <xdr:spPr>
        <a:xfrm>
          <a:off x="10528300" y="166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91689</xdr:rowOff>
    </xdr:from>
    <xdr:to>
      <xdr:col>50</xdr:col>
      <xdr:colOff>165100</xdr:colOff>
      <xdr:row>98</xdr:row>
      <xdr:rowOff>21839</xdr:rowOff>
    </xdr:to>
    <xdr:sp macro="" textlink="">
      <xdr:nvSpPr>
        <xdr:cNvPr id="475" name="楕円 474"/>
        <xdr:cNvSpPr/>
      </xdr:nvSpPr>
      <xdr:spPr>
        <a:xfrm>
          <a:off x="9588500" y="167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12966</xdr:rowOff>
    </xdr:from>
    <xdr:ext cx="534377" cy="259045"/>
    <xdr:sp macro="" textlink="">
      <xdr:nvSpPr>
        <xdr:cNvPr id="476" name="テキスト ボックス 475"/>
        <xdr:cNvSpPr txBox="1"/>
      </xdr:nvSpPr>
      <xdr:spPr>
        <a:xfrm>
          <a:off x="9372111" y="168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63898</xdr:rowOff>
    </xdr:from>
    <xdr:to>
      <xdr:col>46</xdr:col>
      <xdr:colOff>38100</xdr:colOff>
      <xdr:row>97</xdr:row>
      <xdr:rowOff>165498</xdr:rowOff>
    </xdr:to>
    <xdr:sp macro="" textlink="">
      <xdr:nvSpPr>
        <xdr:cNvPr id="477" name="楕円 476"/>
        <xdr:cNvSpPr/>
      </xdr:nvSpPr>
      <xdr:spPr>
        <a:xfrm>
          <a:off x="8699500" y="16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10575</xdr:rowOff>
    </xdr:from>
    <xdr:ext cx="534377" cy="259045"/>
    <xdr:sp macro="" textlink="">
      <xdr:nvSpPr>
        <xdr:cNvPr id="478" name="テキスト ボックス 477"/>
        <xdr:cNvSpPr txBox="1"/>
      </xdr:nvSpPr>
      <xdr:spPr>
        <a:xfrm>
          <a:off x="8483111" y="1646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149616</xdr:rowOff>
    </xdr:from>
    <xdr:to>
      <xdr:col>41</xdr:col>
      <xdr:colOff>101600</xdr:colOff>
      <xdr:row>97</xdr:row>
      <xdr:rowOff>79766</xdr:rowOff>
    </xdr:to>
    <xdr:sp macro="" textlink="">
      <xdr:nvSpPr>
        <xdr:cNvPr id="479" name="楕円 478"/>
        <xdr:cNvSpPr/>
      </xdr:nvSpPr>
      <xdr:spPr>
        <a:xfrm>
          <a:off x="7810500" y="166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96293</xdr:rowOff>
    </xdr:from>
    <xdr:ext cx="534377" cy="259045"/>
    <xdr:sp macro="" textlink="">
      <xdr:nvSpPr>
        <xdr:cNvPr id="480" name="テキスト ボックス 479"/>
        <xdr:cNvSpPr txBox="1"/>
      </xdr:nvSpPr>
      <xdr:spPr>
        <a:xfrm>
          <a:off x="7594111" y="163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29039</xdr:rowOff>
    </xdr:from>
    <xdr:to>
      <xdr:col>85</xdr:col>
      <xdr:colOff>127000</xdr:colOff>
      <xdr:row>39</xdr:row>
      <xdr:rowOff>30125</xdr:rowOff>
    </xdr:to>
    <xdr:cxnSp macro="">
      <xdr:nvCxnSpPr>
        <xdr:cNvPr id="509" name="直線コネクタ 508"/>
        <xdr:cNvCxnSpPr/>
      </xdr:nvCxnSpPr>
      <xdr:spPr>
        <a:xfrm flipV="1">
          <a:off x="15481300" y="6715589"/>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10"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147796</xdr:rowOff>
    </xdr:from>
    <xdr:to>
      <xdr:col>81</xdr:col>
      <xdr:colOff>50800</xdr:colOff>
      <xdr:row>39</xdr:row>
      <xdr:rowOff>30125</xdr:rowOff>
    </xdr:to>
    <xdr:cxnSp macro="">
      <xdr:nvCxnSpPr>
        <xdr:cNvPr id="512" name="直線コネクタ 511"/>
        <xdr:cNvCxnSpPr/>
      </xdr:nvCxnSpPr>
      <xdr:spPr>
        <a:xfrm>
          <a:off x="14592300" y="6662896"/>
          <a:ext cx="889000" cy="5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147796</xdr:rowOff>
    </xdr:from>
    <xdr:to>
      <xdr:col>76</xdr:col>
      <xdr:colOff>114300</xdr:colOff>
      <xdr:row>38</xdr:row>
      <xdr:rowOff>158903</xdr:rowOff>
    </xdr:to>
    <xdr:cxnSp macro="">
      <xdr:nvCxnSpPr>
        <xdr:cNvPr id="515" name="直線コネクタ 514"/>
        <xdr:cNvCxnSpPr/>
      </xdr:nvCxnSpPr>
      <xdr:spPr>
        <a:xfrm flipV="1">
          <a:off x="13703300" y="6662896"/>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21207</xdr:rowOff>
    </xdr:from>
    <xdr:ext cx="469744" cy="259045"/>
    <xdr:sp macro="" textlink="">
      <xdr:nvSpPr>
        <xdr:cNvPr id="517" name="テキスト ボックス 516"/>
        <xdr:cNvSpPr txBox="1"/>
      </xdr:nvSpPr>
      <xdr:spPr>
        <a:xfrm>
          <a:off x="14357428" y="67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158903</xdr:rowOff>
    </xdr:from>
    <xdr:to>
      <xdr:col>71</xdr:col>
      <xdr:colOff>177800</xdr:colOff>
      <xdr:row>39</xdr:row>
      <xdr:rowOff>36982</xdr:rowOff>
    </xdr:to>
    <xdr:cxnSp macro="">
      <xdr:nvCxnSpPr>
        <xdr:cNvPr id="518" name="直線コネクタ 517"/>
        <xdr:cNvCxnSpPr/>
      </xdr:nvCxnSpPr>
      <xdr:spPr>
        <a:xfrm flipV="1">
          <a:off x="12814300" y="6674003"/>
          <a:ext cx="8890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149689</xdr:rowOff>
    </xdr:from>
    <xdr:to>
      <xdr:col>85</xdr:col>
      <xdr:colOff>177800</xdr:colOff>
      <xdr:row>39</xdr:row>
      <xdr:rowOff>79839</xdr:rowOff>
    </xdr:to>
    <xdr:sp macro="" textlink="">
      <xdr:nvSpPr>
        <xdr:cNvPr id="528" name="楕円 527"/>
        <xdr:cNvSpPr/>
      </xdr:nvSpPr>
      <xdr:spPr>
        <a:xfrm>
          <a:off x="16268700" y="66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378565" cy="259045"/>
    <xdr:sp macro="" textlink="">
      <xdr:nvSpPr>
        <xdr:cNvPr id="529" name="災害復旧事業費該当値テキスト"/>
        <xdr:cNvSpPr txBox="1"/>
      </xdr:nvSpPr>
      <xdr:spPr>
        <a:xfrm>
          <a:off x="16370300" y="66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150775</xdr:rowOff>
    </xdr:from>
    <xdr:to>
      <xdr:col>81</xdr:col>
      <xdr:colOff>101600</xdr:colOff>
      <xdr:row>39</xdr:row>
      <xdr:rowOff>80925</xdr:rowOff>
    </xdr:to>
    <xdr:sp macro="" textlink="">
      <xdr:nvSpPr>
        <xdr:cNvPr id="530" name="楕円 529"/>
        <xdr:cNvSpPr/>
      </xdr:nvSpPr>
      <xdr:spPr>
        <a:xfrm>
          <a:off x="15430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72052</xdr:rowOff>
    </xdr:from>
    <xdr:ext cx="378565" cy="259045"/>
    <xdr:sp macro="" textlink="">
      <xdr:nvSpPr>
        <xdr:cNvPr id="531" name="テキスト ボックス 530"/>
        <xdr:cNvSpPr txBox="1"/>
      </xdr:nvSpPr>
      <xdr:spPr>
        <a:xfrm>
          <a:off x="15292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96996</xdr:rowOff>
    </xdr:from>
    <xdr:to>
      <xdr:col>76</xdr:col>
      <xdr:colOff>165100</xdr:colOff>
      <xdr:row>39</xdr:row>
      <xdr:rowOff>27146</xdr:rowOff>
    </xdr:to>
    <xdr:sp macro="" textlink="">
      <xdr:nvSpPr>
        <xdr:cNvPr id="532" name="楕円 531"/>
        <xdr:cNvSpPr/>
      </xdr:nvSpPr>
      <xdr:spPr>
        <a:xfrm>
          <a:off x="14541500" y="66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43673</xdr:rowOff>
    </xdr:from>
    <xdr:ext cx="469744" cy="259045"/>
    <xdr:sp macro="" textlink="">
      <xdr:nvSpPr>
        <xdr:cNvPr id="533" name="テキスト ボックス 532"/>
        <xdr:cNvSpPr txBox="1"/>
      </xdr:nvSpPr>
      <xdr:spPr>
        <a:xfrm>
          <a:off x="14357428" y="63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108103</xdr:rowOff>
    </xdr:from>
    <xdr:to>
      <xdr:col>72</xdr:col>
      <xdr:colOff>38100</xdr:colOff>
      <xdr:row>39</xdr:row>
      <xdr:rowOff>38253</xdr:rowOff>
    </xdr:to>
    <xdr:sp macro="" textlink="">
      <xdr:nvSpPr>
        <xdr:cNvPr id="534" name="楕円 533"/>
        <xdr:cNvSpPr/>
      </xdr:nvSpPr>
      <xdr:spPr>
        <a:xfrm>
          <a:off x="13652500" y="66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29380</xdr:rowOff>
    </xdr:from>
    <xdr:ext cx="469744" cy="259045"/>
    <xdr:sp macro="" textlink="">
      <xdr:nvSpPr>
        <xdr:cNvPr id="535" name="テキスト ボックス 534"/>
        <xdr:cNvSpPr txBox="1"/>
      </xdr:nvSpPr>
      <xdr:spPr>
        <a:xfrm>
          <a:off x="13468428" y="67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157632</xdr:rowOff>
    </xdr:from>
    <xdr:to>
      <xdr:col>67</xdr:col>
      <xdr:colOff>101600</xdr:colOff>
      <xdr:row>39</xdr:row>
      <xdr:rowOff>87782</xdr:rowOff>
    </xdr:to>
    <xdr:sp macro="" textlink="">
      <xdr:nvSpPr>
        <xdr:cNvPr id="536" name="楕円 535"/>
        <xdr:cNvSpPr/>
      </xdr:nvSpPr>
      <xdr:spPr>
        <a:xfrm>
          <a:off x="12763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78909</xdr:rowOff>
    </xdr:from>
    <xdr:ext cx="378565" cy="259045"/>
    <xdr:sp macro="" textlink="">
      <xdr:nvSpPr>
        <xdr:cNvPr id="537" name="テキスト ボックス 536"/>
        <xdr:cNvSpPr txBox="1"/>
      </xdr:nvSpPr>
      <xdr:spPr>
        <a:xfrm>
          <a:off x="12625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116939</xdr:rowOff>
    </xdr:from>
    <xdr:to>
      <xdr:col>85</xdr:col>
      <xdr:colOff>127000</xdr:colOff>
      <xdr:row>78</xdr:row>
      <xdr:rowOff>135345</xdr:rowOff>
    </xdr:to>
    <xdr:cxnSp macro="">
      <xdr:nvCxnSpPr>
        <xdr:cNvPr id="628" name="直線コネクタ 627"/>
        <xdr:cNvCxnSpPr/>
      </xdr:nvCxnSpPr>
      <xdr:spPr>
        <a:xfrm flipV="1">
          <a:off x="15481300" y="13490039"/>
          <a:ext cx="838200" cy="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135345</xdr:rowOff>
    </xdr:from>
    <xdr:to>
      <xdr:col>81</xdr:col>
      <xdr:colOff>50800</xdr:colOff>
      <xdr:row>78</xdr:row>
      <xdr:rowOff>152457</xdr:rowOff>
    </xdr:to>
    <xdr:cxnSp macro="">
      <xdr:nvCxnSpPr>
        <xdr:cNvPr id="631" name="直線コネクタ 630"/>
        <xdr:cNvCxnSpPr/>
      </xdr:nvCxnSpPr>
      <xdr:spPr>
        <a:xfrm flipV="1">
          <a:off x="14592300" y="13508445"/>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118996</xdr:rowOff>
    </xdr:from>
    <xdr:to>
      <xdr:col>76</xdr:col>
      <xdr:colOff>114300</xdr:colOff>
      <xdr:row>78</xdr:row>
      <xdr:rowOff>152457</xdr:rowOff>
    </xdr:to>
    <xdr:cxnSp macro="">
      <xdr:nvCxnSpPr>
        <xdr:cNvPr id="634" name="直線コネクタ 633"/>
        <xdr:cNvCxnSpPr/>
      </xdr:nvCxnSpPr>
      <xdr:spPr>
        <a:xfrm>
          <a:off x="13703300" y="13492096"/>
          <a:ext cx="889000" cy="3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6" name="テキスト ボックス 635"/>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118996</xdr:rowOff>
    </xdr:from>
    <xdr:to>
      <xdr:col>71</xdr:col>
      <xdr:colOff>177800</xdr:colOff>
      <xdr:row>78</xdr:row>
      <xdr:rowOff>126256</xdr:rowOff>
    </xdr:to>
    <xdr:cxnSp macro="">
      <xdr:nvCxnSpPr>
        <xdr:cNvPr id="637" name="直線コネクタ 636"/>
        <xdr:cNvCxnSpPr/>
      </xdr:nvCxnSpPr>
      <xdr:spPr>
        <a:xfrm flipV="1">
          <a:off x="12814300" y="13492096"/>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9" name="テキスト ボックス 638"/>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41" name="テキスト ボックス 640"/>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66139</xdr:rowOff>
    </xdr:from>
    <xdr:to>
      <xdr:col>85</xdr:col>
      <xdr:colOff>177800</xdr:colOff>
      <xdr:row>78</xdr:row>
      <xdr:rowOff>167739</xdr:rowOff>
    </xdr:to>
    <xdr:sp macro="" textlink="">
      <xdr:nvSpPr>
        <xdr:cNvPr id="647" name="楕円 646"/>
        <xdr:cNvSpPr/>
      </xdr:nvSpPr>
      <xdr:spPr>
        <a:xfrm>
          <a:off x="16268700" y="134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44566</xdr:rowOff>
    </xdr:from>
    <xdr:ext cx="534377" cy="259045"/>
    <xdr:sp macro="" textlink="">
      <xdr:nvSpPr>
        <xdr:cNvPr id="648" name="公債費該当値テキスト"/>
        <xdr:cNvSpPr txBox="1"/>
      </xdr:nvSpPr>
      <xdr:spPr>
        <a:xfrm>
          <a:off x="16370300" y="1341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84545</xdr:rowOff>
    </xdr:from>
    <xdr:to>
      <xdr:col>81</xdr:col>
      <xdr:colOff>101600</xdr:colOff>
      <xdr:row>79</xdr:row>
      <xdr:rowOff>14695</xdr:rowOff>
    </xdr:to>
    <xdr:sp macro="" textlink="">
      <xdr:nvSpPr>
        <xdr:cNvPr id="649" name="楕円 648"/>
        <xdr:cNvSpPr/>
      </xdr:nvSpPr>
      <xdr:spPr>
        <a:xfrm>
          <a:off x="15430500" y="134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5822</xdr:rowOff>
    </xdr:from>
    <xdr:ext cx="534377" cy="259045"/>
    <xdr:sp macro="" textlink="">
      <xdr:nvSpPr>
        <xdr:cNvPr id="650" name="テキスト ボックス 649"/>
        <xdr:cNvSpPr txBox="1"/>
      </xdr:nvSpPr>
      <xdr:spPr>
        <a:xfrm>
          <a:off x="15214111" y="135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101657</xdr:rowOff>
    </xdr:from>
    <xdr:to>
      <xdr:col>76</xdr:col>
      <xdr:colOff>165100</xdr:colOff>
      <xdr:row>79</xdr:row>
      <xdr:rowOff>31807</xdr:rowOff>
    </xdr:to>
    <xdr:sp macro="" textlink="">
      <xdr:nvSpPr>
        <xdr:cNvPr id="651" name="楕円 650"/>
        <xdr:cNvSpPr/>
      </xdr:nvSpPr>
      <xdr:spPr>
        <a:xfrm>
          <a:off x="14541500" y="134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22934</xdr:rowOff>
    </xdr:from>
    <xdr:ext cx="534377" cy="259045"/>
    <xdr:sp macro="" textlink="">
      <xdr:nvSpPr>
        <xdr:cNvPr id="652" name="テキスト ボックス 651"/>
        <xdr:cNvSpPr txBox="1"/>
      </xdr:nvSpPr>
      <xdr:spPr>
        <a:xfrm>
          <a:off x="14325111" y="135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68196</xdr:rowOff>
    </xdr:from>
    <xdr:to>
      <xdr:col>72</xdr:col>
      <xdr:colOff>38100</xdr:colOff>
      <xdr:row>78</xdr:row>
      <xdr:rowOff>169796</xdr:rowOff>
    </xdr:to>
    <xdr:sp macro="" textlink="">
      <xdr:nvSpPr>
        <xdr:cNvPr id="653" name="楕円 652"/>
        <xdr:cNvSpPr/>
      </xdr:nvSpPr>
      <xdr:spPr>
        <a:xfrm>
          <a:off x="13652500" y="134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160923</xdr:rowOff>
    </xdr:from>
    <xdr:ext cx="534377" cy="259045"/>
    <xdr:sp macro="" textlink="">
      <xdr:nvSpPr>
        <xdr:cNvPr id="654" name="テキスト ボックス 653"/>
        <xdr:cNvSpPr txBox="1"/>
      </xdr:nvSpPr>
      <xdr:spPr>
        <a:xfrm>
          <a:off x="13436111" y="13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75456</xdr:rowOff>
    </xdr:from>
    <xdr:to>
      <xdr:col>67</xdr:col>
      <xdr:colOff>101600</xdr:colOff>
      <xdr:row>79</xdr:row>
      <xdr:rowOff>5606</xdr:rowOff>
    </xdr:to>
    <xdr:sp macro="" textlink="">
      <xdr:nvSpPr>
        <xdr:cNvPr id="655" name="楕円 654"/>
        <xdr:cNvSpPr/>
      </xdr:nvSpPr>
      <xdr:spPr>
        <a:xfrm>
          <a:off x="12763500" y="134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168183</xdr:rowOff>
    </xdr:from>
    <xdr:ext cx="534377" cy="259045"/>
    <xdr:sp macro="" textlink="">
      <xdr:nvSpPr>
        <xdr:cNvPr id="656" name="テキスト ボックス 655"/>
        <xdr:cNvSpPr txBox="1"/>
      </xdr:nvSpPr>
      <xdr:spPr>
        <a:xfrm>
          <a:off x="12547111" y="135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82348</xdr:rowOff>
    </xdr:from>
    <xdr:to>
      <xdr:col>85</xdr:col>
      <xdr:colOff>127000</xdr:colOff>
      <xdr:row>98</xdr:row>
      <xdr:rowOff>85556</xdr:rowOff>
    </xdr:to>
    <xdr:cxnSp macro="">
      <xdr:nvCxnSpPr>
        <xdr:cNvPr id="683" name="直線コネクタ 682"/>
        <xdr:cNvCxnSpPr/>
      </xdr:nvCxnSpPr>
      <xdr:spPr>
        <a:xfrm>
          <a:off x="15481300" y="16884448"/>
          <a:ext cx="8382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4"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82348</xdr:rowOff>
    </xdr:from>
    <xdr:to>
      <xdr:col>81</xdr:col>
      <xdr:colOff>50800</xdr:colOff>
      <xdr:row>98</xdr:row>
      <xdr:rowOff>101491</xdr:rowOff>
    </xdr:to>
    <xdr:cxnSp macro="">
      <xdr:nvCxnSpPr>
        <xdr:cNvPr id="686" name="直線コネクタ 685"/>
        <xdr:cNvCxnSpPr/>
      </xdr:nvCxnSpPr>
      <xdr:spPr>
        <a:xfrm flipV="1">
          <a:off x="14592300" y="16884448"/>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8" name="テキスト ボックス 687"/>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94726</xdr:rowOff>
    </xdr:from>
    <xdr:to>
      <xdr:col>76</xdr:col>
      <xdr:colOff>114300</xdr:colOff>
      <xdr:row>98</xdr:row>
      <xdr:rowOff>101491</xdr:rowOff>
    </xdr:to>
    <xdr:cxnSp macro="">
      <xdr:nvCxnSpPr>
        <xdr:cNvPr id="689" name="直線コネクタ 688"/>
        <xdr:cNvCxnSpPr/>
      </xdr:nvCxnSpPr>
      <xdr:spPr>
        <a:xfrm>
          <a:off x="13703300" y="16896826"/>
          <a:ext cx="889000" cy="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91" name="テキスト ボックス 690"/>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90731</xdr:rowOff>
    </xdr:from>
    <xdr:to>
      <xdr:col>71</xdr:col>
      <xdr:colOff>177800</xdr:colOff>
      <xdr:row>98</xdr:row>
      <xdr:rowOff>94726</xdr:rowOff>
    </xdr:to>
    <xdr:cxnSp macro="">
      <xdr:nvCxnSpPr>
        <xdr:cNvPr id="692" name="直線コネクタ 691"/>
        <xdr:cNvCxnSpPr/>
      </xdr:nvCxnSpPr>
      <xdr:spPr>
        <a:xfrm>
          <a:off x="12814300" y="16892831"/>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34756</xdr:rowOff>
    </xdr:from>
    <xdr:to>
      <xdr:col>85</xdr:col>
      <xdr:colOff>177800</xdr:colOff>
      <xdr:row>98</xdr:row>
      <xdr:rowOff>136356</xdr:rowOff>
    </xdr:to>
    <xdr:sp macro="" textlink="">
      <xdr:nvSpPr>
        <xdr:cNvPr id="702" name="楕円 701"/>
        <xdr:cNvSpPr/>
      </xdr:nvSpPr>
      <xdr:spPr>
        <a:xfrm>
          <a:off x="16268700" y="168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165583</xdr:rowOff>
    </xdr:from>
    <xdr:ext cx="534377" cy="259045"/>
    <xdr:sp macro="" textlink="">
      <xdr:nvSpPr>
        <xdr:cNvPr id="703" name="積立金該当値テキスト"/>
        <xdr:cNvSpPr txBox="1"/>
      </xdr:nvSpPr>
      <xdr:spPr>
        <a:xfrm>
          <a:off x="16370300" y="166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31548</xdr:rowOff>
    </xdr:from>
    <xdr:to>
      <xdr:col>81</xdr:col>
      <xdr:colOff>101600</xdr:colOff>
      <xdr:row>98</xdr:row>
      <xdr:rowOff>133148</xdr:rowOff>
    </xdr:to>
    <xdr:sp macro="" textlink="">
      <xdr:nvSpPr>
        <xdr:cNvPr id="704" name="楕円 703"/>
        <xdr:cNvSpPr/>
      </xdr:nvSpPr>
      <xdr:spPr>
        <a:xfrm>
          <a:off x="15430500" y="168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149675</xdr:rowOff>
    </xdr:from>
    <xdr:ext cx="534377" cy="259045"/>
    <xdr:sp macro="" textlink="">
      <xdr:nvSpPr>
        <xdr:cNvPr id="705" name="テキスト ボックス 704"/>
        <xdr:cNvSpPr txBox="1"/>
      </xdr:nvSpPr>
      <xdr:spPr>
        <a:xfrm>
          <a:off x="15214111" y="166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50691</xdr:rowOff>
    </xdr:from>
    <xdr:to>
      <xdr:col>76</xdr:col>
      <xdr:colOff>165100</xdr:colOff>
      <xdr:row>98</xdr:row>
      <xdr:rowOff>152291</xdr:rowOff>
    </xdr:to>
    <xdr:sp macro="" textlink="">
      <xdr:nvSpPr>
        <xdr:cNvPr id="706" name="楕円 705"/>
        <xdr:cNvSpPr/>
      </xdr:nvSpPr>
      <xdr:spPr>
        <a:xfrm>
          <a:off x="14541500" y="168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168818</xdr:rowOff>
    </xdr:from>
    <xdr:ext cx="534377" cy="259045"/>
    <xdr:sp macro="" textlink="">
      <xdr:nvSpPr>
        <xdr:cNvPr id="707" name="テキスト ボックス 706"/>
        <xdr:cNvSpPr txBox="1"/>
      </xdr:nvSpPr>
      <xdr:spPr>
        <a:xfrm>
          <a:off x="14325111" y="1662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43926</xdr:rowOff>
    </xdr:from>
    <xdr:to>
      <xdr:col>72</xdr:col>
      <xdr:colOff>38100</xdr:colOff>
      <xdr:row>98</xdr:row>
      <xdr:rowOff>145526</xdr:rowOff>
    </xdr:to>
    <xdr:sp macro="" textlink="">
      <xdr:nvSpPr>
        <xdr:cNvPr id="708" name="楕円 707"/>
        <xdr:cNvSpPr/>
      </xdr:nvSpPr>
      <xdr:spPr>
        <a:xfrm>
          <a:off x="13652500" y="1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136653</xdr:rowOff>
    </xdr:from>
    <xdr:ext cx="534377" cy="259045"/>
    <xdr:sp macro="" textlink="">
      <xdr:nvSpPr>
        <xdr:cNvPr id="709" name="テキスト ボックス 708"/>
        <xdr:cNvSpPr txBox="1"/>
      </xdr:nvSpPr>
      <xdr:spPr>
        <a:xfrm>
          <a:off x="13436111" y="169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39931</xdr:rowOff>
    </xdr:from>
    <xdr:to>
      <xdr:col>67</xdr:col>
      <xdr:colOff>101600</xdr:colOff>
      <xdr:row>98</xdr:row>
      <xdr:rowOff>141531</xdr:rowOff>
    </xdr:to>
    <xdr:sp macro="" textlink="">
      <xdr:nvSpPr>
        <xdr:cNvPr id="710" name="楕円 709"/>
        <xdr:cNvSpPr/>
      </xdr:nvSpPr>
      <xdr:spPr>
        <a:xfrm>
          <a:off x="12763500" y="168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132658</xdr:rowOff>
    </xdr:from>
    <xdr:ext cx="534377" cy="259045"/>
    <xdr:sp macro="" textlink="">
      <xdr:nvSpPr>
        <xdr:cNvPr id="711" name="テキスト ボックス 710"/>
        <xdr:cNvSpPr txBox="1"/>
      </xdr:nvSpPr>
      <xdr:spPr>
        <a:xfrm>
          <a:off x="12547111" y="169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3" name="テキスト ボックス 752"/>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158925</xdr:rowOff>
    </xdr:from>
    <xdr:to>
      <xdr:col>116</xdr:col>
      <xdr:colOff>63500</xdr:colOff>
      <xdr:row>76</xdr:row>
      <xdr:rowOff>162117</xdr:rowOff>
    </xdr:to>
    <xdr:cxnSp macro="">
      <xdr:nvCxnSpPr>
        <xdr:cNvPr id="854" name="直線コネクタ 853"/>
        <xdr:cNvCxnSpPr/>
      </xdr:nvCxnSpPr>
      <xdr:spPr>
        <a:xfrm>
          <a:off x="21323300" y="13189125"/>
          <a:ext cx="8382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5"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158925</xdr:rowOff>
    </xdr:from>
    <xdr:to>
      <xdr:col>111</xdr:col>
      <xdr:colOff>177800</xdr:colOff>
      <xdr:row>77</xdr:row>
      <xdr:rowOff>54725</xdr:rowOff>
    </xdr:to>
    <xdr:cxnSp macro="">
      <xdr:nvCxnSpPr>
        <xdr:cNvPr id="857" name="直線コネクタ 856"/>
        <xdr:cNvCxnSpPr/>
      </xdr:nvCxnSpPr>
      <xdr:spPr>
        <a:xfrm flipV="1">
          <a:off x="20434300" y="13189125"/>
          <a:ext cx="889000" cy="6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9" name="テキスト ボックス 858"/>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54725</xdr:rowOff>
    </xdr:from>
    <xdr:to>
      <xdr:col>107</xdr:col>
      <xdr:colOff>50800</xdr:colOff>
      <xdr:row>77</xdr:row>
      <xdr:rowOff>62867</xdr:rowOff>
    </xdr:to>
    <xdr:cxnSp macro="">
      <xdr:nvCxnSpPr>
        <xdr:cNvPr id="860" name="直線コネクタ 859"/>
        <xdr:cNvCxnSpPr/>
      </xdr:nvCxnSpPr>
      <xdr:spPr>
        <a:xfrm flipV="1">
          <a:off x="19545300" y="13256375"/>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48256</xdr:rowOff>
    </xdr:from>
    <xdr:to>
      <xdr:col>102</xdr:col>
      <xdr:colOff>114300</xdr:colOff>
      <xdr:row>77</xdr:row>
      <xdr:rowOff>62867</xdr:rowOff>
    </xdr:to>
    <xdr:cxnSp macro="">
      <xdr:nvCxnSpPr>
        <xdr:cNvPr id="863" name="直線コネクタ 862"/>
        <xdr:cNvCxnSpPr/>
      </xdr:nvCxnSpPr>
      <xdr:spPr>
        <a:xfrm>
          <a:off x="18656300" y="13249906"/>
          <a:ext cx="8890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5" name="テキスト ボックス 864"/>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7" name="テキスト ボックス 866"/>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111317</xdr:rowOff>
    </xdr:from>
    <xdr:to>
      <xdr:col>116</xdr:col>
      <xdr:colOff>114300</xdr:colOff>
      <xdr:row>77</xdr:row>
      <xdr:rowOff>41467</xdr:rowOff>
    </xdr:to>
    <xdr:sp macro="" textlink="">
      <xdr:nvSpPr>
        <xdr:cNvPr id="873" name="楕円 872"/>
        <xdr:cNvSpPr/>
      </xdr:nvSpPr>
      <xdr:spPr>
        <a:xfrm>
          <a:off x="22110700" y="131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70693</xdr:rowOff>
    </xdr:from>
    <xdr:ext cx="534377" cy="259045"/>
    <xdr:sp macro="" textlink="">
      <xdr:nvSpPr>
        <xdr:cNvPr id="874" name="繰出金該当値テキスト"/>
        <xdr:cNvSpPr txBox="1"/>
      </xdr:nvSpPr>
      <xdr:spPr>
        <a:xfrm>
          <a:off x="22212300" y="129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108125</xdr:rowOff>
    </xdr:from>
    <xdr:to>
      <xdr:col>112</xdr:col>
      <xdr:colOff>38100</xdr:colOff>
      <xdr:row>77</xdr:row>
      <xdr:rowOff>38275</xdr:rowOff>
    </xdr:to>
    <xdr:sp macro="" textlink="">
      <xdr:nvSpPr>
        <xdr:cNvPr id="875" name="楕円 874"/>
        <xdr:cNvSpPr/>
      </xdr:nvSpPr>
      <xdr:spPr>
        <a:xfrm>
          <a:off x="21272500" y="131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54802</xdr:rowOff>
    </xdr:from>
    <xdr:ext cx="534377" cy="259045"/>
    <xdr:sp macro="" textlink="">
      <xdr:nvSpPr>
        <xdr:cNvPr id="876" name="テキスト ボックス 875"/>
        <xdr:cNvSpPr txBox="1"/>
      </xdr:nvSpPr>
      <xdr:spPr>
        <a:xfrm>
          <a:off x="21056111" y="129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3925</xdr:rowOff>
    </xdr:from>
    <xdr:to>
      <xdr:col>107</xdr:col>
      <xdr:colOff>101600</xdr:colOff>
      <xdr:row>77</xdr:row>
      <xdr:rowOff>105525</xdr:rowOff>
    </xdr:to>
    <xdr:sp macro="" textlink="">
      <xdr:nvSpPr>
        <xdr:cNvPr id="877" name="楕円 876"/>
        <xdr:cNvSpPr/>
      </xdr:nvSpPr>
      <xdr:spPr>
        <a:xfrm>
          <a:off x="20383500" y="132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96652</xdr:rowOff>
    </xdr:from>
    <xdr:ext cx="534377" cy="259045"/>
    <xdr:sp macro="" textlink="">
      <xdr:nvSpPr>
        <xdr:cNvPr id="878" name="テキスト ボックス 877"/>
        <xdr:cNvSpPr txBox="1"/>
      </xdr:nvSpPr>
      <xdr:spPr>
        <a:xfrm>
          <a:off x="20167111" y="132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12067</xdr:rowOff>
    </xdr:from>
    <xdr:to>
      <xdr:col>102</xdr:col>
      <xdr:colOff>165100</xdr:colOff>
      <xdr:row>77</xdr:row>
      <xdr:rowOff>113667</xdr:rowOff>
    </xdr:to>
    <xdr:sp macro="" textlink="">
      <xdr:nvSpPr>
        <xdr:cNvPr id="879" name="楕円 878"/>
        <xdr:cNvSpPr/>
      </xdr:nvSpPr>
      <xdr:spPr>
        <a:xfrm>
          <a:off x="19494500" y="132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104794</xdr:rowOff>
    </xdr:from>
    <xdr:ext cx="534377" cy="259045"/>
    <xdr:sp macro="" textlink="">
      <xdr:nvSpPr>
        <xdr:cNvPr id="880" name="テキスト ボックス 879"/>
        <xdr:cNvSpPr txBox="1"/>
      </xdr:nvSpPr>
      <xdr:spPr>
        <a:xfrm>
          <a:off x="19278111" y="133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168906</xdr:rowOff>
    </xdr:from>
    <xdr:to>
      <xdr:col>98</xdr:col>
      <xdr:colOff>38100</xdr:colOff>
      <xdr:row>77</xdr:row>
      <xdr:rowOff>99056</xdr:rowOff>
    </xdr:to>
    <xdr:sp macro="" textlink="">
      <xdr:nvSpPr>
        <xdr:cNvPr id="881" name="楕円 880"/>
        <xdr:cNvSpPr/>
      </xdr:nvSpPr>
      <xdr:spPr>
        <a:xfrm>
          <a:off x="18605500" y="131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90183</xdr:rowOff>
    </xdr:from>
    <xdr:ext cx="534377" cy="259045"/>
    <xdr:sp macro="" textlink="">
      <xdr:nvSpPr>
        <xdr:cNvPr id="882" name="テキスト ボックス 881"/>
        <xdr:cNvSpPr txBox="1"/>
      </xdr:nvSpPr>
      <xdr:spPr>
        <a:xfrm>
          <a:off x="18389111" y="132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505,367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6,695</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主な構成項目のうち、人件費は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89,599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latin typeface="ＭＳ Ｐゴシック" panose="020B0600070205080204" pitchFamily="50" charset="-128"/>
              <a:ea typeface="ＭＳ Ｐゴシック" panose="020B0600070205080204" pitchFamily="50" charset="-128"/>
            </a:rPr>
            <a:t>類似団体平均を上回り続けている要因は、合併により広い市域面積を有しているため、旧町地区ごとに設置する支所に職員を要していることによる。平成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年度においては、退職者数等の増により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団体平均を上回る水準となっている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多く保有している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の運営や維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持管理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に費用を要しているためである。平成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年度においては、大規模事業に係る基本設計業務委託料の完了等により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68,600</a:t>
          </a:r>
          <a:r>
            <a:rPr kumimoji="1" lang="ja-JP" altLang="en-US" sz="1300">
              <a:latin typeface="ＭＳ Ｐゴシック" panose="020B0600070205080204" pitchFamily="50" charset="-128"/>
              <a:ea typeface="ＭＳ Ｐゴシック" panose="020B0600070205080204" pitchFamily="50" charset="-128"/>
            </a:rPr>
            <a:t>円で、類似団体平均は下回っているものの増加傾向となっている要因は、こども園の民営化など児童福祉に係る事業に取り組んできたことによる。平成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年度においても、こども医療費の助成対象を拡大するなど引き続き児童福祉事業に取り組んだことにより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31,411
31,183
363.97
16,868,603
15,874,071
895,074
10,140,211
14,465,266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54813</xdr:rowOff>
    </xdr:from>
    <xdr:to>
      <xdr:col>24</xdr:col>
      <xdr:colOff>63500</xdr:colOff>
      <xdr:row>37</xdr:row>
      <xdr:rowOff>75997</xdr:rowOff>
    </xdr:to>
    <xdr:cxnSp macro="">
      <xdr:nvCxnSpPr>
        <xdr:cNvPr id="60" name="直線コネクタ 59"/>
        <xdr:cNvCxnSpPr/>
      </xdr:nvCxnSpPr>
      <xdr:spPr>
        <a:xfrm flipV="1">
          <a:off x="3797300" y="6398463"/>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41554</xdr:rowOff>
    </xdr:from>
    <xdr:to>
      <xdr:col>19</xdr:col>
      <xdr:colOff>177800</xdr:colOff>
      <xdr:row>37</xdr:row>
      <xdr:rowOff>75997</xdr:rowOff>
    </xdr:to>
    <xdr:cxnSp macro="">
      <xdr:nvCxnSpPr>
        <xdr:cNvPr id="63" name="直線コネクタ 62"/>
        <xdr:cNvCxnSpPr/>
      </xdr:nvCxnSpPr>
      <xdr:spPr>
        <a:xfrm>
          <a:off x="2908300" y="6385204"/>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41554</xdr:rowOff>
    </xdr:from>
    <xdr:to>
      <xdr:col>15</xdr:col>
      <xdr:colOff>50800</xdr:colOff>
      <xdr:row>37</xdr:row>
      <xdr:rowOff>65481</xdr:rowOff>
    </xdr:to>
    <xdr:cxnSp macro="">
      <xdr:nvCxnSpPr>
        <xdr:cNvPr id="66" name="直線コネクタ 65"/>
        <xdr:cNvCxnSpPr/>
      </xdr:nvCxnSpPr>
      <xdr:spPr>
        <a:xfrm flipV="1">
          <a:off x="2019300" y="6385204"/>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65481</xdr:rowOff>
    </xdr:from>
    <xdr:to>
      <xdr:col>10</xdr:col>
      <xdr:colOff>114300</xdr:colOff>
      <xdr:row>37</xdr:row>
      <xdr:rowOff>78283</xdr:rowOff>
    </xdr:to>
    <xdr:cxnSp macro="">
      <xdr:nvCxnSpPr>
        <xdr:cNvPr id="69" name="直線コネクタ 68"/>
        <xdr:cNvCxnSpPr/>
      </xdr:nvCxnSpPr>
      <xdr:spPr>
        <a:xfrm flipV="1">
          <a:off x="1130300" y="640913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51274</xdr:rowOff>
    </xdr:from>
    <xdr:ext cx="469744" cy="259045"/>
    <xdr:sp macro="" textlink="">
      <xdr:nvSpPr>
        <xdr:cNvPr id="71" name="テキスト ボックス 70"/>
        <xdr:cNvSpPr txBox="1"/>
      </xdr:nvSpPr>
      <xdr:spPr>
        <a:xfrm>
          <a:off x="1784428"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56761</xdr:rowOff>
    </xdr:from>
    <xdr:ext cx="469744" cy="259045"/>
    <xdr:sp macro="" textlink="">
      <xdr:nvSpPr>
        <xdr:cNvPr id="73" name="テキスト ボックス 72"/>
        <xdr:cNvSpPr txBox="1"/>
      </xdr:nvSpPr>
      <xdr:spPr>
        <a:xfrm>
          <a:off x="895428"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4013</xdr:rowOff>
    </xdr:from>
    <xdr:to>
      <xdr:col>24</xdr:col>
      <xdr:colOff>114300</xdr:colOff>
      <xdr:row>37</xdr:row>
      <xdr:rowOff>105613</xdr:rowOff>
    </xdr:to>
    <xdr:sp macro="" textlink="">
      <xdr:nvSpPr>
        <xdr:cNvPr id="79" name="楕円 78"/>
        <xdr:cNvSpPr/>
      </xdr:nvSpPr>
      <xdr:spPr>
        <a:xfrm>
          <a:off x="4584700" y="63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101769</xdr:rowOff>
    </xdr:from>
    <xdr:ext cx="469744" cy="259045"/>
    <xdr:sp macro="" textlink="">
      <xdr:nvSpPr>
        <xdr:cNvPr id="80" name="議会費該当値テキスト"/>
        <xdr:cNvSpPr txBox="1"/>
      </xdr:nvSpPr>
      <xdr:spPr>
        <a:xfrm>
          <a:off x="4686300" y="62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25197</xdr:rowOff>
    </xdr:from>
    <xdr:to>
      <xdr:col>20</xdr:col>
      <xdr:colOff>38100</xdr:colOff>
      <xdr:row>37</xdr:row>
      <xdr:rowOff>126797</xdr:rowOff>
    </xdr:to>
    <xdr:sp macro="" textlink="">
      <xdr:nvSpPr>
        <xdr:cNvPr id="81" name="楕円 80"/>
        <xdr:cNvSpPr/>
      </xdr:nvSpPr>
      <xdr:spPr>
        <a:xfrm>
          <a:off x="3746500" y="63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117924</xdr:rowOff>
    </xdr:from>
    <xdr:ext cx="469744" cy="259045"/>
    <xdr:sp macro="" textlink="">
      <xdr:nvSpPr>
        <xdr:cNvPr id="82" name="テキスト ボックス 81"/>
        <xdr:cNvSpPr txBox="1"/>
      </xdr:nvSpPr>
      <xdr:spPr>
        <a:xfrm>
          <a:off x="3562428" y="64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162204</xdr:rowOff>
    </xdr:from>
    <xdr:to>
      <xdr:col>15</xdr:col>
      <xdr:colOff>101600</xdr:colOff>
      <xdr:row>37</xdr:row>
      <xdr:rowOff>92354</xdr:rowOff>
    </xdr:to>
    <xdr:sp macro="" textlink="">
      <xdr:nvSpPr>
        <xdr:cNvPr id="83" name="楕円 82"/>
        <xdr:cNvSpPr/>
      </xdr:nvSpPr>
      <xdr:spPr>
        <a:xfrm>
          <a:off x="2857500" y="6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83481</xdr:rowOff>
    </xdr:from>
    <xdr:ext cx="469744" cy="259045"/>
    <xdr:sp macro="" textlink="">
      <xdr:nvSpPr>
        <xdr:cNvPr id="84" name="テキスト ボックス 83"/>
        <xdr:cNvSpPr txBox="1"/>
      </xdr:nvSpPr>
      <xdr:spPr>
        <a:xfrm>
          <a:off x="2673428" y="64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14681</xdr:rowOff>
    </xdr:from>
    <xdr:to>
      <xdr:col>10</xdr:col>
      <xdr:colOff>165100</xdr:colOff>
      <xdr:row>37</xdr:row>
      <xdr:rowOff>116281</xdr:rowOff>
    </xdr:to>
    <xdr:sp macro="" textlink="">
      <xdr:nvSpPr>
        <xdr:cNvPr id="85" name="楕円 84"/>
        <xdr:cNvSpPr/>
      </xdr:nvSpPr>
      <xdr:spPr>
        <a:xfrm>
          <a:off x="1968500" y="63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107408</xdr:rowOff>
    </xdr:from>
    <xdr:ext cx="469744" cy="259045"/>
    <xdr:sp macro="" textlink="">
      <xdr:nvSpPr>
        <xdr:cNvPr id="86" name="テキスト ボックス 85"/>
        <xdr:cNvSpPr txBox="1"/>
      </xdr:nvSpPr>
      <xdr:spPr>
        <a:xfrm>
          <a:off x="1784428" y="645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27483</xdr:rowOff>
    </xdr:from>
    <xdr:to>
      <xdr:col>6</xdr:col>
      <xdr:colOff>38100</xdr:colOff>
      <xdr:row>37</xdr:row>
      <xdr:rowOff>129083</xdr:rowOff>
    </xdr:to>
    <xdr:sp macro="" textlink="">
      <xdr:nvSpPr>
        <xdr:cNvPr id="87" name="楕円 86"/>
        <xdr:cNvSpPr/>
      </xdr:nvSpPr>
      <xdr:spPr>
        <a:xfrm>
          <a:off x="1079500" y="63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120210</xdr:rowOff>
    </xdr:from>
    <xdr:ext cx="469744" cy="259045"/>
    <xdr:sp macro="" textlink="">
      <xdr:nvSpPr>
        <xdr:cNvPr id="88" name="テキスト ボックス 87"/>
        <xdr:cNvSpPr txBox="1"/>
      </xdr:nvSpPr>
      <xdr:spPr>
        <a:xfrm>
          <a:off x="895428"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91143</xdr:rowOff>
    </xdr:from>
    <xdr:to>
      <xdr:col>24</xdr:col>
      <xdr:colOff>63500</xdr:colOff>
      <xdr:row>57</xdr:row>
      <xdr:rowOff>99988</xdr:rowOff>
    </xdr:to>
    <xdr:cxnSp macro="">
      <xdr:nvCxnSpPr>
        <xdr:cNvPr id="115" name="直線コネクタ 114"/>
        <xdr:cNvCxnSpPr/>
      </xdr:nvCxnSpPr>
      <xdr:spPr>
        <a:xfrm>
          <a:off x="3797300" y="9863793"/>
          <a:ext cx="8382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91143</xdr:rowOff>
    </xdr:from>
    <xdr:to>
      <xdr:col>19</xdr:col>
      <xdr:colOff>177800</xdr:colOff>
      <xdr:row>57</xdr:row>
      <xdr:rowOff>114333</xdr:rowOff>
    </xdr:to>
    <xdr:cxnSp macro="">
      <xdr:nvCxnSpPr>
        <xdr:cNvPr id="118" name="直線コネクタ 117"/>
        <xdr:cNvCxnSpPr/>
      </xdr:nvCxnSpPr>
      <xdr:spPr>
        <a:xfrm flipV="1">
          <a:off x="2908300" y="9863793"/>
          <a:ext cx="889000" cy="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114333</xdr:rowOff>
    </xdr:from>
    <xdr:to>
      <xdr:col>15</xdr:col>
      <xdr:colOff>50800</xdr:colOff>
      <xdr:row>57</xdr:row>
      <xdr:rowOff>118772</xdr:rowOff>
    </xdr:to>
    <xdr:cxnSp macro="">
      <xdr:nvCxnSpPr>
        <xdr:cNvPr id="121" name="直線コネクタ 120"/>
        <xdr:cNvCxnSpPr/>
      </xdr:nvCxnSpPr>
      <xdr:spPr>
        <a:xfrm flipV="1">
          <a:off x="2019300" y="9886983"/>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118772</xdr:rowOff>
    </xdr:from>
    <xdr:to>
      <xdr:col>10</xdr:col>
      <xdr:colOff>114300</xdr:colOff>
      <xdr:row>57</xdr:row>
      <xdr:rowOff>134645</xdr:rowOff>
    </xdr:to>
    <xdr:cxnSp macro="">
      <xdr:nvCxnSpPr>
        <xdr:cNvPr id="124" name="直線コネクタ 123"/>
        <xdr:cNvCxnSpPr/>
      </xdr:nvCxnSpPr>
      <xdr:spPr>
        <a:xfrm flipV="1">
          <a:off x="1130300" y="9891422"/>
          <a:ext cx="889000" cy="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49188</xdr:rowOff>
    </xdr:from>
    <xdr:to>
      <xdr:col>24</xdr:col>
      <xdr:colOff>114300</xdr:colOff>
      <xdr:row>57</xdr:row>
      <xdr:rowOff>150788</xdr:rowOff>
    </xdr:to>
    <xdr:sp macro="" textlink="">
      <xdr:nvSpPr>
        <xdr:cNvPr id="134" name="楕円 133"/>
        <xdr:cNvSpPr/>
      </xdr:nvSpPr>
      <xdr:spPr>
        <a:xfrm>
          <a:off x="4584700" y="98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8565</xdr:rowOff>
    </xdr:from>
    <xdr:ext cx="534377" cy="259045"/>
    <xdr:sp macro="" textlink="">
      <xdr:nvSpPr>
        <xdr:cNvPr id="135" name="総務費該当値テキスト"/>
        <xdr:cNvSpPr txBox="1"/>
      </xdr:nvSpPr>
      <xdr:spPr>
        <a:xfrm>
          <a:off x="4686300" y="960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40343</xdr:rowOff>
    </xdr:from>
    <xdr:to>
      <xdr:col>20</xdr:col>
      <xdr:colOff>38100</xdr:colOff>
      <xdr:row>57</xdr:row>
      <xdr:rowOff>141943</xdr:rowOff>
    </xdr:to>
    <xdr:sp macro="" textlink="">
      <xdr:nvSpPr>
        <xdr:cNvPr id="136" name="楕円 135"/>
        <xdr:cNvSpPr/>
      </xdr:nvSpPr>
      <xdr:spPr>
        <a:xfrm>
          <a:off x="3746500" y="98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158470</xdr:rowOff>
    </xdr:from>
    <xdr:ext cx="534377" cy="259045"/>
    <xdr:sp macro="" textlink="">
      <xdr:nvSpPr>
        <xdr:cNvPr id="137" name="テキスト ボックス 136"/>
        <xdr:cNvSpPr txBox="1"/>
      </xdr:nvSpPr>
      <xdr:spPr>
        <a:xfrm>
          <a:off x="3530111" y="958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63533</xdr:rowOff>
    </xdr:from>
    <xdr:to>
      <xdr:col>15</xdr:col>
      <xdr:colOff>101600</xdr:colOff>
      <xdr:row>57</xdr:row>
      <xdr:rowOff>165133</xdr:rowOff>
    </xdr:to>
    <xdr:sp macro="" textlink="">
      <xdr:nvSpPr>
        <xdr:cNvPr id="138" name="楕円 137"/>
        <xdr:cNvSpPr/>
      </xdr:nvSpPr>
      <xdr:spPr>
        <a:xfrm>
          <a:off x="2857500" y="98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10210</xdr:rowOff>
    </xdr:from>
    <xdr:ext cx="534377" cy="259045"/>
    <xdr:sp macro="" textlink="">
      <xdr:nvSpPr>
        <xdr:cNvPr id="139" name="テキスト ボックス 138"/>
        <xdr:cNvSpPr txBox="1"/>
      </xdr:nvSpPr>
      <xdr:spPr>
        <a:xfrm>
          <a:off x="2641111" y="96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67972</xdr:rowOff>
    </xdr:from>
    <xdr:to>
      <xdr:col>10</xdr:col>
      <xdr:colOff>165100</xdr:colOff>
      <xdr:row>57</xdr:row>
      <xdr:rowOff>169572</xdr:rowOff>
    </xdr:to>
    <xdr:sp macro="" textlink="">
      <xdr:nvSpPr>
        <xdr:cNvPr id="140" name="楕円 139"/>
        <xdr:cNvSpPr/>
      </xdr:nvSpPr>
      <xdr:spPr>
        <a:xfrm>
          <a:off x="1968500" y="98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160699</xdr:rowOff>
    </xdr:from>
    <xdr:ext cx="534377" cy="259045"/>
    <xdr:sp macro="" textlink="">
      <xdr:nvSpPr>
        <xdr:cNvPr id="141" name="テキスト ボックス 140"/>
        <xdr:cNvSpPr txBox="1"/>
      </xdr:nvSpPr>
      <xdr:spPr>
        <a:xfrm>
          <a:off x="1752111" y="9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83845</xdr:rowOff>
    </xdr:from>
    <xdr:to>
      <xdr:col>6</xdr:col>
      <xdr:colOff>38100</xdr:colOff>
      <xdr:row>58</xdr:row>
      <xdr:rowOff>13995</xdr:rowOff>
    </xdr:to>
    <xdr:sp macro="" textlink="">
      <xdr:nvSpPr>
        <xdr:cNvPr id="142" name="楕円 141"/>
        <xdr:cNvSpPr/>
      </xdr:nvSpPr>
      <xdr:spPr>
        <a:xfrm>
          <a:off x="1079500" y="98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5122</xdr:rowOff>
    </xdr:from>
    <xdr:ext cx="534377" cy="259045"/>
    <xdr:sp macro="" textlink="">
      <xdr:nvSpPr>
        <xdr:cNvPr id="143" name="テキスト ボックス 142"/>
        <xdr:cNvSpPr txBox="1"/>
      </xdr:nvSpPr>
      <xdr:spPr>
        <a:xfrm>
          <a:off x="863111" y="99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102753</xdr:rowOff>
    </xdr:from>
    <xdr:to>
      <xdr:col>24</xdr:col>
      <xdr:colOff>63500</xdr:colOff>
      <xdr:row>77</xdr:row>
      <xdr:rowOff>150056</xdr:rowOff>
    </xdr:to>
    <xdr:cxnSp macro="">
      <xdr:nvCxnSpPr>
        <xdr:cNvPr id="171" name="直線コネクタ 170"/>
        <xdr:cNvCxnSpPr/>
      </xdr:nvCxnSpPr>
      <xdr:spPr>
        <a:xfrm>
          <a:off x="3797300" y="13304403"/>
          <a:ext cx="838200" cy="4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102753</xdr:rowOff>
    </xdr:from>
    <xdr:to>
      <xdr:col>19</xdr:col>
      <xdr:colOff>177800</xdr:colOff>
      <xdr:row>77</xdr:row>
      <xdr:rowOff>144152</xdr:rowOff>
    </xdr:to>
    <xdr:cxnSp macro="">
      <xdr:nvCxnSpPr>
        <xdr:cNvPr id="174" name="直線コネクタ 173"/>
        <xdr:cNvCxnSpPr/>
      </xdr:nvCxnSpPr>
      <xdr:spPr>
        <a:xfrm flipV="1">
          <a:off x="2908300" y="13304403"/>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144152</xdr:rowOff>
    </xdr:from>
    <xdr:to>
      <xdr:col>15</xdr:col>
      <xdr:colOff>50800</xdr:colOff>
      <xdr:row>78</xdr:row>
      <xdr:rowOff>33282</xdr:rowOff>
    </xdr:to>
    <xdr:cxnSp macro="">
      <xdr:nvCxnSpPr>
        <xdr:cNvPr id="177" name="直線コネクタ 176"/>
        <xdr:cNvCxnSpPr/>
      </xdr:nvCxnSpPr>
      <xdr:spPr>
        <a:xfrm flipV="1">
          <a:off x="2019300" y="13345802"/>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33282</xdr:rowOff>
    </xdr:from>
    <xdr:to>
      <xdr:col>10</xdr:col>
      <xdr:colOff>114300</xdr:colOff>
      <xdr:row>78</xdr:row>
      <xdr:rowOff>48822</xdr:rowOff>
    </xdr:to>
    <xdr:cxnSp macro="">
      <xdr:nvCxnSpPr>
        <xdr:cNvPr id="180" name="直線コネクタ 179"/>
        <xdr:cNvCxnSpPr/>
      </xdr:nvCxnSpPr>
      <xdr:spPr>
        <a:xfrm flipV="1">
          <a:off x="1130300" y="13406382"/>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99741</xdr:rowOff>
    </xdr:from>
    <xdr:ext cx="599010" cy="259045"/>
    <xdr:sp macro="" textlink="">
      <xdr:nvSpPr>
        <xdr:cNvPr id="182" name="テキスト ボックス 181"/>
        <xdr:cNvSpPr txBox="1"/>
      </xdr:nvSpPr>
      <xdr:spPr>
        <a:xfrm>
          <a:off x="1719795"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116003</xdr:rowOff>
    </xdr:from>
    <xdr:ext cx="599010" cy="259045"/>
    <xdr:sp macro="" textlink="">
      <xdr:nvSpPr>
        <xdr:cNvPr id="184" name="テキスト ボックス 183"/>
        <xdr:cNvSpPr txBox="1"/>
      </xdr:nvSpPr>
      <xdr:spPr>
        <a:xfrm>
          <a:off x="830795"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99256</xdr:rowOff>
    </xdr:from>
    <xdr:to>
      <xdr:col>24</xdr:col>
      <xdr:colOff>114300</xdr:colOff>
      <xdr:row>78</xdr:row>
      <xdr:rowOff>29406</xdr:rowOff>
    </xdr:to>
    <xdr:sp macro="" textlink="">
      <xdr:nvSpPr>
        <xdr:cNvPr id="190" name="楕円 189"/>
        <xdr:cNvSpPr/>
      </xdr:nvSpPr>
      <xdr:spPr>
        <a:xfrm>
          <a:off x="4584700" y="133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14183</xdr:rowOff>
    </xdr:from>
    <xdr:ext cx="599010" cy="259045"/>
    <xdr:sp macro="" textlink="">
      <xdr:nvSpPr>
        <xdr:cNvPr id="191" name="民生費該当値テキスト"/>
        <xdr:cNvSpPr txBox="1"/>
      </xdr:nvSpPr>
      <xdr:spPr>
        <a:xfrm>
          <a:off x="4686300" y="132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51953</xdr:rowOff>
    </xdr:from>
    <xdr:to>
      <xdr:col>20</xdr:col>
      <xdr:colOff>38100</xdr:colOff>
      <xdr:row>77</xdr:row>
      <xdr:rowOff>153553</xdr:rowOff>
    </xdr:to>
    <xdr:sp macro="" textlink="">
      <xdr:nvSpPr>
        <xdr:cNvPr id="192" name="楕円 191"/>
        <xdr:cNvSpPr/>
      </xdr:nvSpPr>
      <xdr:spPr>
        <a:xfrm>
          <a:off x="3746500" y="132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144680</xdr:rowOff>
    </xdr:from>
    <xdr:ext cx="599010" cy="259045"/>
    <xdr:sp macro="" textlink="">
      <xdr:nvSpPr>
        <xdr:cNvPr id="193" name="テキスト ボックス 192"/>
        <xdr:cNvSpPr txBox="1"/>
      </xdr:nvSpPr>
      <xdr:spPr>
        <a:xfrm>
          <a:off x="3497795" y="1334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93352</xdr:rowOff>
    </xdr:from>
    <xdr:to>
      <xdr:col>15</xdr:col>
      <xdr:colOff>101600</xdr:colOff>
      <xdr:row>78</xdr:row>
      <xdr:rowOff>23502</xdr:rowOff>
    </xdr:to>
    <xdr:sp macro="" textlink="">
      <xdr:nvSpPr>
        <xdr:cNvPr id="194" name="楕円 193"/>
        <xdr:cNvSpPr/>
      </xdr:nvSpPr>
      <xdr:spPr>
        <a:xfrm>
          <a:off x="2857500" y="132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14629</xdr:rowOff>
    </xdr:from>
    <xdr:ext cx="599010" cy="259045"/>
    <xdr:sp macro="" textlink="">
      <xdr:nvSpPr>
        <xdr:cNvPr id="195" name="テキスト ボックス 194"/>
        <xdr:cNvSpPr txBox="1"/>
      </xdr:nvSpPr>
      <xdr:spPr>
        <a:xfrm>
          <a:off x="2608795" y="1338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153932</xdr:rowOff>
    </xdr:from>
    <xdr:to>
      <xdr:col>10</xdr:col>
      <xdr:colOff>165100</xdr:colOff>
      <xdr:row>78</xdr:row>
      <xdr:rowOff>84082</xdr:rowOff>
    </xdr:to>
    <xdr:sp macro="" textlink="">
      <xdr:nvSpPr>
        <xdr:cNvPr id="196" name="楕円 195"/>
        <xdr:cNvSpPr/>
      </xdr:nvSpPr>
      <xdr:spPr>
        <a:xfrm>
          <a:off x="1968500" y="1335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75209</xdr:rowOff>
    </xdr:from>
    <xdr:ext cx="599010" cy="259045"/>
    <xdr:sp macro="" textlink="">
      <xdr:nvSpPr>
        <xdr:cNvPr id="197" name="テキスト ボックス 196"/>
        <xdr:cNvSpPr txBox="1"/>
      </xdr:nvSpPr>
      <xdr:spPr>
        <a:xfrm>
          <a:off x="1719795" y="1344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169472</xdr:rowOff>
    </xdr:from>
    <xdr:to>
      <xdr:col>6</xdr:col>
      <xdr:colOff>38100</xdr:colOff>
      <xdr:row>78</xdr:row>
      <xdr:rowOff>99622</xdr:rowOff>
    </xdr:to>
    <xdr:sp macro="" textlink="">
      <xdr:nvSpPr>
        <xdr:cNvPr id="198" name="楕円 197"/>
        <xdr:cNvSpPr/>
      </xdr:nvSpPr>
      <xdr:spPr>
        <a:xfrm>
          <a:off x="1079500" y="133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90749</xdr:rowOff>
    </xdr:from>
    <xdr:ext cx="599010" cy="259045"/>
    <xdr:sp macro="" textlink="">
      <xdr:nvSpPr>
        <xdr:cNvPr id="199" name="テキスト ボックス 198"/>
        <xdr:cNvSpPr txBox="1"/>
      </xdr:nvSpPr>
      <xdr:spPr>
        <a:xfrm>
          <a:off x="830795" y="1346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105573</xdr:rowOff>
    </xdr:from>
    <xdr:to>
      <xdr:col>24</xdr:col>
      <xdr:colOff>63500</xdr:colOff>
      <xdr:row>98</xdr:row>
      <xdr:rowOff>117428</xdr:rowOff>
    </xdr:to>
    <xdr:cxnSp macro="">
      <xdr:nvCxnSpPr>
        <xdr:cNvPr id="231" name="直線コネクタ 230"/>
        <xdr:cNvCxnSpPr/>
      </xdr:nvCxnSpPr>
      <xdr:spPr>
        <a:xfrm>
          <a:off x="3797300" y="16907673"/>
          <a:ext cx="8382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56784</xdr:rowOff>
    </xdr:from>
    <xdr:to>
      <xdr:col>19</xdr:col>
      <xdr:colOff>177800</xdr:colOff>
      <xdr:row>98</xdr:row>
      <xdr:rowOff>105573</xdr:rowOff>
    </xdr:to>
    <xdr:cxnSp macro="">
      <xdr:nvCxnSpPr>
        <xdr:cNvPr id="234" name="直線コネクタ 233"/>
        <xdr:cNvCxnSpPr/>
      </xdr:nvCxnSpPr>
      <xdr:spPr>
        <a:xfrm>
          <a:off x="2908300" y="16858884"/>
          <a:ext cx="8890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111723</xdr:rowOff>
    </xdr:from>
    <xdr:to>
      <xdr:col>15</xdr:col>
      <xdr:colOff>50800</xdr:colOff>
      <xdr:row>98</xdr:row>
      <xdr:rowOff>56784</xdr:rowOff>
    </xdr:to>
    <xdr:cxnSp macro="">
      <xdr:nvCxnSpPr>
        <xdr:cNvPr id="237" name="直線コネクタ 236"/>
        <xdr:cNvCxnSpPr/>
      </xdr:nvCxnSpPr>
      <xdr:spPr>
        <a:xfrm>
          <a:off x="2019300" y="16742373"/>
          <a:ext cx="889000" cy="1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111828</xdr:rowOff>
    </xdr:from>
    <xdr:ext cx="534377" cy="259045"/>
    <xdr:sp macro="" textlink="">
      <xdr:nvSpPr>
        <xdr:cNvPr id="239" name="テキスト ボックス 238"/>
        <xdr:cNvSpPr txBox="1"/>
      </xdr:nvSpPr>
      <xdr:spPr>
        <a:xfrm>
          <a:off x="2641111" y="169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111723</xdr:rowOff>
    </xdr:from>
    <xdr:to>
      <xdr:col>10</xdr:col>
      <xdr:colOff>114300</xdr:colOff>
      <xdr:row>98</xdr:row>
      <xdr:rowOff>8626</xdr:rowOff>
    </xdr:to>
    <xdr:cxnSp macro="">
      <xdr:nvCxnSpPr>
        <xdr:cNvPr id="240" name="直線コネクタ 239"/>
        <xdr:cNvCxnSpPr/>
      </xdr:nvCxnSpPr>
      <xdr:spPr>
        <a:xfrm flipV="1">
          <a:off x="1130300" y="16742373"/>
          <a:ext cx="889000" cy="6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92963</xdr:rowOff>
    </xdr:from>
    <xdr:ext cx="534377" cy="259045"/>
    <xdr:sp macro="" textlink="">
      <xdr:nvSpPr>
        <xdr:cNvPr id="242" name="テキスト ボックス 241"/>
        <xdr:cNvSpPr txBox="1"/>
      </xdr:nvSpPr>
      <xdr:spPr>
        <a:xfrm>
          <a:off x="1752111" y="168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129833</xdr:rowOff>
    </xdr:from>
    <xdr:ext cx="534377" cy="259045"/>
    <xdr:sp macro="" textlink="">
      <xdr:nvSpPr>
        <xdr:cNvPr id="244" name="テキスト ボックス 243"/>
        <xdr:cNvSpPr txBox="1"/>
      </xdr:nvSpPr>
      <xdr:spPr>
        <a:xfrm>
          <a:off x="863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66628</xdr:rowOff>
    </xdr:from>
    <xdr:to>
      <xdr:col>24</xdr:col>
      <xdr:colOff>114300</xdr:colOff>
      <xdr:row>98</xdr:row>
      <xdr:rowOff>168228</xdr:rowOff>
    </xdr:to>
    <xdr:sp macro="" textlink="">
      <xdr:nvSpPr>
        <xdr:cNvPr id="250" name="楕円 249"/>
        <xdr:cNvSpPr/>
      </xdr:nvSpPr>
      <xdr:spPr>
        <a:xfrm>
          <a:off x="4584700" y="16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45055</xdr:rowOff>
    </xdr:from>
    <xdr:ext cx="534377" cy="259045"/>
    <xdr:sp macro="" textlink="">
      <xdr:nvSpPr>
        <xdr:cNvPr id="251" name="衛生費該当値テキスト"/>
        <xdr:cNvSpPr txBox="1"/>
      </xdr:nvSpPr>
      <xdr:spPr>
        <a:xfrm>
          <a:off x="4686300" y="1684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54773</xdr:rowOff>
    </xdr:from>
    <xdr:to>
      <xdr:col>20</xdr:col>
      <xdr:colOff>38100</xdr:colOff>
      <xdr:row>98</xdr:row>
      <xdr:rowOff>156373</xdr:rowOff>
    </xdr:to>
    <xdr:sp macro="" textlink="">
      <xdr:nvSpPr>
        <xdr:cNvPr id="252" name="楕円 251"/>
        <xdr:cNvSpPr/>
      </xdr:nvSpPr>
      <xdr:spPr>
        <a:xfrm>
          <a:off x="3746500" y="168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147500</xdr:rowOff>
    </xdr:from>
    <xdr:ext cx="534377" cy="259045"/>
    <xdr:sp macro="" textlink="">
      <xdr:nvSpPr>
        <xdr:cNvPr id="253" name="テキスト ボックス 252"/>
        <xdr:cNvSpPr txBox="1"/>
      </xdr:nvSpPr>
      <xdr:spPr>
        <a:xfrm>
          <a:off x="3530111" y="169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5984</xdr:rowOff>
    </xdr:from>
    <xdr:to>
      <xdr:col>15</xdr:col>
      <xdr:colOff>101600</xdr:colOff>
      <xdr:row>98</xdr:row>
      <xdr:rowOff>107584</xdr:rowOff>
    </xdr:to>
    <xdr:sp macro="" textlink="">
      <xdr:nvSpPr>
        <xdr:cNvPr id="254" name="楕円 253"/>
        <xdr:cNvSpPr/>
      </xdr:nvSpPr>
      <xdr:spPr>
        <a:xfrm>
          <a:off x="2857500" y="168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124111</xdr:rowOff>
    </xdr:from>
    <xdr:ext cx="534377" cy="259045"/>
    <xdr:sp macro="" textlink="">
      <xdr:nvSpPr>
        <xdr:cNvPr id="255" name="テキスト ボックス 254"/>
        <xdr:cNvSpPr txBox="1"/>
      </xdr:nvSpPr>
      <xdr:spPr>
        <a:xfrm>
          <a:off x="2641111" y="165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60923</xdr:rowOff>
    </xdr:from>
    <xdr:to>
      <xdr:col>10</xdr:col>
      <xdr:colOff>165100</xdr:colOff>
      <xdr:row>97</xdr:row>
      <xdr:rowOff>162523</xdr:rowOff>
    </xdr:to>
    <xdr:sp macro="" textlink="">
      <xdr:nvSpPr>
        <xdr:cNvPr id="256" name="楕円 255"/>
        <xdr:cNvSpPr/>
      </xdr:nvSpPr>
      <xdr:spPr>
        <a:xfrm>
          <a:off x="1968500" y="166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7600</xdr:rowOff>
    </xdr:from>
    <xdr:ext cx="534377" cy="259045"/>
    <xdr:sp macro="" textlink="">
      <xdr:nvSpPr>
        <xdr:cNvPr id="257" name="テキスト ボックス 256"/>
        <xdr:cNvSpPr txBox="1"/>
      </xdr:nvSpPr>
      <xdr:spPr>
        <a:xfrm>
          <a:off x="1752111" y="164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129276</xdr:rowOff>
    </xdr:from>
    <xdr:to>
      <xdr:col>6</xdr:col>
      <xdr:colOff>38100</xdr:colOff>
      <xdr:row>98</xdr:row>
      <xdr:rowOff>59426</xdr:rowOff>
    </xdr:to>
    <xdr:sp macro="" textlink="">
      <xdr:nvSpPr>
        <xdr:cNvPr id="258" name="楕円 257"/>
        <xdr:cNvSpPr/>
      </xdr:nvSpPr>
      <xdr:spPr>
        <a:xfrm>
          <a:off x="1079500" y="167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75953</xdr:rowOff>
    </xdr:from>
    <xdr:ext cx="534377" cy="259045"/>
    <xdr:sp macro="" textlink="">
      <xdr:nvSpPr>
        <xdr:cNvPr id="259" name="テキスト ボックス 258"/>
        <xdr:cNvSpPr txBox="1"/>
      </xdr:nvSpPr>
      <xdr:spPr>
        <a:xfrm>
          <a:off x="863111" y="165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16028</xdr:rowOff>
    </xdr:from>
    <xdr:to>
      <xdr:col>55</xdr:col>
      <xdr:colOff>0</xdr:colOff>
      <xdr:row>38</xdr:row>
      <xdr:rowOff>29972</xdr:rowOff>
    </xdr:to>
    <xdr:cxnSp macro="">
      <xdr:nvCxnSpPr>
        <xdr:cNvPr id="286" name="直線コネクタ 285"/>
        <xdr:cNvCxnSpPr/>
      </xdr:nvCxnSpPr>
      <xdr:spPr>
        <a:xfrm flipV="1">
          <a:off x="9639300" y="6531128"/>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163017</xdr:rowOff>
    </xdr:from>
    <xdr:to>
      <xdr:col>50</xdr:col>
      <xdr:colOff>114300</xdr:colOff>
      <xdr:row>38</xdr:row>
      <xdr:rowOff>29972</xdr:rowOff>
    </xdr:to>
    <xdr:cxnSp macro="">
      <xdr:nvCxnSpPr>
        <xdr:cNvPr id="289" name="直線コネクタ 288"/>
        <xdr:cNvCxnSpPr/>
      </xdr:nvCxnSpPr>
      <xdr:spPr>
        <a:xfrm>
          <a:off x="8750300" y="6506667"/>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145186</xdr:rowOff>
    </xdr:from>
    <xdr:to>
      <xdr:col>45</xdr:col>
      <xdr:colOff>177800</xdr:colOff>
      <xdr:row>37</xdr:row>
      <xdr:rowOff>163017</xdr:rowOff>
    </xdr:to>
    <xdr:cxnSp macro="">
      <xdr:nvCxnSpPr>
        <xdr:cNvPr id="292" name="直線コネクタ 291"/>
        <xdr:cNvCxnSpPr/>
      </xdr:nvCxnSpPr>
      <xdr:spPr>
        <a:xfrm>
          <a:off x="7861300" y="648883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145186</xdr:rowOff>
    </xdr:from>
    <xdr:to>
      <xdr:col>41</xdr:col>
      <xdr:colOff>50800</xdr:colOff>
      <xdr:row>37</xdr:row>
      <xdr:rowOff>160960</xdr:rowOff>
    </xdr:to>
    <xdr:cxnSp macro="">
      <xdr:nvCxnSpPr>
        <xdr:cNvPr id="295" name="直線コネクタ 294"/>
        <xdr:cNvCxnSpPr/>
      </xdr:nvCxnSpPr>
      <xdr:spPr>
        <a:xfrm flipV="1">
          <a:off x="6972300" y="6488836"/>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136677</xdr:rowOff>
    </xdr:from>
    <xdr:to>
      <xdr:col>55</xdr:col>
      <xdr:colOff>50800</xdr:colOff>
      <xdr:row>38</xdr:row>
      <xdr:rowOff>66827</xdr:rowOff>
    </xdr:to>
    <xdr:sp macro="" textlink="">
      <xdr:nvSpPr>
        <xdr:cNvPr id="305" name="楕円 304"/>
        <xdr:cNvSpPr/>
      </xdr:nvSpPr>
      <xdr:spPr>
        <a:xfrm>
          <a:off x="104267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75556</xdr:rowOff>
    </xdr:from>
    <xdr:ext cx="378565" cy="259045"/>
    <xdr:sp macro="" textlink="">
      <xdr:nvSpPr>
        <xdr:cNvPr id="306" name="労働費該当値テキスト"/>
        <xdr:cNvSpPr txBox="1"/>
      </xdr:nvSpPr>
      <xdr:spPr>
        <a:xfrm>
          <a:off x="10528300" y="64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150622</xdr:rowOff>
    </xdr:from>
    <xdr:to>
      <xdr:col>50</xdr:col>
      <xdr:colOff>165100</xdr:colOff>
      <xdr:row>38</xdr:row>
      <xdr:rowOff>80772</xdr:rowOff>
    </xdr:to>
    <xdr:sp macro="" textlink="">
      <xdr:nvSpPr>
        <xdr:cNvPr id="307" name="楕円 306"/>
        <xdr:cNvSpPr/>
      </xdr:nvSpPr>
      <xdr:spPr>
        <a:xfrm>
          <a:off x="958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71899</xdr:rowOff>
    </xdr:from>
    <xdr:ext cx="378565" cy="259045"/>
    <xdr:sp macro="" textlink="">
      <xdr:nvSpPr>
        <xdr:cNvPr id="308" name="テキスト ボックス 307"/>
        <xdr:cNvSpPr txBox="1"/>
      </xdr:nvSpPr>
      <xdr:spPr>
        <a:xfrm>
          <a:off x="9450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112217</xdr:rowOff>
    </xdr:from>
    <xdr:to>
      <xdr:col>46</xdr:col>
      <xdr:colOff>38100</xdr:colOff>
      <xdr:row>38</xdr:row>
      <xdr:rowOff>42367</xdr:rowOff>
    </xdr:to>
    <xdr:sp macro="" textlink="">
      <xdr:nvSpPr>
        <xdr:cNvPr id="309" name="楕円 308"/>
        <xdr:cNvSpPr/>
      </xdr:nvSpPr>
      <xdr:spPr>
        <a:xfrm>
          <a:off x="8699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33494</xdr:rowOff>
    </xdr:from>
    <xdr:ext cx="378565" cy="259045"/>
    <xdr:sp macro="" textlink="">
      <xdr:nvSpPr>
        <xdr:cNvPr id="310" name="テキスト ボックス 309"/>
        <xdr:cNvSpPr txBox="1"/>
      </xdr:nvSpPr>
      <xdr:spPr>
        <a:xfrm>
          <a:off x="8561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94386</xdr:rowOff>
    </xdr:from>
    <xdr:to>
      <xdr:col>41</xdr:col>
      <xdr:colOff>101600</xdr:colOff>
      <xdr:row>38</xdr:row>
      <xdr:rowOff>24536</xdr:rowOff>
    </xdr:to>
    <xdr:sp macro="" textlink="">
      <xdr:nvSpPr>
        <xdr:cNvPr id="311" name="楕円 310"/>
        <xdr:cNvSpPr/>
      </xdr:nvSpPr>
      <xdr:spPr>
        <a:xfrm>
          <a:off x="7810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15663</xdr:rowOff>
    </xdr:from>
    <xdr:ext cx="378565" cy="259045"/>
    <xdr:sp macro="" textlink="">
      <xdr:nvSpPr>
        <xdr:cNvPr id="312" name="テキスト ボックス 311"/>
        <xdr:cNvSpPr txBox="1"/>
      </xdr:nvSpPr>
      <xdr:spPr>
        <a:xfrm>
          <a:off x="7672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110160</xdr:rowOff>
    </xdr:from>
    <xdr:to>
      <xdr:col>36</xdr:col>
      <xdr:colOff>165100</xdr:colOff>
      <xdr:row>38</xdr:row>
      <xdr:rowOff>40310</xdr:rowOff>
    </xdr:to>
    <xdr:sp macro="" textlink="">
      <xdr:nvSpPr>
        <xdr:cNvPr id="313" name="楕円 312"/>
        <xdr:cNvSpPr/>
      </xdr:nvSpPr>
      <xdr:spPr>
        <a:xfrm>
          <a:off x="69215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31437</xdr:rowOff>
    </xdr:from>
    <xdr:ext cx="378565" cy="259045"/>
    <xdr:sp macro="" textlink="">
      <xdr:nvSpPr>
        <xdr:cNvPr id="314" name="テキスト ボックス 313"/>
        <xdr:cNvSpPr txBox="1"/>
      </xdr:nvSpPr>
      <xdr:spPr>
        <a:xfrm>
          <a:off x="6783017" y="6546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160306</xdr:rowOff>
    </xdr:from>
    <xdr:to>
      <xdr:col>55</xdr:col>
      <xdr:colOff>0</xdr:colOff>
      <xdr:row>56</xdr:row>
      <xdr:rowOff>59396</xdr:rowOff>
    </xdr:to>
    <xdr:cxnSp macro="">
      <xdr:nvCxnSpPr>
        <xdr:cNvPr id="345" name="直線コネクタ 344"/>
        <xdr:cNvCxnSpPr/>
      </xdr:nvCxnSpPr>
      <xdr:spPr>
        <a:xfrm flipV="1">
          <a:off x="9639300" y="9590056"/>
          <a:ext cx="8382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118239</xdr:rowOff>
    </xdr:from>
    <xdr:ext cx="534377" cy="259045"/>
    <xdr:sp macro="" textlink="">
      <xdr:nvSpPr>
        <xdr:cNvPr id="346" name="農林水産業費平均値テキスト"/>
        <xdr:cNvSpPr txBox="1"/>
      </xdr:nvSpPr>
      <xdr:spPr>
        <a:xfrm>
          <a:off x="10528300" y="954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161450</xdr:rowOff>
    </xdr:from>
    <xdr:to>
      <xdr:col>50</xdr:col>
      <xdr:colOff>114300</xdr:colOff>
      <xdr:row>56</xdr:row>
      <xdr:rowOff>59396</xdr:rowOff>
    </xdr:to>
    <xdr:cxnSp macro="">
      <xdr:nvCxnSpPr>
        <xdr:cNvPr id="348" name="直線コネクタ 347"/>
        <xdr:cNvCxnSpPr/>
      </xdr:nvCxnSpPr>
      <xdr:spPr>
        <a:xfrm>
          <a:off x="8750300" y="9591200"/>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50" name="テキスト ボックス 349"/>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61290</xdr:rowOff>
    </xdr:from>
    <xdr:to>
      <xdr:col>45</xdr:col>
      <xdr:colOff>177800</xdr:colOff>
      <xdr:row>55</xdr:row>
      <xdr:rowOff>161450</xdr:rowOff>
    </xdr:to>
    <xdr:cxnSp macro="">
      <xdr:nvCxnSpPr>
        <xdr:cNvPr id="351" name="直線コネクタ 350"/>
        <xdr:cNvCxnSpPr/>
      </xdr:nvCxnSpPr>
      <xdr:spPr>
        <a:xfrm>
          <a:off x="7861300" y="9491040"/>
          <a:ext cx="889000" cy="10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168009</xdr:rowOff>
    </xdr:from>
    <xdr:ext cx="534377" cy="259045"/>
    <xdr:sp macro="" textlink="">
      <xdr:nvSpPr>
        <xdr:cNvPr id="353" name="テキスト ボックス 352"/>
        <xdr:cNvSpPr txBox="1"/>
      </xdr:nvSpPr>
      <xdr:spPr>
        <a:xfrm>
          <a:off x="8483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61290</xdr:rowOff>
    </xdr:from>
    <xdr:to>
      <xdr:col>41</xdr:col>
      <xdr:colOff>50800</xdr:colOff>
      <xdr:row>56</xdr:row>
      <xdr:rowOff>94404</xdr:rowOff>
    </xdr:to>
    <xdr:cxnSp macro="">
      <xdr:nvCxnSpPr>
        <xdr:cNvPr id="354" name="直線コネクタ 353"/>
        <xdr:cNvCxnSpPr/>
      </xdr:nvCxnSpPr>
      <xdr:spPr>
        <a:xfrm flipV="1">
          <a:off x="6972300" y="9491040"/>
          <a:ext cx="889000" cy="2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109506</xdr:rowOff>
    </xdr:from>
    <xdr:to>
      <xdr:col>55</xdr:col>
      <xdr:colOff>50800</xdr:colOff>
      <xdr:row>56</xdr:row>
      <xdr:rowOff>39656</xdr:rowOff>
    </xdr:to>
    <xdr:sp macro="" textlink="">
      <xdr:nvSpPr>
        <xdr:cNvPr id="364" name="楕円 363"/>
        <xdr:cNvSpPr/>
      </xdr:nvSpPr>
      <xdr:spPr>
        <a:xfrm>
          <a:off x="10426700" y="95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132383</xdr:rowOff>
    </xdr:from>
    <xdr:ext cx="534377" cy="259045"/>
    <xdr:sp macro="" textlink="">
      <xdr:nvSpPr>
        <xdr:cNvPr id="365" name="農林水産業費該当値テキスト"/>
        <xdr:cNvSpPr txBox="1"/>
      </xdr:nvSpPr>
      <xdr:spPr>
        <a:xfrm>
          <a:off x="10528300" y="93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8596</xdr:rowOff>
    </xdr:from>
    <xdr:to>
      <xdr:col>50</xdr:col>
      <xdr:colOff>165100</xdr:colOff>
      <xdr:row>56</xdr:row>
      <xdr:rowOff>110196</xdr:rowOff>
    </xdr:to>
    <xdr:sp macro="" textlink="">
      <xdr:nvSpPr>
        <xdr:cNvPr id="366" name="楕円 365"/>
        <xdr:cNvSpPr/>
      </xdr:nvSpPr>
      <xdr:spPr>
        <a:xfrm>
          <a:off x="9588500" y="96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126723</xdr:rowOff>
    </xdr:from>
    <xdr:ext cx="534377" cy="259045"/>
    <xdr:sp macro="" textlink="">
      <xdr:nvSpPr>
        <xdr:cNvPr id="367" name="テキスト ボックス 366"/>
        <xdr:cNvSpPr txBox="1"/>
      </xdr:nvSpPr>
      <xdr:spPr>
        <a:xfrm>
          <a:off x="9372111" y="93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110650</xdr:rowOff>
    </xdr:from>
    <xdr:to>
      <xdr:col>46</xdr:col>
      <xdr:colOff>38100</xdr:colOff>
      <xdr:row>56</xdr:row>
      <xdr:rowOff>40800</xdr:rowOff>
    </xdr:to>
    <xdr:sp macro="" textlink="">
      <xdr:nvSpPr>
        <xdr:cNvPr id="368" name="楕円 367"/>
        <xdr:cNvSpPr/>
      </xdr:nvSpPr>
      <xdr:spPr>
        <a:xfrm>
          <a:off x="8699500" y="95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57327</xdr:rowOff>
    </xdr:from>
    <xdr:ext cx="534377" cy="259045"/>
    <xdr:sp macro="" textlink="">
      <xdr:nvSpPr>
        <xdr:cNvPr id="369" name="テキスト ボックス 368"/>
        <xdr:cNvSpPr txBox="1"/>
      </xdr:nvSpPr>
      <xdr:spPr>
        <a:xfrm>
          <a:off x="8483111" y="93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10490</xdr:rowOff>
    </xdr:from>
    <xdr:to>
      <xdr:col>41</xdr:col>
      <xdr:colOff>101600</xdr:colOff>
      <xdr:row>55</xdr:row>
      <xdr:rowOff>112090</xdr:rowOff>
    </xdr:to>
    <xdr:sp macro="" textlink="">
      <xdr:nvSpPr>
        <xdr:cNvPr id="370" name="楕円 369"/>
        <xdr:cNvSpPr/>
      </xdr:nvSpPr>
      <xdr:spPr>
        <a:xfrm>
          <a:off x="7810500" y="94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103217</xdr:rowOff>
    </xdr:from>
    <xdr:ext cx="534377" cy="259045"/>
    <xdr:sp macro="" textlink="">
      <xdr:nvSpPr>
        <xdr:cNvPr id="371" name="テキスト ボックス 370"/>
        <xdr:cNvSpPr txBox="1"/>
      </xdr:nvSpPr>
      <xdr:spPr>
        <a:xfrm>
          <a:off x="7594111" y="95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43604</xdr:rowOff>
    </xdr:from>
    <xdr:to>
      <xdr:col>36</xdr:col>
      <xdr:colOff>165100</xdr:colOff>
      <xdr:row>56</xdr:row>
      <xdr:rowOff>145204</xdr:rowOff>
    </xdr:to>
    <xdr:sp macro="" textlink="">
      <xdr:nvSpPr>
        <xdr:cNvPr id="372" name="楕円 371"/>
        <xdr:cNvSpPr/>
      </xdr:nvSpPr>
      <xdr:spPr>
        <a:xfrm>
          <a:off x="6921500" y="96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136331</xdr:rowOff>
    </xdr:from>
    <xdr:ext cx="534377" cy="259045"/>
    <xdr:sp macro="" textlink="">
      <xdr:nvSpPr>
        <xdr:cNvPr id="373" name="テキスト ボックス 372"/>
        <xdr:cNvSpPr txBox="1"/>
      </xdr:nvSpPr>
      <xdr:spPr>
        <a:xfrm>
          <a:off x="6705111" y="973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133756</xdr:rowOff>
    </xdr:from>
    <xdr:to>
      <xdr:col>55</xdr:col>
      <xdr:colOff>0</xdr:colOff>
      <xdr:row>74</xdr:row>
      <xdr:rowOff>117069</xdr:rowOff>
    </xdr:to>
    <xdr:cxnSp macro="">
      <xdr:nvCxnSpPr>
        <xdr:cNvPr id="404" name="直線コネクタ 403"/>
        <xdr:cNvCxnSpPr/>
      </xdr:nvCxnSpPr>
      <xdr:spPr>
        <a:xfrm>
          <a:off x="9639300" y="12649606"/>
          <a:ext cx="838200" cy="1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5"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133756</xdr:rowOff>
    </xdr:from>
    <xdr:to>
      <xdr:col>50</xdr:col>
      <xdr:colOff>114300</xdr:colOff>
      <xdr:row>74</xdr:row>
      <xdr:rowOff>101785</xdr:rowOff>
    </xdr:to>
    <xdr:cxnSp macro="">
      <xdr:nvCxnSpPr>
        <xdr:cNvPr id="407" name="直線コネクタ 406"/>
        <xdr:cNvCxnSpPr/>
      </xdr:nvCxnSpPr>
      <xdr:spPr>
        <a:xfrm flipV="1">
          <a:off x="8750300" y="12649606"/>
          <a:ext cx="889000" cy="1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9" name="テキスト ボックス 408"/>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155081</xdr:rowOff>
    </xdr:from>
    <xdr:to>
      <xdr:col>45</xdr:col>
      <xdr:colOff>177800</xdr:colOff>
      <xdr:row>74</xdr:row>
      <xdr:rowOff>101785</xdr:rowOff>
    </xdr:to>
    <xdr:cxnSp macro="">
      <xdr:nvCxnSpPr>
        <xdr:cNvPr id="410" name="直線コネクタ 409"/>
        <xdr:cNvCxnSpPr/>
      </xdr:nvCxnSpPr>
      <xdr:spPr>
        <a:xfrm>
          <a:off x="7861300" y="12670931"/>
          <a:ext cx="8890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12" name="テキスト ボックス 411"/>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155081</xdr:rowOff>
    </xdr:from>
    <xdr:to>
      <xdr:col>41</xdr:col>
      <xdr:colOff>50800</xdr:colOff>
      <xdr:row>74</xdr:row>
      <xdr:rowOff>90126</xdr:rowOff>
    </xdr:to>
    <xdr:cxnSp macro="">
      <xdr:nvCxnSpPr>
        <xdr:cNvPr id="413" name="直線コネクタ 412"/>
        <xdr:cNvCxnSpPr/>
      </xdr:nvCxnSpPr>
      <xdr:spPr>
        <a:xfrm flipV="1">
          <a:off x="6972300" y="12670931"/>
          <a:ext cx="889000" cy="10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144691</xdr:rowOff>
    </xdr:from>
    <xdr:ext cx="534377" cy="259045"/>
    <xdr:sp macro="" textlink="">
      <xdr:nvSpPr>
        <xdr:cNvPr id="415" name="テキスト ボックス 414"/>
        <xdr:cNvSpPr txBox="1"/>
      </xdr:nvSpPr>
      <xdr:spPr>
        <a:xfrm>
          <a:off x="7594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11320</xdr:rowOff>
    </xdr:from>
    <xdr:ext cx="534377" cy="259045"/>
    <xdr:sp macro="" textlink="">
      <xdr:nvSpPr>
        <xdr:cNvPr id="417" name="テキスト ボックス 416"/>
        <xdr:cNvSpPr txBox="1"/>
      </xdr:nvSpPr>
      <xdr:spPr>
        <a:xfrm>
          <a:off x="6705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66269</xdr:rowOff>
    </xdr:from>
    <xdr:to>
      <xdr:col>55</xdr:col>
      <xdr:colOff>50800</xdr:colOff>
      <xdr:row>74</xdr:row>
      <xdr:rowOff>167869</xdr:rowOff>
    </xdr:to>
    <xdr:sp macro="" textlink="">
      <xdr:nvSpPr>
        <xdr:cNvPr id="423" name="楕円 422"/>
        <xdr:cNvSpPr/>
      </xdr:nvSpPr>
      <xdr:spPr>
        <a:xfrm>
          <a:off x="104267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89146</xdr:rowOff>
    </xdr:from>
    <xdr:ext cx="534377" cy="259045"/>
    <xdr:sp macro="" textlink="">
      <xdr:nvSpPr>
        <xdr:cNvPr id="424" name="商工費該当値テキスト"/>
        <xdr:cNvSpPr txBox="1"/>
      </xdr:nvSpPr>
      <xdr:spPr>
        <a:xfrm>
          <a:off x="10528300" y="126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82956</xdr:rowOff>
    </xdr:from>
    <xdr:to>
      <xdr:col>50</xdr:col>
      <xdr:colOff>165100</xdr:colOff>
      <xdr:row>74</xdr:row>
      <xdr:rowOff>13106</xdr:rowOff>
    </xdr:to>
    <xdr:sp macro="" textlink="">
      <xdr:nvSpPr>
        <xdr:cNvPr id="425" name="楕円 424"/>
        <xdr:cNvSpPr/>
      </xdr:nvSpPr>
      <xdr:spPr>
        <a:xfrm>
          <a:off x="9588500" y="125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29633</xdr:rowOff>
    </xdr:from>
    <xdr:ext cx="534377" cy="259045"/>
    <xdr:sp macro="" textlink="">
      <xdr:nvSpPr>
        <xdr:cNvPr id="426" name="テキスト ボックス 425"/>
        <xdr:cNvSpPr txBox="1"/>
      </xdr:nvSpPr>
      <xdr:spPr>
        <a:xfrm>
          <a:off x="9372111" y="123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50985</xdr:rowOff>
    </xdr:from>
    <xdr:to>
      <xdr:col>46</xdr:col>
      <xdr:colOff>38100</xdr:colOff>
      <xdr:row>74</xdr:row>
      <xdr:rowOff>152585</xdr:rowOff>
    </xdr:to>
    <xdr:sp macro="" textlink="">
      <xdr:nvSpPr>
        <xdr:cNvPr id="427" name="楕円 426"/>
        <xdr:cNvSpPr/>
      </xdr:nvSpPr>
      <xdr:spPr>
        <a:xfrm>
          <a:off x="8699500" y="127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169112</xdr:rowOff>
    </xdr:from>
    <xdr:ext cx="534377" cy="259045"/>
    <xdr:sp macro="" textlink="">
      <xdr:nvSpPr>
        <xdr:cNvPr id="428" name="テキスト ボックス 427"/>
        <xdr:cNvSpPr txBox="1"/>
      </xdr:nvSpPr>
      <xdr:spPr>
        <a:xfrm>
          <a:off x="8483111" y="1251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104281</xdr:rowOff>
    </xdr:from>
    <xdr:to>
      <xdr:col>41</xdr:col>
      <xdr:colOff>101600</xdr:colOff>
      <xdr:row>74</xdr:row>
      <xdr:rowOff>34431</xdr:rowOff>
    </xdr:to>
    <xdr:sp macro="" textlink="">
      <xdr:nvSpPr>
        <xdr:cNvPr id="429" name="楕円 428"/>
        <xdr:cNvSpPr/>
      </xdr:nvSpPr>
      <xdr:spPr>
        <a:xfrm>
          <a:off x="7810500" y="126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50958</xdr:rowOff>
    </xdr:from>
    <xdr:ext cx="534377" cy="259045"/>
    <xdr:sp macro="" textlink="">
      <xdr:nvSpPr>
        <xdr:cNvPr id="430" name="テキスト ボックス 429"/>
        <xdr:cNvSpPr txBox="1"/>
      </xdr:nvSpPr>
      <xdr:spPr>
        <a:xfrm>
          <a:off x="7594111" y="123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39326</xdr:rowOff>
    </xdr:from>
    <xdr:to>
      <xdr:col>36</xdr:col>
      <xdr:colOff>165100</xdr:colOff>
      <xdr:row>74</xdr:row>
      <xdr:rowOff>140926</xdr:rowOff>
    </xdr:to>
    <xdr:sp macro="" textlink="">
      <xdr:nvSpPr>
        <xdr:cNvPr id="431" name="楕円 430"/>
        <xdr:cNvSpPr/>
      </xdr:nvSpPr>
      <xdr:spPr>
        <a:xfrm>
          <a:off x="6921500" y="127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157453</xdr:rowOff>
    </xdr:from>
    <xdr:ext cx="534377" cy="259045"/>
    <xdr:sp macro="" textlink="">
      <xdr:nvSpPr>
        <xdr:cNvPr id="432" name="テキスト ボックス 431"/>
        <xdr:cNvSpPr txBox="1"/>
      </xdr:nvSpPr>
      <xdr:spPr>
        <a:xfrm>
          <a:off x="6705111" y="12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14846</xdr:rowOff>
    </xdr:from>
    <xdr:to>
      <xdr:col>55</xdr:col>
      <xdr:colOff>0</xdr:colOff>
      <xdr:row>98</xdr:row>
      <xdr:rowOff>21797</xdr:rowOff>
    </xdr:to>
    <xdr:cxnSp macro="">
      <xdr:nvCxnSpPr>
        <xdr:cNvPr id="459" name="直線コネクタ 458"/>
        <xdr:cNvCxnSpPr/>
      </xdr:nvCxnSpPr>
      <xdr:spPr>
        <a:xfrm flipV="1">
          <a:off x="9639300" y="16816946"/>
          <a:ext cx="838200" cy="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12731</xdr:rowOff>
    </xdr:from>
    <xdr:to>
      <xdr:col>50</xdr:col>
      <xdr:colOff>114300</xdr:colOff>
      <xdr:row>98</xdr:row>
      <xdr:rowOff>21797</xdr:rowOff>
    </xdr:to>
    <xdr:cxnSp macro="">
      <xdr:nvCxnSpPr>
        <xdr:cNvPr id="462" name="直線コネクタ 461"/>
        <xdr:cNvCxnSpPr/>
      </xdr:nvCxnSpPr>
      <xdr:spPr>
        <a:xfrm>
          <a:off x="8750300" y="16814831"/>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5228</xdr:rowOff>
    </xdr:from>
    <xdr:to>
      <xdr:col>45</xdr:col>
      <xdr:colOff>177800</xdr:colOff>
      <xdr:row>98</xdr:row>
      <xdr:rowOff>12731</xdr:rowOff>
    </xdr:to>
    <xdr:cxnSp macro="">
      <xdr:nvCxnSpPr>
        <xdr:cNvPr id="465" name="直線コネクタ 464"/>
        <xdr:cNvCxnSpPr/>
      </xdr:nvCxnSpPr>
      <xdr:spPr>
        <a:xfrm>
          <a:off x="7861300" y="16807328"/>
          <a:ext cx="889000" cy="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7" name="テキスト ボックス 466"/>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142219</xdr:rowOff>
    </xdr:from>
    <xdr:to>
      <xdr:col>41</xdr:col>
      <xdr:colOff>50800</xdr:colOff>
      <xdr:row>98</xdr:row>
      <xdr:rowOff>5228</xdr:rowOff>
    </xdr:to>
    <xdr:cxnSp macro="">
      <xdr:nvCxnSpPr>
        <xdr:cNvPr id="468" name="直線コネクタ 467"/>
        <xdr:cNvCxnSpPr/>
      </xdr:nvCxnSpPr>
      <xdr:spPr>
        <a:xfrm>
          <a:off x="6972300" y="16772869"/>
          <a:ext cx="889000" cy="3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43189</xdr:rowOff>
    </xdr:from>
    <xdr:ext cx="534377" cy="259045"/>
    <xdr:sp macro="" textlink="">
      <xdr:nvSpPr>
        <xdr:cNvPr id="472" name="テキスト ボックス 471"/>
        <xdr:cNvSpPr txBox="1"/>
      </xdr:nvSpPr>
      <xdr:spPr>
        <a:xfrm>
          <a:off x="6705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135496</xdr:rowOff>
    </xdr:from>
    <xdr:to>
      <xdr:col>55</xdr:col>
      <xdr:colOff>50800</xdr:colOff>
      <xdr:row>98</xdr:row>
      <xdr:rowOff>65646</xdr:rowOff>
    </xdr:to>
    <xdr:sp macro="" textlink="">
      <xdr:nvSpPr>
        <xdr:cNvPr id="478" name="楕円 477"/>
        <xdr:cNvSpPr/>
      </xdr:nvSpPr>
      <xdr:spPr>
        <a:xfrm>
          <a:off x="10426700" y="167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107314</xdr:rowOff>
    </xdr:from>
    <xdr:ext cx="534377" cy="259045"/>
    <xdr:sp macro="" textlink="">
      <xdr:nvSpPr>
        <xdr:cNvPr id="479" name="土木費該当値テキスト"/>
        <xdr:cNvSpPr txBox="1"/>
      </xdr:nvSpPr>
      <xdr:spPr>
        <a:xfrm>
          <a:off x="10528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142447</xdr:rowOff>
    </xdr:from>
    <xdr:to>
      <xdr:col>50</xdr:col>
      <xdr:colOff>165100</xdr:colOff>
      <xdr:row>98</xdr:row>
      <xdr:rowOff>72597</xdr:rowOff>
    </xdr:to>
    <xdr:sp macro="" textlink="">
      <xdr:nvSpPr>
        <xdr:cNvPr id="480" name="楕円 479"/>
        <xdr:cNvSpPr/>
      </xdr:nvSpPr>
      <xdr:spPr>
        <a:xfrm>
          <a:off x="9588500" y="1677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63724</xdr:rowOff>
    </xdr:from>
    <xdr:ext cx="534377" cy="259045"/>
    <xdr:sp macro="" textlink="">
      <xdr:nvSpPr>
        <xdr:cNvPr id="481" name="テキスト ボックス 480"/>
        <xdr:cNvSpPr txBox="1"/>
      </xdr:nvSpPr>
      <xdr:spPr>
        <a:xfrm>
          <a:off x="9372111" y="168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133381</xdr:rowOff>
    </xdr:from>
    <xdr:to>
      <xdr:col>46</xdr:col>
      <xdr:colOff>38100</xdr:colOff>
      <xdr:row>98</xdr:row>
      <xdr:rowOff>63531</xdr:rowOff>
    </xdr:to>
    <xdr:sp macro="" textlink="">
      <xdr:nvSpPr>
        <xdr:cNvPr id="482" name="楕円 481"/>
        <xdr:cNvSpPr/>
      </xdr:nvSpPr>
      <xdr:spPr>
        <a:xfrm>
          <a:off x="8699500" y="1676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80058</xdr:rowOff>
    </xdr:from>
    <xdr:ext cx="534377" cy="259045"/>
    <xdr:sp macro="" textlink="">
      <xdr:nvSpPr>
        <xdr:cNvPr id="483" name="テキスト ボックス 482"/>
        <xdr:cNvSpPr txBox="1"/>
      </xdr:nvSpPr>
      <xdr:spPr>
        <a:xfrm>
          <a:off x="8483111" y="165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125878</xdr:rowOff>
    </xdr:from>
    <xdr:to>
      <xdr:col>41</xdr:col>
      <xdr:colOff>101600</xdr:colOff>
      <xdr:row>98</xdr:row>
      <xdr:rowOff>56028</xdr:rowOff>
    </xdr:to>
    <xdr:sp macro="" textlink="">
      <xdr:nvSpPr>
        <xdr:cNvPr id="484" name="楕円 483"/>
        <xdr:cNvSpPr/>
      </xdr:nvSpPr>
      <xdr:spPr>
        <a:xfrm>
          <a:off x="7810500" y="167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47155</xdr:rowOff>
    </xdr:from>
    <xdr:ext cx="534377" cy="259045"/>
    <xdr:sp macro="" textlink="">
      <xdr:nvSpPr>
        <xdr:cNvPr id="485" name="テキスト ボックス 484"/>
        <xdr:cNvSpPr txBox="1"/>
      </xdr:nvSpPr>
      <xdr:spPr>
        <a:xfrm>
          <a:off x="7594111" y="168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91419</xdr:rowOff>
    </xdr:from>
    <xdr:to>
      <xdr:col>36</xdr:col>
      <xdr:colOff>165100</xdr:colOff>
      <xdr:row>98</xdr:row>
      <xdr:rowOff>21569</xdr:rowOff>
    </xdr:to>
    <xdr:sp macro="" textlink="">
      <xdr:nvSpPr>
        <xdr:cNvPr id="486" name="楕円 485"/>
        <xdr:cNvSpPr/>
      </xdr:nvSpPr>
      <xdr:spPr>
        <a:xfrm>
          <a:off x="6921500" y="167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38096</xdr:rowOff>
    </xdr:from>
    <xdr:ext cx="534377" cy="259045"/>
    <xdr:sp macro="" textlink="">
      <xdr:nvSpPr>
        <xdr:cNvPr id="487" name="テキスト ボックス 486"/>
        <xdr:cNvSpPr txBox="1"/>
      </xdr:nvSpPr>
      <xdr:spPr>
        <a:xfrm>
          <a:off x="6705111" y="164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61039</xdr:rowOff>
    </xdr:from>
    <xdr:to>
      <xdr:col>85</xdr:col>
      <xdr:colOff>127000</xdr:colOff>
      <xdr:row>35</xdr:row>
      <xdr:rowOff>107947</xdr:rowOff>
    </xdr:to>
    <xdr:cxnSp macro="">
      <xdr:nvCxnSpPr>
        <xdr:cNvPr id="514" name="直線コネクタ 513"/>
        <xdr:cNvCxnSpPr/>
      </xdr:nvCxnSpPr>
      <xdr:spPr>
        <a:xfrm flipV="1">
          <a:off x="15481300" y="6061789"/>
          <a:ext cx="8382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5"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62959</xdr:rowOff>
    </xdr:from>
    <xdr:to>
      <xdr:col>81</xdr:col>
      <xdr:colOff>50800</xdr:colOff>
      <xdr:row>35</xdr:row>
      <xdr:rowOff>107947</xdr:rowOff>
    </xdr:to>
    <xdr:cxnSp macro="">
      <xdr:nvCxnSpPr>
        <xdr:cNvPr id="517" name="直線コネクタ 516"/>
        <xdr:cNvCxnSpPr/>
      </xdr:nvCxnSpPr>
      <xdr:spPr>
        <a:xfrm>
          <a:off x="14592300" y="5892259"/>
          <a:ext cx="889000" cy="2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9" name="テキスト ボックス 518"/>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62959</xdr:rowOff>
    </xdr:from>
    <xdr:to>
      <xdr:col>76</xdr:col>
      <xdr:colOff>114300</xdr:colOff>
      <xdr:row>35</xdr:row>
      <xdr:rowOff>133642</xdr:rowOff>
    </xdr:to>
    <xdr:cxnSp macro="">
      <xdr:nvCxnSpPr>
        <xdr:cNvPr id="520" name="直線コネクタ 519"/>
        <xdr:cNvCxnSpPr/>
      </xdr:nvCxnSpPr>
      <xdr:spPr>
        <a:xfrm flipV="1">
          <a:off x="13703300" y="5892259"/>
          <a:ext cx="889000" cy="24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22" name="テキスト ボックス 521"/>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94117</xdr:rowOff>
    </xdr:from>
    <xdr:to>
      <xdr:col>71</xdr:col>
      <xdr:colOff>177800</xdr:colOff>
      <xdr:row>35</xdr:row>
      <xdr:rowOff>133642</xdr:rowOff>
    </xdr:to>
    <xdr:cxnSp macro="">
      <xdr:nvCxnSpPr>
        <xdr:cNvPr id="523" name="直線コネクタ 522"/>
        <xdr:cNvCxnSpPr/>
      </xdr:nvCxnSpPr>
      <xdr:spPr>
        <a:xfrm>
          <a:off x="12814300" y="6094867"/>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146285</xdr:rowOff>
    </xdr:from>
    <xdr:ext cx="534377" cy="259045"/>
    <xdr:sp macro="" textlink="">
      <xdr:nvSpPr>
        <xdr:cNvPr id="527" name="テキスト ボックス 526"/>
        <xdr:cNvSpPr txBox="1"/>
      </xdr:nvSpPr>
      <xdr:spPr>
        <a:xfrm>
          <a:off x="12547111" y="61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10239</xdr:rowOff>
    </xdr:from>
    <xdr:to>
      <xdr:col>85</xdr:col>
      <xdr:colOff>177800</xdr:colOff>
      <xdr:row>35</xdr:row>
      <xdr:rowOff>111839</xdr:rowOff>
    </xdr:to>
    <xdr:sp macro="" textlink="">
      <xdr:nvSpPr>
        <xdr:cNvPr id="533" name="楕円 532"/>
        <xdr:cNvSpPr/>
      </xdr:nvSpPr>
      <xdr:spPr>
        <a:xfrm>
          <a:off x="16268700" y="6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33116</xdr:rowOff>
    </xdr:from>
    <xdr:ext cx="534377" cy="259045"/>
    <xdr:sp macro="" textlink="">
      <xdr:nvSpPr>
        <xdr:cNvPr id="534" name="消防費該当値テキスト"/>
        <xdr:cNvSpPr txBox="1"/>
      </xdr:nvSpPr>
      <xdr:spPr>
        <a:xfrm>
          <a:off x="16370300" y="58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57147</xdr:rowOff>
    </xdr:from>
    <xdr:to>
      <xdr:col>81</xdr:col>
      <xdr:colOff>101600</xdr:colOff>
      <xdr:row>35</xdr:row>
      <xdr:rowOff>158747</xdr:rowOff>
    </xdr:to>
    <xdr:sp macro="" textlink="">
      <xdr:nvSpPr>
        <xdr:cNvPr id="535" name="楕円 534"/>
        <xdr:cNvSpPr/>
      </xdr:nvSpPr>
      <xdr:spPr>
        <a:xfrm>
          <a:off x="15430500" y="605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3824</xdr:rowOff>
    </xdr:from>
    <xdr:ext cx="534377" cy="259045"/>
    <xdr:sp macro="" textlink="">
      <xdr:nvSpPr>
        <xdr:cNvPr id="536" name="テキスト ボックス 535"/>
        <xdr:cNvSpPr txBox="1"/>
      </xdr:nvSpPr>
      <xdr:spPr>
        <a:xfrm>
          <a:off x="15214111" y="58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12159</xdr:rowOff>
    </xdr:from>
    <xdr:to>
      <xdr:col>76</xdr:col>
      <xdr:colOff>165100</xdr:colOff>
      <xdr:row>34</xdr:row>
      <xdr:rowOff>113759</xdr:rowOff>
    </xdr:to>
    <xdr:sp macro="" textlink="">
      <xdr:nvSpPr>
        <xdr:cNvPr id="537" name="楕円 536"/>
        <xdr:cNvSpPr/>
      </xdr:nvSpPr>
      <xdr:spPr>
        <a:xfrm>
          <a:off x="14541500" y="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130286</xdr:rowOff>
    </xdr:from>
    <xdr:ext cx="534377" cy="259045"/>
    <xdr:sp macro="" textlink="">
      <xdr:nvSpPr>
        <xdr:cNvPr id="538" name="テキスト ボックス 537"/>
        <xdr:cNvSpPr txBox="1"/>
      </xdr:nvSpPr>
      <xdr:spPr>
        <a:xfrm>
          <a:off x="14325111" y="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82842</xdr:rowOff>
    </xdr:from>
    <xdr:to>
      <xdr:col>72</xdr:col>
      <xdr:colOff>38100</xdr:colOff>
      <xdr:row>36</xdr:row>
      <xdr:rowOff>12992</xdr:rowOff>
    </xdr:to>
    <xdr:sp macro="" textlink="">
      <xdr:nvSpPr>
        <xdr:cNvPr id="539" name="楕円 538"/>
        <xdr:cNvSpPr/>
      </xdr:nvSpPr>
      <xdr:spPr>
        <a:xfrm>
          <a:off x="13652500" y="60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4119</xdr:rowOff>
    </xdr:from>
    <xdr:ext cx="534377" cy="259045"/>
    <xdr:sp macro="" textlink="">
      <xdr:nvSpPr>
        <xdr:cNvPr id="540" name="テキスト ボックス 539"/>
        <xdr:cNvSpPr txBox="1"/>
      </xdr:nvSpPr>
      <xdr:spPr>
        <a:xfrm>
          <a:off x="13436111" y="61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43317</xdr:rowOff>
    </xdr:from>
    <xdr:to>
      <xdr:col>67</xdr:col>
      <xdr:colOff>101600</xdr:colOff>
      <xdr:row>35</xdr:row>
      <xdr:rowOff>144917</xdr:rowOff>
    </xdr:to>
    <xdr:sp macro="" textlink="">
      <xdr:nvSpPr>
        <xdr:cNvPr id="541" name="楕円 540"/>
        <xdr:cNvSpPr/>
      </xdr:nvSpPr>
      <xdr:spPr>
        <a:xfrm>
          <a:off x="12763500" y="60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161444</xdr:rowOff>
    </xdr:from>
    <xdr:ext cx="534377" cy="259045"/>
    <xdr:sp macro="" textlink="">
      <xdr:nvSpPr>
        <xdr:cNvPr id="542" name="テキスト ボックス 541"/>
        <xdr:cNvSpPr txBox="1"/>
      </xdr:nvSpPr>
      <xdr:spPr>
        <a:xfrm>
          <a:off x="12547111" y="581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112740</xdr:rowOff>
    </xdr:from>
    <xdr:to>
      <xdr:col>85</xdr:col>
      <xdr:colOff>127000</xdr:colOff>
      <xdr:row>56</xdr:row>
      <xdr:rowOff>143266</xdr:rowOff>
    </xdr:to>
    <xdr:cxnSp macro="">
      <xdr:nvCxnSpPr>
        <xdr:cNvPr id="571" name="直線コネクタ 570"/>
        <xdr:cNvCxnSpPr/>
      </xdr:nvCxnSpPr>
      <xdr:spPr>
        <a:xfrm flipV="1">
          <a:off x="15481300" y="9713940"/>
          <a:ext cx="838200" cy="3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99865</xdr:rowOff>
    </xdr:from>
    <xdr:ext cx="534377" cy="259045"/>
    <xdr:sp macro="" textlink="">
      <xdr:nvSpPr>
        <xdr:cNvPr id="572" name="教育費平均値テキスト"/>
        <xdr:cNvSpPr txBox="1"/>
      </xdr:nvSpPr>
      <xdr:spPr>
        <a:xfrm>
          <a:off x="16370300" y="9701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143266</xdr:rowOff>
    </xdr:from>
    <xdr:to>
      <xdr:col>81</xdr:col>
      <xdr:colOff>50800</xdr:colOff>
      <xdr:row>57</xdr:row>
      <xdr:rowOff>65870</xdr:rowOff>
    </xdr:to>
    <xdr:cxnSp macro="">
      <xdr:nvCxnSpPr>
        <xdr:cNvPr id="574" name="直線コネクタ 573"/>
        <xdr:cNvCxnSpPr/>
      </xdr:nvCxnSpPr>
      <xdr:spPr>
        <a:xfrm flipV="1">
          <a:off x="14592300" y="9744466"/>
          <a:ext cx="889000" cy="9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6" name="テキスト ボックス 575"/>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25217</xdr:rowOff>
    </xdr:from>
    <xdr:to>
      <xdr:col>76</xdr:col>
      <xdr:colOff>114300</xdr:colOff>
      <xdr:row>57</xdr:row>
      <xdr:rowOff>65870</xdr:rowOff>
    </xdr:to>
    <xdr:cxnSp macro="">
      <xdr:nvCxnSpPr>
        <xdr:cNvPr id="577" name="直線コネクタ 576"/>
        <xdr:cNvCxnSpPr/>
      </xdr:nvCxnSpPr>
      <xdr:spPr>
        <a:xfrm>
          <a:off x="13703300" y="9797867"/>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9" name="テキスト ボックス 578"/>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25217</xdr:rowOff>
    </xdr:from>
    <xdr:to>
      <xdr:col>71</xdr:col>
      <xdr:colOff>177800</xdr:colOff>
      <xdr:row>57</xdr:row>
      <xdr:rowOff>35892</xdr:rowOff>
    </xdr:to>
    <xdr:cxnSp macro="">
      <xdr:nvCxnSpPr>
        <xdr:cNvPr id="580" name="直線コネクタ 579"/>
        <xdr:cNvCxnSpPr/>
      </xdr:nvCxnSpPr>
      <xdr:spPr>
        <a:xfrm flipV="1">
          <a:off x="12814300" y="9797867"/>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61940</xdr:rowOff>
    </xdr:from>
    <xdr:to>
      <xdr:col>85</xdr:col>
      <xdr:colOff>177800</xdr:colOff>
      <xdr:row>56</xdr:row>
      <xdr:rowOff>163540</xdr:rowOff>
    </xdr:to>
    <xdr:sp macro="" textlink="">
      <xdr:nvSpPr>
        <xdr:cNvPr id="590" name="楕円 589"/>
        <xdr:cNvSpPr/>
      </xdr:nvSpPr>
      <xdr:spPr>
        <a:xfrm>
          <a:off x="16268700" y="96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84817</xdr:rowOff>
    </xdr:from>
    <xdr:ext cx="534377" cy="259045"/>
    <xdr:sp macro="" textlink="">
      <xdr:nvSpPr>
        <xdr:cNvPr id="591" name="教育費該当値テキスト"/>
        <xdr:cNvSpPr txBox="1"/>
      </xdr:nvSpPr>
      <xdr:spPr>
        <a:xfrm>
          <a:off x="16370300"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92466</xdr:rowOff>
    </xdr:from>
    <xdr:to>
      <xdr:col>81</xdr:col>
      <xdr:colOff>101600</xdr:colOff>
      <xdr:row>57</xdr:row>
      <xdr:rowOff>22616</xdr:rowOff>
    </xdr:to>
    <xdr:sp macro="" textlink="">
      <xdr:nvSpPr>
        <xdr:cNvPr id="592" name="楕円 591"/>
        <xdr:cNvSpPr/>
      </xdr:nvSpPr>
      <xdr:spPr>
        <a:xfrm>
          <a:off x="15430500" y="969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39143</xdr:rowOff>
    </xdr:from>
    <xdr:ext cx="534377" cy="259045"/>
    <xdr:sp macro="" textlink="">
      <xdr:nvSpPr>
        <xdr:cNvPr id="593" name="テキスト ボックス 592"/>
        <xdr:cNvSpPr txBox="1"/>
      </xdr:nvSpPr>
      <xdr:spPr>
        <a:xfrm>
          <a:off x="15214111" y="94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15070</xdr:rowOff>
    </xdr:from>
    <xdr:to>
      <xdr:col>76</xdr:col>
      <xdr:colOff>165100</xdr:colOff>
      <xdr:row>57</xdr:row>
      <xdr:rowOff>116670</xdr:rowOff>
    </xdr:to>
    <xdr:sp macro="" textlink="">
      <xdr:nvSpPr>
        <xdr:cNvPr id="594" name="楕円 593"/>
        <xdr:cNvSpPr/>
      </xdr:nvSpPr>
      <xdr:spPr>
        <a:xfrm>
          <a:off x="14541500" y="97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107797</xdr:rowOff>
    </xdr:from>
    <xdr:ext cx="534377" cy="259045"/>
    <xdr:sp macro="" textlink="">
      <xdr:nvSpPr>
        <xdr:cNvPr id="595" name="テキスト ボックス 594"/>
        <xdr:cNvSpPr txBox="1"/>
      </xdr:nvSpPr>
      <xdr:spPr>
        <a:xfrm>
          <a:off x="14325111" y="98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145867</xdr:rowOff>
    </xdr:from>
    <xdr:to>
      <xdr:col>72</xdr:col>
      <xdr:colOff>38100</xdr:colOff>
      <xdr:row>57</xdr:row>
      <xdr:rowOff>76017</xdr:rowOff>
    </xdr:to>
    <xdr:sp macro="" textlink="">
      <xdr:nvSpPr>
        <xdr:cNvPr id="596" name="楕円 595"/>
        <xdr:cNvSpPr/>
      </xdr:nvSpPr>
      <xdr:spPr>
        <a:xfrm>
          <a:off x="136525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67144</xdr:rowOff>
    </xdr:from>
    <xdr:ext cx="534377" cy="259045"/>
    <xdr:sp macro="" textlink="">
      <xdr:nvSpPr>
        <xdr:cNvPr id="597" name="テキスト ボックス 596"/>
        <xdr:cNvSpPr txBox="1"/>
      </xdr:nvSpPr>
      <xdr:spPr>
        <a:xfrm>
          <a:off x="13436111" y="98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156542</xdr:rowOff>
    </xdr:from>
    <xdr:to>
      <xdr:col>67</xdr:col>
      <xdr:colOff>101600</xdr:colOff>
      <xdr:row>57</xdr:row>
      <xdr:rowOff>86692</xdr:rowOff>
    </xdr:to>
    <xdr:sp macro="" textlink="">
      <xdr:nvSpPr>
        <xdr:cNvPr id="598" name="楕円 597"/>
        <xdr:cNvSpPr/>
      </xdr:nvSpPr>
      <xdr:spPr>
        <a:xfrm>
          <a:off x="12763500" y="97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77819</xdr:rowOff>
    </xdr:from>
    <xdr:ext cx="534377" cy="259045"/>
    <xdr:sp macro="" textlink="">
      <xdr:nvSpPr>
        <xdr:cNvPr id="599" name="テキスト ボックス 598"/>
        <xdr:cNvSpPr txBox="1"/>
      </xdr:nvSpPr>
      <xdr:spPr>
        <a:xfrm>
          <a:off x="12547111" y="98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29039</xdr:rowOff>
    </xdr:from>
    <xdr:to>
      <xdr:col>85</xdr:col>
      <xdr:colOff>127000</xdr:colOff>
      <xdr:row>79</xdr:row>
      <xdr:rowOff>30124</xdr:rowOff>
    </xdr:to>
    <xdr:cxnSp macro="">
      <xdr:nvCxnSpPr>
        <xdr:cNvPr id="628" name="直線コネクタ 627"/>
        <xdr:cNvCxnSpPr/>
      </xdr:nvCxnSpPr>
      <xdr:spPr>
        <a:xfrm flipV="1">
          <a:off x="15481300" y="13573589"/>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147796</xdr:rowOff>
    </xdr:from>
    <xdr:to>
      <xdr:col>81</xdr:col>
      <xdr:colOff>50800</xdr:colOff>
      <xdr:row>79</xdr:row>
      <xdr:rowOff>30124</xdr:rowOff>
    </xdr:to>
    <xdr:cxnSp macro="">
      <xdr:nvCxnSpPr>
        <xdr:cNvPr id="631" name="直線コネクタ 630"/>
        <xdr:cNvCxnSpPr/>
      </xdr:nvCxnSpPr>
      <xdr:spPr>
        <a:xfrm>
          <a:off x="14592300" y="13520896"/>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147796</xdr:rowOff>
    </xdr:from>
    <xdr:to>
      <xdr:col>76</xdr:col>
      <xdr:colOff>114300</xdr:colOff>
      <xdr:row>78</xdr:row>
      <xdr:rowOff>158902</xdr:rowOff>
    </xdr:to>
    <xdr:cxnSp macro="">
      <xdr:nvCxnSpPr>
        <xdr:cNvPr id="634" name="直線コネクタ 633"/>
        <xdr:cNvCxnSpPr/>
      </xdr:nvCxnSpPr>
      <xdr:spPr>
        <a:xfrm flipV="1">
          <a:off x="13703300" y="13520896"/>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21207</xdr:rowOff>
    </xdr:from>
    <xdr:ext cx="469744" cy="259045"/>
    <xdr:sp macro="" textlink="">
      <xdr:nvSpPr>
        <xdr:cNvPr id="636" name="テキスト ボックス 635"/>
        <xdr:cNvSpPr txBox="1"/>
      </xdr:nvSpPr>
      <xdr:spPr>
        <a:xfrm>
          <a:off x="14357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158902</xdr:rowOff>
    </xdr:from>
    <xdr:to>
      <xdr:col>71</xdr:col>
      <xdr:colOff>177800</xdr:colOff>
      <xdr:row>79</xdr:row>
      <xdr:rowOff>36982</xdr:rowOff>
    </xdr:to>
    <xdr:cxnSp macro="">
      <xdr:nvCxnSpPr>
        <xdr:cNvPr id="637" name="直線コネクタ 636"/>
        <xdr:cNvCxnSpPr/>
      </xdr:nvCxnSpPr>
      <xdr:spPr>
        <a:xfrm flipV="1">
          <a:off x="12814300" y="1353200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149689</xdr:rowOff>
    </xdr:from>
    <xdr:to>
      <xdr:col>85</xdr:col>
      <xdr:colOff>177800</xdr:colOff>
      <xdr:row>79</xdr:row>
      <xdr:rowOff>79839</xdr:rowOff>
    </xdr:to>
    <xdr:sp macro="" textlink="">
      <xdr:nvSpPr>
        <xdr:cNvPr id="647" name="楕円 646"/>
        <xdr:cNvSpPr/>
      </xdr:nvSpPr>
      <xdr:spPr>
        <a:xfrm>
          <a:off x="16268700" y="135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92778</xdr:rowOff>
    </xdr:from>
    <xdr:ext cx="378565" cy="259045"/>
    <xdr:sp macro="" textlink="">
      <xdr:nvSpPr>
        <xdr:cNvPr id="648" name="災害復旧費該当値テキスト"/>
        <xdr:cNvSpPr txBox="1"/>
      </xdr:nvSpPr>
      <xdr:spPr>
        <a:xfrm>
          <a:off x="16370300" y="13465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150774</xdr:rowOff>
    </xdr:from>
    <xdr:to>
      <xdr:col>81</xdr:col>
      <xdr:colOff>101600</xdr:colOff>
      <xdr:row>79</xdr:row>
      <xdr:rowOff>80924</xdr:rowOff>
    </xdr:to>
    <xdr:sp macro="" textlink="">
      <xdr:nvSpPr>
        <xdr:cNvPr id="649" name="楕円 648"/>
        <xdr:cNvSpPr/>
      </xdr:nvSpPr>
      <xdr:spPr>
        <a:xfrm>
          <a:off x="15430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72051</xdr:rowOff>
    </xdr:from>
    <xdr:ext cx="378565" cy="259045"/>
    <xdr:sp macro="" textlink="">
      <xdr:nvSpPr>
        <xdr:cNvPr id="650" name="テキスト ボックス 649"/>
        <xdr:cNvSpPr txBox="1"/>
      </xdr:nvSpPr>
      <xdr:spPr>
        <a:xfrm>
          <a:off x="15292017" y="1361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96996</xdr:rowOff>
    </xdr:from>
    <xdr:to>
      <xdr:col>76</xdr:col>
      <xdr:colOff>165100</xdr:colOff>
      <xdr:row>79</xdr:row>
      <xdr:rowOff>27146</xdr:rowOff>
    </xdr:to>
    <xdr:sp macro="" textlink="">
      <xdr:nvSpPr>
        <xdr:cNvPr id="651" name="楕円 650"/>
        <xdr:cNvSpPr/>
      </xdr:nvSpPr>
      <xdr:spPr>
        <a:xfrm>
          <a:off x="14541500" y="134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43673</xdr:rowOff>
    </xdr:from>
    <xdr:ext cx="469744" cy="259045"/>
    <xdr:sp macro="" textlink="">
      <xdr:nvSpPr>
        <xdr:cNvPr id="652" name="テキスト ボックス 651"/>
        <xdr:cNvSpPr txBox="1"/>
      </xdr:nvSpPr>
      <xdr:spPr>
        <a:xfrm>
          <a:off x="14357428" y="132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108102</xdr:rowOff>
    </xdr:from>
    <xdr:to>
      <xdr:col>72</xdr:col>
      <xdr:colOff>38100</xdr:colOff>
      <xdr:row>79</xdr:row>
      <xdr:rowOff>38252</xdr:rowOff>
    </xdr:to>
    <xdr:sp macro="" textlink="">
      <xdr:nvSpPr>
        <xdr:cNvPr id="653" name="楕円 652"/>
        <xdr:cNvSpPr/>
      </xdr:nvSpPr>
      <xdr:spPr>
        <a:xfrm>
          <a:off x="13652500" y="134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29379</xdr:rowOff>
    </xdr:from>
    <xdr:ext cx="469744" cy="259045"/>
    <xdr:sp macro="" textlink="">
      <xdr:nvSpPr>
        <xdr:cNvPr id="654" name="テキスト ボックス 653"/>
        <xdr:cNvSpPr txBox="1"/>
      </xdr:nvSpPr>
      <xdr:spPr>
        <a:xfrm>
          <a:off x="13468428" y="1357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157632</xdr:rowOff>
    </xdr:from>
    <xdr:to>
      <xdr:col>67</xdr:col>
      <xdr:colOff>101600</xdr:colOff>
      <xdr:row>79</xdr:row>
      <xdr:rowOff>87782</xdr:rowOff>
    </xdr:to>
    <xdr:sp macro="" textlink="">
      <xdr:nvSpPr>
        <xdr:cNvPr id="655" name="楕円 654"/>
        <xdr:cNvSpPr/>
      </xdr:nvSpPr>
      <xdr:spPr>
        <a:xfrm>
          <a:off x="12763500" y="135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78909</xdr:rowOff>
    </xdr:from>
    <xdr:ext cx="378565" cy="259045"/>
    <xdr:sp macro="" textlink="">
      <xdr:nvSpPr>
        <xdr:cNvPr id="656" name="テキスト ボックス 655"/>
        <xdr:cNvSpPr txBox="1"/>
      </xdr:nvSpPr>
      <xdr:spPr>
        <a:xfrm>
          <a:off x="12625017" y="1362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116939</xdr:rowOff>
    </xdr:from>
    <xdr:to>
      <xdr:col>85</xdr:col>
      <xdr:colOff>127000</xdr:colOff>
      <xdr:row>98</xdr:row>
      <xdr:rowOff>135345</xdr:rowOff>
    </xdr:to>
    <xdr:cxnSp macro="">
      <xdr:nvCxnSpPr>
        <xdr:cNvPr id="688" name="直線コネクタ 687"/>
        <xdr:cNvCxnSpPr/>
      </xdr:nvCxnSpPr>
      <xdr:spPr>
        <a:xfrm flipV="1">
          <a:off x="15481300" y="16919039"/>
          <a:ext cx="838200" cy="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135345</xdr:rowOff>
    </xdr:from>
    <xdr:to>
      <xdr:col>81</xdr:col>
      <xdr:colOff>50800</xdr:colOff>
      <xdr:row>98</xdr:row>
      <xdr:rowOff>152457</xdr:rowOff>
    </xdr:to>
    <xdr:cxnSp macro="">
      <xdr:nvCxnSpPr>
        <xdr:cNvPr id="691" name="直線コネクタ 690"/>
        <xdr:cNvCxnSpPr/>
      </xdr:nvCxnSpPr>
      <xdr:spPr>
        <a:xfrm flipV="1">
          <a:off x="14592300" y="16937445"/>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118996</xdr:rowOff>
    </xdr:from>
    <xdr:to>
      <xdr:col>76</xdr:col>
      <xdr:colOff>114300</xdr:colOff>
      <xdr:row>98</xdr:row>
      <xdr:rowOff>152457</xdr:rowOff>
    </xdr:to>
    <xdr:cxnSp macro="">
      <xdr:nvCxnSpPr>
        <xdr:cNvPr id="694" name="直線コネクタ 693"/>
        <xdr:cNvCxnSpPr/>
      </xdr:nvCxnSpPr>
      <xdr:spPr>
        <a:xfrm>
          <a:off x="13703300" y="16921096"/>
          <a:ext cx="889000" cy="3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118996</xdr:rowOff>
    </xdr:from>
    <xdr:to>
      <xdr:col>71</xdr:col>
      <xdr:colOff>177800</xdr:colOff>
      <xdr:row>98</xdr:row>
      <xdr:rowOff>126256</xdr:rowOff>
    </xdr:to>
    <xdr:cxnSp macro="">
      <xdr:nvCxnSpPr>
        <xdr:cNvPr id="697" name="直線コネクタ 696"/>
        <xdr:cNvCxnSpPr/>
      </xdr:nvCxnSpPr>
      <xdr:spPr>
        <a:xfrm flipV="1">
          <a:off x="12814300" y="16921096"/>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66139</xdr:rowOff>
    </xdr:from>
    <xdr:to>
      <xdr:col>85</xdr:col>
      <xdr:colOff>177800</xdr:colOff>
      <xdr:row>98</xdr:row>
      <xdr:rowOff>167739</xdr:rowOff>
    </xdr:to>
    <xdr:sp macro="" textlink="">
      <xdr:nvSpPr>
        <xdr:cNvPr id="707" name="楕円 706"/>
        <xdr:cNvSpPr/>
      </xdr:nvSpPr>
      <xdr:spPr>
        <a:xfrm>
          <a:off x="16268700" y="168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44566</xdr:rowOff>
    </xdr:from>
    <xdr:ext cx="534377" cy="259045"/>
    <xdr:sp macro="" textlink="">
      <xdr:nvSpPr>
        <xdr:cNvPr id="708" name="公債費該当値テキスト"/>
        <xdr:cNvSpPr txBox="1"/>
      </xdr:nvSpPr>
      <xdr:spPr>
        <a:xfrm>
          <a:off x="16370300" y="168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84545</xdr:rowOff>
    </xdr:from>
    <xdr:to>
      <xdr:col>81</xdr:col>
      <xdr:colOff>101600</xdr:colOff>
      <xdr:row>99</xdr:row>
      <xdr:rowOff>14695</xdr:rowOff>
    </xdr:to>
    <xdr:sp macro="" textlink="">
      <xdr:nvSpPr>
        <xdr:cNvPr id="709" name="楕円 708"/>
        <xdr:cNvSpPr/>
      </xdr:nvSpPr>
      <xdr:spPr>
        <a:xfrm>
          <a:off x="15430500" y="168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5822</xdr:rowOff>
    </xdr:from>
    <xdr:ext cx="534377" cy="259045"/>
    <xdr:sp macro="" textlink="">
      <xdr:nvSpPr>
        <xdr:cNvPr id="710" name="テキスト ボックス 709"/>
        <xdr:cNvSpPr txBox="1"/>
      </xdr:nvSpPr>
      <xdr:spPr>
        <a:xfrm>
          <a:off x="15214111" y="169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101657</xdr:rowOff>
    </xdr:from>
    <xdr:to>
      <xdr:col>76</xdr:col>
      <xdr:colOff>165100</xdr:colOff>
      <xdr:row>99</xdr:row>
      <xdr:rowOff>31807</xdr:rowOff>
    </xdr:to>
    <xdr:sp macro="" textlink="">
      <xdr:nvSpPr>
        <xdr:cNvPr id="711" name="楕円 710"/>
        <xdr:cNvSpPr/>
      </xdr:nvSpPr>
      <xdr:spPr>
        <a:xfrm>
          <a:off x="14541500" y="169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22934</xdr:rowOff>
    </xdr:from>
    <xdr:ext cx="534377" cy="259045"/>
    <xdr:sp macro="" textlink="">
      <xdr:nvSpPr>
        <xdr:cNvPr id="712" name="テキスト ボックス 711"/>
        <xdr:cNvSpPr txBox="1"/>
      </xdr:nvSpPr>
      <xdr:spPr>
        <a:xfrm>
          <a:off x="14325111" y="169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68196</xdr:rowOff>
    </xdr:from>
    <xdr:to>
      <xdr:col>72</xdr:col>
      <xdr:colOff>38100</xdr:colOff>
      <xdr:row>98</xdr:row>
      <xdr:rowOff>169796</xdr:rowOff>
    </xdr:to>
    <xdr:sp macro="" textlink="">
      <xdr:nvSpPr>
        <xdr:cNvPr id="713" name="楕円 712"/>
        <xdr:cNvSpPr/>
      </xdr:nvSpPr>
      <xdr:spPr>
        <a:xfrm>
          <a:off x="13652500" y="168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160923</xdr:rowOff>
    </xdr:from>
    <xdr:ext cx="534377" cy="259045"/>
    <xdr:sp macro="" textlink="">
      <xdr:nvSpPr>
        <xdr:cNvPr id="714" name="テキスト ボックス 713"/>
        <xdr:cNvSpPr txBox="1"/>
      </xdr:nvSpPr>
      <xdr:spPr>
        <a:xfrm>
          <a:off x="13436111" y="169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75456</xdr:rowOff>
    </xdr:from>
    <xdr:to>
      <xdr:col>67</xdr:col>
      <xdr:colOff>101600</xdr:colOff>
      <xdr:row>99</xdr:row>
      <xdr:rowOff>5606</xdr:rowOff>
    </xdr:to>
    <xdr:sp macro="" textlink="">
      <xdr:nvSpPr>
        <xdr:cNvPr id="715" name="楕円 714"/>
        <xdr:cNvSpPr/>
      </xdr:nvSpPr>
      <xdr:spPr>
        <a:xfrm>
          <a:off x="12763500" y="168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168183</xdr:rowOff>
    </xdr:from>
    <xdr:ext cx="534377" cy="259045"/>
    <xdr:sp macro="" textlink="">
      <xdr:nvSpPr>
        <xdr:cNvPr id="716" name="テキスト ボックス 715"/>
        <xdr:cNvSpPr txBox="1"/>
      </xdr:nvSpPr>
      <xdr:spPr>
        <a:xfrm>
          <a:off x="12547111" y="1697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505,367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主な構成項目のうち、</a:t>
          </a:r>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191,709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円となっており、類似団体平均を下回っているものの児童福祉に係る事業の充実に伴い増加傾向となっている。平成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年度においては、前年度に実施したこども園の民営化に係る工事及び補助金交付事業が完了したことにより、前年度と比較すると</a:t>
          </a:r>
          <a:r>
            <a:rPr kumimoji="1" lang="en-US" altLang="ja-JP" sz="1300">
              <a:latin typeface="ＭＳ Ｐゴシック" panose="020B0600070205080204" pitchFamily="50" charset="-128"/>
              <a:ea typeface="ＭＳ Ｐゴシック" panose="020B0600070205080204" pitchFamily="50" charset="-128"/>
            </a:rPr>
            <a:t>10,346</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より高い水準を維持し続けてい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本市が観光業を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基幹産業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としているため多くの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観光施設を保有しており、その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運営や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維持管理に費用を要していること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年度においては、前年度に実施した観光施設の改修工事や、ジオパークの中央拠点事務所の駐車場整備工事が完了したことにより、前年度と比較して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58,538</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4,006</a:t>
          </a:r>
          <a:r>
            <a:rPr kumimoji="1" lang="ja-JP" altLang="en-US" sz="1300">
              <a:latin typeface="ＭＳ Ｐゴシック" panose="020B0600070205080204" pitchFamily="50" charset="-128"/>
              <a:ea typeface="ＭＳ Ｐゴシック" panose="020B0600070205080204" pitchFamily="50" charset="-128"/>
            </a:rPr>
            <a:t>円の増となっている。平成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年度から大きく上昇し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要因は、義務教育学校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整備事業を平成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年度より普通交付税の合併算定替特例期間の縮減が始まったことで歳入規模が縮小しており、経常経費を始めとした歳出の削減が追い付いていないことから実質単年度収支は減少傾向にある。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今後は事務事業の見直しなど行政改革を推進することで実質単年度収支の黒字を維持し、健全な財政運営に努めていく。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全ての会計が黒字であり、健全な財政運営を維持している。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a:t>
          </a:r>
          <a:r>
            <a:rPr kumimoji="1" lang="ja-JP" altLang="en-US" sz="1400">
              <a:solidFill>
                <a:sysClr val="windowText" lastClr="000000"/>
              </a:solidFill>
              <a:latin typeface="ＭＳ ゴシック" pitchFamily="49" charset="-128"/>
              <a:ea typeface="ＭＳ ゴシック" pitchFamily="49" charset="-128"/>
            </a:rPr>
            <a:t>、市税収入の低迷や</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の段階的縮減による歳入の減少に伴い黒字額が減少傾向にあるが、その一方で、</a:t>
          </a:r>
          <a:r>
            <a:rPr kumimoji="1" lang="ja-JP" altLang="en-US" sz="1400">
              <a:solidFill>
                <a:sysClr val="windowText" lastClr="000000"/>
              </a:solidFill>
              <a:latin typeface="ＭＳ ゴシック" pitchFamily="49" charset="-128"/>
              <a:ea typeface="ＭＳ ゴシック" pitchFamily="49" charset="-128"/>
            </a:rPr>
            <a:t>水道事業会計では集合</a:t>
          </a:r>
          <a:r>
            <a:rPr kumimoji="1" lang="ja-JP" altLang="en-US" sz="1400">
              <a:latin typeface="ＭＳ ゴシック" pitchFamily="49" charset="-128"/>
              <a:ea typeface="ＭＳ ゴシック" pitchFamily="49" charset="-128"/>
            </a:rPr>
            <a:t>住宅の建設や大口径の加入が増加したことに伴い分担金収入が増加したことや、下水道事業会計では借入金の償還額が減少したことなどにより黒字額が増加しているため、平成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年度決算において全体での黒字額は増加した。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16868603</v>
      </c>
      <c r="BO4" s="410"/>
      <c r="BP4" s="410"/>
      <c r="BQ4" s="410"/>
      <c r="BR4" s="410"/>
      <c r="BS4" s="410"/>
      <c r="BT4" s="410"/>
      <c r="BU4" s="411"/>
      <c r="BV4" s="409">
        <v>17376562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8.8000000000000007</v>
      </c>
      <c r="CU4" s="416"/>
      <c r="CV4" s="416"/>
      <c r="CW4" s="416"/>
      <c r="CX4" s="416"/>
      <c r="CY4" s="416"/>
      <c r="CZ4" s="416"/>
      <c r="DA4" s="417"/>
      <c r="DB4" s="415">
        <v>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15874071</v>
      </c>
      <c r="BO5" s="447"/>
      <c r="BP5" s="447"/>
      <c r="BQ5" s="447"/>
      <c r="BR5" s="447"/>
      <c r="BS5" s="447"/>
      <c r="BT5" s="447"/>
      <c r="BU5" s="448"/>
      <c r="BV5" s="446">
        <v>16305089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88.3</v>
      </c>
      <c r="CU5" s="444"/>
      <c r="CV5" s="444"/>
      <c r="CW5" s="444"/>
      <c r="CX5" s="444"/>
      <c r="CY5" s="444"/>
      <c r="CZ5" s="444"/>
      <c r="DA5" s="445"/>
      <c r="DB5" s="443">
        <v>86.5</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994532</v>
      </c>
      <c r="BO6" s="447"/>
      <c r="BP6" s="447"/>
      <c r="BQ6" s="447"/>
      <c r="BR6" s="447"/>
      <c r="BS6" s="447"/>
      <c r="BT6" s="447"/>
      <c r="BU6" s="448"/>
      <c r="BV6" s="446">
        <v>1071473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93.4</v>
      </c>
      <c r="CU6" s="484"/>
      <c r="CV6" s="484"/>
      <c r="CW6" s="484"/>
      <c r="CX6" s="484"/>
      <c r="CY6" s="484"/>
      <c r="CZ6" s="484"/>
      <c r="DA6" s="485"/>
      <c r="DB6" s="483">
        <v>91.5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99458</v>
      </c>
      <c r="BO7" s="447"/>
      <c r="BP7" s="447"/>
      <c r="BQ7" s="447"/>
      <c r="BR7" s="447"/>
      <c r="BS7" s="447"/>
      <c r="BT7" s="447"/>
      <c r="BU7" s="448"/>
      <c r="BV7" s="446">
        <v>140192</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10140211</v>
      </c>
      <c r="CU7" s="447"/>
      <c r="CV7" s="447"/>
      <c r="CW7" s="447"/>
      <c r="CX7" s="447"/>
      <c r="CY7" s="447"/>
      <c r="CZ7" s="447"/>
      <c r="DA7" s="448"/>
      <c r="DB7" s="446">
        <v>10331940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895074</v>
      </c>
      <c r="BO8" s="447"/>
      <c r="BP8" s="447"/>
      <c r="BQ8" s="447"/>
      <c r="BR8" s="447"/>
      <c r="BS8" s="447"/>
      <c r="BT8" s="447"/>
      <c r="BU8" s="448"/>
      <c r="BV8" s="446">
        <v>931281</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0.52</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31317</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-36207</v>
      </c>
      <c r="BO9" s="447"/>
      <c r="BP9" s="447"/>
      <c r="BQ9" s="447"/>
      <c r="BR9" s="447"/>
      <c r="BS9" s="447"/>
      <c r="BT9" s="447"/>
      <c r="BU9" s="448"/>
      <c r="BV9" s="446">
        <v>-216834</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11</v>
      </c>
      <c r="CU9" s="444"/>
      <c r="CV9" s="444"/>
      <c r="CW9" s="444"/>
      <c r="CX9" s="444"/>
      <c r="CY9" s="444"/>
      <c r="CZ9" s="444"/>
      <c r="DA9" s="445"/>
      <c r="DB9" s="443">
        <v>10.1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34202</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275052</v>
      </c>
      <c r="BO10" s="447"/>
      <c r="BP10" s="447"/>
      <c r="BQ10" s="447"/>
      <c r="BR10" s="447"/>
      <c r="BS10" s="447"/>
      <c r="BT10" s="447"/>
      <c r="BU10" s="448"/>
      <c r="BV10" s="446">
        <v>581591</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31411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180799</v>
      </c>
      <c r="BO12" s="447"/>
      <c r="BP12" s="447"/>
      <c r="BQ12" s="447"/>
      <c r="BR12" s="447"/>
      <c r="BS12" s="447"/>
      <c r="BT12" s="447"/>
      <c r="BU12" s="448"/>
      <c r="BV12" s="446">
        <v>640000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31183</v>
      </c>
      <c r="S13" s="528"/>
      <c r="T13" s="528"/>
      <c r="U13" s="528"/>
      <c r="V13" s="529"/>
      <c r="W13" s="462" t="s">
        <v>132</v>
      </c>
      <c r="X13" s="463"/>
      <c r="Y13" s="463"/>
      <c r="Z13" s="463"/>
      <c r="AA13" s="463"/>
      <c r="AB13" s="453"/>
      <c r="AC13" s="497">
        <v>1197</v>
      </c>
      <c r="AD13" s="498"/>
      <c r="AE13" s="498"/>
      <c r="AF13" s="498"/>
      <c r="AG13" s="537"/>
      <c r="AH13" s="497">
        <v>1129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58046</v>
      </c>
      <c r="BO13" s="447"/>
      <c r="BP13" s="447"/>
      <c r="BQ13" s="447"/>
      <c r="BR13" s="447"/>
      <c r="BS13" s="447"/>
      <c r="BT13" s="447"/>
      <c r="BU13" s="448"/>
      <c r="BV13" s="446">
        <v>-275243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v>
      </c>
      <c r="CU13" s="444"/>
      <c r="CV13" s="444"/>
      <c r="CW13" s="444"/>
      <c r="CX13" s="444"/>
      <c r="CY13" s="444"/>
      <c r="CZ13" s="444"/>
      <c r="DA13" s="445"/>
      <c r="DB13" s="443">
        <v>5.5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31842</v>
      </c>
      <c r="S14" s="528"/>
      <c r="T14" s="528"/>
      <c r="U14" s="528"/>
      <c r="V14" s="529"/>
      <c r="W14" s="436"/>
      <c r="X14" s="437"/>
      <c r="Y14" s="437"/>
      <c r="Z14" s="437"/>
      <c r="AA14" s="437"/>
      <c r="AB14" s="426"/>
      <c r="AC14" s="530">
        <v>7.7</v>
      </c>
      <c r="AD14" s="531"/>
      <c r="AE14" s="531"/>
      <c r="AF14" s="531"/>
      <c r="AG14" s="532"/>
      <c r="AH14" s="530">
        <v>6.7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0.9</v>
      </c>
      <c r="CU14" s="542"/>
      <c r="CV14" s="542"/>
      <c r="CW14" s="542"/>
      <c r="CX14" s="542"/>
      <c r="CY14" s="542"/>
      <c r="CZ14" s="542"/>
      <c r="DA14" s="543"/>
      <c r="DB14" s="541">
        <v>2.2000000000000002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31627</v>
      </c>
      <c r="S15" s="528"/>
      <c r="T15" s="528"/>
      <c r="U15" s="528"/>
      <c r="V15" s="529"/>
      <c r="W15" s="462" t="s">
        <v>139</v>
      </c>
      <c r="X15" s="463"/>
      <c r="Y15" s="463"/>
      <c r="Z15" s="463"/>
      <c r="AA15" s="463"/>
      <c r="AB15" s="453"/>
      <c r="AC15" s="497">
        <v>3539</v>
      </c>
      <c r="AD15" s="498"/>
      <c r="AE15" s="498"/>
      <c r="AF15" s="498"/>
      <c r="AG15" s="537"/>
      <c r="AH15" s="497">
        <v>3928</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4063958</v>
      </c>
      <c r="BO15" s="410"/>
      <c r="BP15" s="410"/>
      <c r="BQ15" s="410"/>
      <c r="BR15" s="410"/>
      <c r="BS15" s="410"/>
      <c r="BT15" s="410"/>
      <c r="BU15" s="411"/>
      <c r="BV15" s="409">
        <v>4119190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22.8</v>
      </c>
      <c r="AD16" s="531"/>
      <c r="AE16" s="531"/>
      <c r="AF16" s="531"/>
      <c r="AG16" s="532"/>
      <c r="AH16" s="530">
        <v>23.2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7932759</v>
      </c>
      <c r="BO16" s="447"/>
      <c r="BP16" s="447"/>
      <c r="BQ16" s="447"/>
      <c r="BR16" s="447"/>
      <c r="BS16" s="447"/>
      <c r="BT16" s="447"/>
      <c r="BU16" s="448"/>
      <c r="BV16" s="446">
        <v>7853581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10786</v>
      </c>
      <c r="AD17" s="498"/>
      <c r="AE17" s="498"/>
      <c r="AF17" s="498"/>
      <c r="AG17" s="537"/>
      <c r="AH17" s="497">
        <v>11848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5160146</v>
      </c>
      <c r="BO17" s="447"/>
      <c r="BP17" s="447"/>
      <c r="BQ17" s="447"/>
      <c r="BR17" s="447"/>
      <c r="BS17" s="447"/>
      <c r="BT17" s="447"/>
      <c r="BU17" s="448"/>
      <c r="BV17" s="446">
        <v>5220682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363.97</v>
      </c>
      <c r="M18" s="559"/>
      <c r="N18" s="559"/>
      <c r="O18" s="559"/>
      <c r="P18" s="559"/>
      <c r="Q18" s="559"/>
      <c r="R18" s="560"/>
      <c r="S18" s="560"/>
      <c r="T18" s="560"/>
      <c r="U18" s="560"/>
      <c r="V18" s="561"/>
      <c r="W18" s="464"/>
      <c r="X18" s="465"/>
      <c r="Y18" s="465"/>
      <c r="Z18" s="465"/>
      <c r="AA18" s="465"/>
      <c r="AB18" s="456"/>
      <c r="AC18" s="562">
        <v>69.5</v>
      </c>
      <c r="AD18" s="563"/>
      <c r="AE18" s="563"/>
      <c r="AF18" s="563"/>
      <c r="AG18" s="564"/>
      <c r="AH18" s="562">
        <v>70.099999999999994</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9170278</v>
      </c>
      <c r="BO18" s="447"/>
      <c r="BP18" s="447"/>
      <c r="BQ18" s="447"/>
      <c r="BR18" s="447"/>
      <c r="BS18" s="447"/>
      <c r="BT18" s="447"/>
      <c r="BU18" s="448"/>
      <c r="BV18" s="446">
        <v>9045898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86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12558799</v>
      </c>
      <c r="BO19" s="447"/>
      <c r="BP19" s="447"/>
      <c r="BQ19" s="447"/>
      <c r="BR19" s="447"/>
      <c r="BS19" s="447"/>
      <c r="BT19" s="447"/>
      <c r="BU19" s="448"/>
      <c r="BV19" s="446">
        <v>13417385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12158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14465266</v>
      </c>
      <c r="BO23" s="447"/>
      <c r="BP23" s="447"/>
      <c r="BQ23" s="447"/>
      <c r="BR23" s="447"/>
      <c r="BS23" s="447"/>
      <c r="BT23" s="447"/>
      <c r="BU23" s="448"/>
      <c r="BV23" s="446">
        <v>14629292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7700</v>
      </c>
      <c r="R24" s="498"/>
      <c r="S24" s="498"/>
      <c r="T24" s="498"/>
      <c r="U24" s="498"/>
      <c r="V24" s="537"/>
      <c r="W24" s="596"/>
      <c r="X24" s="584"/>
      <c r="Y24" s="585"/>
      <c r="Z24" s="496" t="s">
        <v>162</v>
      </c>
      <c r="AA24" s="476"/>
      <c r="AB24" s="476"/>
      <c r="AC24" s="476"/>
      <c r="AD24" s="476"/>
      <c r="AE24" s="476"/>
      <c r="AF24" s="476"/>
      <c r="AG24" s="477"/>
      <c r="AH24" s="497">
        <v>340</v>
      </c>
      <c r="AI24" s="498"/>
      <c r="AJ24" s="498"/>
      <c r="AK24" s="498"/>
      <c r="AL24" s="537"/>
      <c r="AM24" s="497">
        <v>1045500</v>
      </c>
      <c r="AN24" s="498"/>
      <c r="AO24" s="498"/>
      <c r="AP24" s="498"/>
      <c r="AQ24" s="498"/>
      <c r="AR24" s="537"/>
      <c r="AS24" s="497">
        <v>3075</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10782166</v>
      </c>
      <c r="BO24" s="447"/>
      <c r="BP24" s="447"/>
      <c r="BQ24" s="447"/>
      <c r="BR24" s="447"/>
      <c r="BS24" s="447"/>
      <c r="BT24" s="447"/>
      <c r="BU24" s="448"/>
      <c r="BV24" s="446">
        <v>11106752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6500</v>
      </c>
      <c r="R25" s="498"/>
      <c r="S25" s="498"/>
      <c r="T25" s="498"/>
      <c r="U25" s="498"/>
      <c r="V25" s="537"/>
      <c r="W25" s="596"/>
      <c r="X25" s="584"/>
      <c r="Y25" s="585"/>
      <c r="Z25" s="496" t="s">
        <v>165</v>
      </c>
      <c r="AA25" s="476"/>
      <c r="AB25" s="476"/>
      <c r="AC25" s="476"/>
      <c r="AD25" s="476"/>
      <c r="AE25" s="476"/>
      <c r="AF25" s="476"/>
      <c r="AG25" s="477"/>
      <c r="AH25" s="497" t="s">
        <v>130</v>
      </c>
      <c r="AI25" s="498"/>
      <c r="AJ25" s="498"/>
      <c r="AK25" s="498"/>
      <c r="AL25" s="537"/>
      <c r="AM25" s="497" t="s">
        <v>130</v>
      </c>
      <c r="AN25" s="498"/>
      <c r="AO25" s="498"/>
      <c r="AP25" s="498"/>
      <c r="AQ25" s="498"/>
      <c r="AR25" s="537"/>
      <c r="AS25" s="497" t="s">
        <v>130</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2649508</v>
      </c>
      <c r="BO25" s="410"/>
      <c r="BP25" s="410"/>
      <c r="BQ25" s="410"/>
      <c r="BR25" s="410"/>
      <c r="BS25" s="410"/>
      <c r="BT25" s="410"/>
      <c r="BU25" s="411"/>
      <c r="BV25" s="409">
        <v>3569627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5700</v>
      </c>
      <c r="R26" s="498"/>
      <c r="S26" s="498"/>
      <c r="T26" s="498"/>
      <c r="U26" s="498"/>
      <c r="V26" s="537"/>
      <c r="W26" s="596"/>
      <c r="X26" s="584"/>
      <c r="Y26" s="585"/>
      <c r="Z26" s="496" t="s">
        <v>168</v>
      </c>
      <c r="AA26" s="606"/>
      <c r="AB26" s="606"/>
      <c r="AC26" s="606"/>
      <c r="AD26" s="606"/>
      <c r="AE26" s="606"/>
      <c r="AF26" s="606"/>
      <c r="AG26" s="607"/>
      <c r="AH26" s="497">
        <v>22</v>
      </c>
      <c r="AI26" s="498"/>
      <c r="AJ26" s="498"/>
      <c r="AK26" s="498"/>
      <c r="AL26" s="537"/>
      <c r="AM26" s="497">
        <v>55792</v>
      </c>
      <c r="AN26" s="498"/>
      <c r="AO26" s="498"/>
      <c r="AP26" s="498"/>
      <c r="AQ26" s="498"/>
      <c r="AR26" s="537"/>
      <c r="AS26" s="497">
        <v>2536</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3500</v>
      </c>
      <c r="R27" s="498"/>
      <c r="S27" s="498"/>
      <c r="T27" s="498"/>
      <c r="U27" s="498"/>
      <c r="V27" s="537"/>
      <c r="W27" s="596"/>
      <c r="X27" s="584"/>
      <c r="Y27" s="585"/>
      <c r="Z27" s="496" t="s">
        <v>171</v>
      </c>
      <c r="AA27" s="476"/>
      <c r="AB27" s="476"/>
      <c r="AC27" s="476"/>
      <c r="AD27" s="476"/>
      <c r="AE27" s="476"/>
      <c r="AF27" s="476"/>
      <c r="AG27" s="477"/>
      <c r="AH27" s="497" t="s">
        <v>130</v>
      </c>
      <c r="AI27" s="498"/>
      <c r="AJ27" s="498"/>
      <c r="AK27" s="498"/>
      <c r="AL27" s="537"/>
      <c r="AM27" s="497" t="s">
        <v>130</v>
      </c>
      <c r="AN27" s="498"/>
      <c r="AO27" s="498"/>
      <c r="AP27" s="498"/>
      <c r="AQ27" s="498"/>
      <c r="AR27" s="537"/>
      <c r="AS27" s="497" t="s">
        <v>130</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392694</v>
      </c>
      <c r="BO27" s="620"/>
      <c r="BP27" s="620"/>
      <c r="BQ27" s="620"/>
      <c r="BR27" s="620"/>
      <c r="BS27" s="620"/>
      <c r="BT27" s="620"/>
      <c r="BU27" s="621"/>
      <c r="BV27" s="619">
        <v>431548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2900</v>
      </c>
      <c r="R28" s="498"/>
      <c r="S28" s="498"/>
      <c r="T28" s="498"/>
      <c r="U28" s="498"/>
      <c r="V28" s="537"/>
      <c r="W28" s="596"/>
      <c r="X28" s="584"/>
      <c r="Y28" s="585"/>
      <c r="Z28" s="496" t="s">
        <v>174</v>
      </c>
      <c r="AA28" s="476"/>
      <c r="AB28" s="476"/>
      <c r="AC28" s="476"/>
      <c r="AD28" s="476"/>
      <c r="AE28" s="476"/>
      <c r="AF28" s="476"/>
      <c r="AG28" s="477"/>
      <c r="AH28" s="497" t="s">
        <v>130</v>
      </c>
      <c r="AI28" s="498"/>
      <c r="AJ28" s="498"/>
      <c r="AK28" s="498"/>
      <c r="AL28" s="537"/>
      <c r="AM28" s="497" t="s">
        <v>175</v>
      </c>
      <c r="AN28" s="498"/>
      <c r="AO28" s="498"/>
      <c r="AP28" s="498"/>
      <c r="AQ28" s="498"/>
      <c r="AR28" s="537"/>
      <c r="AS28" s="497" t="s">
        <v>130</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5404309</v>
      </c>
      <c r="BO28" s="410"/>
      <c r="BP28" s="410"/>
      <c r="BQ28" s="410"/>
      <c r="BR28" s="410"/>
      <c r="BS28" s="410"/>
      <c r="BT28" s="410"/>
      <c r="BU28" s="411"/>
      <c r="BV28" s="409">
        <v>5310056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14</v>
      </c>
      <c r="M29" s="498"/>
      <c r="N29" s="498"/>
      <c r="O29" s="498"/>
      <c r="P29" s="537"/>
      <c r="Q29" s="497">
        <v>2600</v>
      </c>
      <c r="R29" s="498"/>
      <c r="S29" s="498"/>
      <c r="T29" s="498"/>
      <c r="U29" s="498"/>
      <c r="V29" s="537"/>
      <c r="W29" s="597"/>
      <c r="X29" s="598"/>
      <c r="Y29" s="599"/>
      <c r="Z29" s="496" t="s">
        <v>178</v>
      </c>
      <c r="AA29" s="476"/>
      <c r="AB29" s="476"/>
      <c r="AC29" s="476"/>
      <c r="AD29" s="476"/>
      <c r="AE29" s="476"/>
      <c r="AF29" s="476"/>
      <c r="AG29" s="477"/>
      <c r="AH29" s="497">
        <v>340</v>
      </c>
      <c r="AI29" s="498"/>
      <c r="AJ29" s="498"/>
      <c r="AK29" s="498"/>
      <c r="AL29" s="537"/>
      <c r="AM29" s="497">
        <v>1045500</v>
      </c>
      <c r="AN29" s="498"/>
      <c r="AO29" s="498"/>
      <c r="AP29" s="498"/>
      <c r="AQ29" s="498"/>
      <c r="AR29" s="537"/>
      <c r="AS29" s="497">
        <v>3075</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708455</v>
      </c>
      <c r="BO29" s="447"/>
      <c r="BP29" s="447"/>
      <c r="BQ29" s="447"/>
      <c r="BR29" s="447"/>
      <c r="BS29" s="447"/>
      <c r="BT29" s="447"/>
      <c r="BU29" s="448"/>
      <c r="BV29" s="446">
        <v>507449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96.8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1987256</v>
      </c>
      <c r="BO30" s="620"/>
      <c r="BP30" s="620"/>
      <c r="BQ30" s="620"/>
      <c r="BR30" s="620"/>
      <c r="BS30" s="620"/>
      <c r="BT30" s="620"/>
      <c r="BU30" s="621"/>
      <c r="BV30" s="619">
        <v>1998492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静岡県市町総合事務組合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伊豆市振興公社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公共用地取得事業特別会計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温泉事業特別会計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伊豆市沼津市衛生施設組合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農業集落排水事業特別会計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駿豆学園管理組合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駿東伊豆消防組合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静岡県後期高齢者医療広域連合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静岡県後期高齢者医療広域連合（事業会計分）</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静岡地方税滞納整理機構</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伊豆市伊豆の国市廃棄物処理施設組合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ZAtVrt+OW6nP3Z2UoSjunH5KJylymDf4Hu7lfj0gAIIw1sorPFpj32v1DZaeQ1P91mrOMEiqiAryd9oZe+vUVQ==" saltValue="HLpZLriAemH9ZjWfnVaO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zoomScalePageLayoutView="55"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555</v>
      </c>
      <c r="D34" s="1224"/>
      <c r="E34" s="1225"/>
      <c r="F34" s="32">
        <v>10.14</v>
      </c>
      <c r="G34" s="33">
        <v>9.2100000000000009</v>
      </c>
      <c r="H34" s="33">
        <v>10.68</v>
      </c>
      <c r="I34" s="33">
        <v>9.01</v>
      </c>
      <c r="J34" s="34">
        <v>8.82</v>
      </c>
      <c r="K34" s="22"/>
      <c r="L34" s="22"/>
      <c r="M34" s="22"/>
      <c r="N34" s="22"/>
      <c r="O34" s="22"/>
      <c r="P34" s="22"/>
    </row>
    <row r="35" spans="1:16" ht="39" customHeight="1">
      <c r="A35" s="22"/>
      <c r="B35" s="35"/>
      <c r="C35" s="1218" t="s">
        <v>556</v>
      </c>
      <c r="D35" s="1219"/>
      <c r="E35" s="1220"/>
      <c r="F35" s="36">
        <v>4.47</v>
      </c>
      <c r="G35" s="37">
        <v>4.6399999999999997</v>
      </c>
      <c r="H35" s="37">
        <v>4.46</v>
      </c>
      <c r="I35" s="37">
        <v>4.71</v>
      </c>
      <c r="J35" s="38">
        <v>5.32</v>
      </c>
      <c r="K35" s="22"/>
      <c r="L35" s="22"/>
      <c r="M35" s="22"/>
      <c r="N35" s="22"/>
      <c r="O35" s="22"/>
      <c r="P35" s="22"/>
    </row>
    <row r="36" spans="1:16" ht="39" customHeight="1">
      <c r="A36" s="22"/>
      <c r="B36" s="35"/>
      <c r="C36" s="1218" t="s">
        <v>557</v>
      </c>
      <c r="D36" s="1219"/>
      <c r="E36" s="1220"/>
      <c r="F36" s="36">
        <v>3.55</v>
      </c>
      <c r="G36" s="37">
        <v>3.84</v>
      </c>
      <c r="H36" s="37">
        <v>3.87</v>
      </c>
      <c r="I36" s="37">
        <v>4.26</v>
      </c>
      <c r="J36" s="38">
        <v>4.5199999999999996</v>
      </c>
      <c r="K36" s="22"/>
      <c r="L36" s="22"/>
      <c r="M36" s="22"/>
      <c r="N36" s="22"/>
      <c r="O36" s="22"/>
      <c r="P36" s="22"/>
    </row>
    <row r="37" spans="1:16" ht="39" customHeight="1">
      <c r="A37" s="22"/>
      <c r="B37" s="35"/>
      <c r="C37" s="1218" t="s">
        <v>558</v>
      </c>
      <c r="D37" s="1219"/>
      <c r="E37" s="1220"/>
      <c r="F37" s="36">
        <v>3.61</v>
      </c>
      <c r="G37" s="37">
        <v>2.5499999999999998</v>
      </c>
      <c r="H37" s="37">
        <v>1.1399999999999999</v>
      </c>
      <c r="I37" s="37">
        <v>1.38</v>
      </c>
      <c r="J37" s="38">
        <v>1.73</v>
      </c>
      <c r="K37" s="22"/>
      <c r="L37" s="22"/>
      <c r="M37" s="22"/>
      <c r="N37" s="22"/>
      <c r="O37" s="22"/>
      <c r="P37" s="22"/>
    </row>
    <row r="38" spans="1:16" ht="39" customHeight="1">
      <c r="A38" s="22"/>
      <c r="B38" s="35"/>
      <c r="C38" s="1218" t="s">
        <v>559</v>
      </c>
      <c r="D38" s="1219"/>
      <c r="E38" s="1220"/>
      <c r="F38" s="36">
        <v>0.68</v>
      </c>
      <c r="G38" s="37">
        <v>1.1000000000000001</v>
      </c>
      <c r="H38" s="37">
        <v>1.46</v>
      </c>
      <c r="I38" s="37">
        <v>1.38</v>
      </c>
      <c r="J38" s="38">
        <v>1.04</v>
      </c>
      <c r="K38" s="22"/>
      <c r="L38" s="22"/>
      <c r="M38" s="22"/>
      <c r="N38" s="22"/>
      <c r="O38" s="22"/>
      <c r="P38" s="22"/>
    </row>
    <row r="39" spans="1:16" ht="39" customHeight="1">
      <c r="A39" s="22"/>
      <c r="B39" s="35"/>
      <c r="C39" s="1218" t="s">
        <v>560</v>
      </c>
      <c r="D39" s="1219"/>
      <c r="E39" s="1220"/>
      <c r="F39" s="36">
        <v>1.05</v>
      </c>
      <c r="G39" s="37">
        <v>0.28999999999999998</v>
      </c>
      <c r="H39" s="37">
        <v>0.16</v>
      </c>
      <c r="I39" s="37">
        <v>0.52</v>
      </c>
      <c r="J39" s="38">
        <v>0.79</v>
      </c>
      <c r="K39" s="22"/>
      <c r="L39" s="22"/>
      <c r="M39" s="22"/>
      <c r="N39" s="22"/>
      <c r="O39" s="22"/>
      <c r="P39" s="22"/>
    </row>
    <row r="40" spans="1:16" ht="39" customHeight="1">
      <c r="A40" s="22"/>
      <c r="B40" s="35"/>
      <c r="C40" s="1218" t="s">
        <v>561</v>
      </c>
      <c r="D40" s="1219"/>
      <c r="E40" s="1220"/>
      <c r="F40" s="36">
        <v>0.55000000000000004</v>
      </c>
      <c r="G40" s="37">
        <v>0.49</v>
      </c>
      <c r="H40" s="37">
        <v>0.59</v>
      </c>
      <c r="I40" s="37">
        <v>0.67</v>
      </c>
      <c r="J40" s="38">
        <v>0.57999999999999996</v>
      </c>
      <c r="K40" s="22"/>
      <c r="L40" s="22"/>
      <c r="M40" s="22"/>
      <c r="N40" s="22"/>
      <c r="O40" s="22"/>
      <c r="P40" s="22"/>
    </row>
    <row r="41" spans="1:16" ht="39" customHeight="1">
      <c r="A41" s="22"/>
      <c r="B41" s="35"/>
      <c r="C41" s="1218" t="s">
        <v>562</v>
      </c>
      <c r="D41" s="1219"/>
      <c r="E41" s="1220"/>
      <c r="F41" s="36">
        <v>0.13</v>
      </c>
      <c r="G41" s="37">
        <v>0.16</v>
      </c>
      <c r="H41" s="37">
        <v>0.12</v>
      </c>
      <c r="I41" s="37">
        <v>0.1</v>
      </c>
      <c r="J41" s="38">
        <v>0.17</v>
      </c>
      <c r="K41" s="22"/>
      <c r="L41" s="22"/>
      <c r="M41" s="22"/>
      <c r="N41" s="22"/>
      <c r="O41" s="22"/>
      <c r="P41" s="22"/>
    </row>
    <row r="42" spans="1:16" ht="39" customHeight="1">
      <c r="A42" s="22"/>
      <c r="B42" s="39"/>
      <c r="C42" s="1218" t="s">
        <v>563</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564</v>
      </c>
      <c r="D43" s="1222"/>
      <c r="E43" s="1223"/>
      <c r="F43" s="41">
        <v>0.02</v>
      </c>
      <c r="G43" s="42">
        <v>0.02</v>
      </c>
      <c r="H43" s="42">
        <v>0.03</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sr/y8/IMy2EkqLRYojXALmcc9UTyQumUGrz6xOGJUNdUF9HLmkGIrHdmVlXQStpBPWbcmGyCF1acvgRkkmCfw==" saltValue="o4YehF2gJbjccC6L/3Ax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1448</v>
      </c>
      <c r="L45" s="60">
        <v>1447</v>
      </c>
      <c r="M45" s="60">
        <v>1322</v>
      </c>
      <c r="N45" s="60">
        <v>1350</v>
      </c>
      <c r="O45" s="61">
        <v>1385</v>
      </c>
      <c r="P45" s="48"/>
      <c r="Q45" s="48"/>
      <c r="R45" s="48"/>
      <c r="S45" s="48"/>
      <c r="T45" s="48"/>
      <c r="U45" s="48"/>
    </row>
    <row r="46" spans="1:21" ht="30.75" customHeight="1">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15</v>
      </c>
      <c r="F48" s="1228"/>
      <c r="G48" s="1228"/>
      <c r="H48" s="1228"/>
      <c r="I48" s="1228"/>
      <c r="J48" s="1229"/>
      <c r="K48" s="63">
        <v>519</v>
      </c>
      <c r="L48" s="64">
        <v>507</v>
      </c>
      <c r="M48" s="64">
        <v>577</v>
      </c>
      <c r="N48" s="64">
        <v>585</v>
      </c>
      <c r="O48" s="65">
        <v>624</v>
      </c>
      <c r="P48" s="48"/>
      <c r="Q48" s="48"/>
      <c r="R48" s="48"/>
      <c r="S48" s="48"/>
      <c r="T48" s="48"/>
      <c r="U48" s="48"/>
    </row>
    <row r="49" spans="1:21" ht="30.75" customHeight="1">
      <c r="A49" s="48"/>
      <c r="B49" s="1236"/>
      <c r="C49" s="1237"/>
      <c r="D49" s="62"/>
      <c r="E49" s="1228" t="s">
        <v>16</v>
      </c>
      <c r="F49" s="1228"/>
      <c r="G49" s="1228"/>
      <c r="H49" s="1228"/>
      <c r="I49" s="1228"/>
      <c r="J49" s="1229"/>
      <c r="K49" s="63">
        <v>33</v>
      </c>
      <c r="L49" s="64">
        <v>30</v>
      </c>
      <c r="M49" s="64">
        <v>44</v>
      </c>
      <c r="N49" s="64">
        <v>10</v>
      </c>
      <c r="O49" s="65">
        <v>12</v>
      </c>
      <c r="P49" s="48"/>
      <c r="Q49" s="48"/>
      <c r="R49" s="48"/>
      <c r="S49" s="48"/>
      <c r="T49" s="48"/>
      <c r="U49" s="48"/>
    </row>
    <row r="50" spans="1:21" ht="30.75" customHeight="1">
      <c r="A50" s="48"/>
      <c r="B50" s="1236"/>
      <c r="C50" s="1237"/>
      <c r="D50" s="62"/>
      <c r="E50" s="1228" t="s">
        <v>17</v>
      </c>
      <c r="F50" s="1228"/>
      <c r="G50" s="1228"/>
      <c r="H50" s="1228"/>
      <c r="I50" s="1228"/>
      <c r="J50" s="1229"/>
      <c r="K50" s="63">
        <v>23</v>
      </c>
      <c r="L50" s="64">
        <v>5</v>
      </c>
      <c r="M50" s="64">
        <v>5</v>
      </c>
      <c r="N50" s="64">
        <v>5</v>
      </c>
      <c r="O50" s="65">
        <v>1</v>
      </c>
      <c r="P50" s="48"/>
      <c r="Q50" s="48"/>
      <c r="R50" s="48"/>
      <c r="S50" s="48"/>
      <c r="T50" s="48"/>
      <c r="U50" s="48"/>
    </row>
    <row r="51" spans="1:21" ht="30.75" customHeight="1">
      <c r="A51" s="48"/>
      <c r="B51" s="1238"/>
      <c r="C51" s="1239"/>
      <c r="D51" s="66"/>
      <c r="E51" s="1228" t="s">
        <v>18</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c r="A52" s="48"/>
      <c r="B52" s="1226" t="s">
        <v>19</v>
      </c>
      <c r="C52" s="1227"/>
      <c r="D52" s="66"/>
      <c r="E52" s="1228" t="s">
        <v>20</v>
      </c>
      <c r="F52" s="1228"/>
      <c r="G52" s="1228"/>
      <c r="H52" s="1228"/>
      <c r="I52" s="1228"/>
      <c r="J52" s="1229"/>
      <c r="K52" s="63">
        <v>1466</v>
      </c>
      <c r="L52" s="64">
        <v>1510</v>
      </c>
      <c r="M52" s="64">
        <v>1431</v>
      </c>
      <c r="N52" s="64">
        <v>1413</v>
      </c>
      <c r="O52" s="65">
        <v>1447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557</v>
      </c>
      <c r="L53" s="69">
        <v>479</v>
      </c>
      <c r="M53" s="69">
        <v>517</v>
      </c>
      <c r="N53" s="69">
        <v>537</v>
      </c>
      <c r="O53" s="70">
        <v>575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RdJSSYtVutdnIzX25trHAwPJSG0M2T+EF0FX+zVQkr6n0+ae5Z/KePfFbCLwrwmITmaQUwLyzQ2cEPnVU4qug==" saltValue="e+AU+261U5PV7UEoLFhAY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42" t="s">
        <v>24</v>
      </c>
      <c r="C41" s="1243"/>
      <c r="D41" s="81"/>
      <c r="E41" s="1248" t="s">
        <v>25</v>
      </c>
      <c r="F41" s="1248"/>
      <c r="G41" s="1248"/>
      <c r="H41" s="1249"/>
      <c r="I41" s="82">
        <v>14006</v>
      </c>
      <c r="J41" s="83">
        <v>14967</v>
      </c>
      <c r="K41" s="83">
        <v>14762</v>
      </c>
      <c r="L41" s="83">
        <v>14629</v>
      </c>
      <c r="M41" s="84">
        <v>14465</v>
      </c>
    </row>
    <row r="42" spans="2:13" ht="27.75" customHeight="1">
      <c r="B42" s="1244"/>
      <c r="C42" s="1245"/>
      <c r="D42" s="85"/>
      <c r="E42" s="1250" t="s">
        <v>26</v>
      </c>
      <c r="F42" s="1250"/>
      <c r="G42" s="1250"/>
      <c r="H42" s="1251"/>
      <c r="I42" s="86">
        <v>23</v>
      </c>
      <c r="J42" s="87">
        <v>17</v>
      </c>
      <c r="K42" s="87">
        <v>17</v>
      </c>
      <c r="L42" s="87">
        <v>7</v>
      </c>
      <c r="M42" s="88">
        <v>5</v>
      </c>
    </row>
    <row r="43" spans="2:13" ht="27.75" customHeight="1">
      <c r="B43" s="1244"/>
      <c r="C43" s="1245"/>
      <c r="D43" s="85"/>
      <c r="E43" s="1250" t="s">
        <v>27</v>
      </c>
      <c r="F43" s="1250"/>
      <c r="G43" s="1250"/>
      <c r="H43" s="1251"/>
      <c r="I43" s="86">
        <v>6025</v>
      </c>
      <c r="J43" s="87">
        <v>5862</v>
      </c>
      <c r="K43" s="87">
        <v>5404</v>
      </c>
      <c r="L43" s="87">
        <v>5065</v>
      </c>
      <c r="M43" s="88">
        <v>5101</v>
      </c>
    </row>
    <row r="44" spans="2:13" ht="27.75" customHeight="1">
      <c r="B44" s="1244"/>
      <c r="C44" s="1245"/>
      <c r="D44" s="85"/>
      <c r="E44" s="1250" t="s">
        <v>28</v>
      </c>
      <c r="F44" s="1250"/>
      <c r="G44" s="1250"/>
      <c r="H44" s="1251"/>
      <c r="I44" s="86">
        <v>431</v>
      </c>
      <c r="J44" s="87">
        <v>485</v>
      </c>
      <c r="K44" s="87">
        <v>558</v>
      </c>
      <c r="L44" s="87">
        <v>538</v>
      </c>
      <c r="M44" s="88">
        <v>512</v>
      </c>
    </row>
    <row r="45" spans="2:13" ht="27.75" customHeight="1">
      <c r="B45" s="1244"/>
      <c r="C45" s="1245"/>
      <c r="D45" s="85"/>
      <c r="E45" s="1250" t="s">
        <v>29</v>
      </c>
      <c r="F45" s="1250"/>
      <c r="G45" s="1250"/>
      <c r="H45" s="1251"/>
      <c r="I45" s="86">
        <v>3197</v>
      </c>
      <c r="J45" s="87">
        <v>3140</v>
      </c>
      <c r="K45" s="87">
        <v>3158</v>
      </c>
      <c r="L45" s="87">
        <v>3223</v>
      </c>
      <c r="M45" s="88">
        <v>3269</v>
      </c>
    </row>
    <row r="46" spans="2:13" ht="27.75" customHeight="1">
      <c r="B46" s="1244"/>
      <c r="C46" s="1245"/>
      <c r="D46" s="89"/>
      <c r="E46" s="1250" t="s">
        <v>30</v>
      </c>
      <c r="F46" s="1250"/>
      <c r="G46" s="1250"/>
      <c r="H46" s="1251"/>
      <c r="I46" s="86" t="s">
        <v>506</v>
      </c>
      <c r="J46" s="87" t="s">
        <v>506</v>
      </c>
      <c r="K46" s="87" t="s">
        <v>506</v>
      </c>
      <c r="L46" s="87" t="s">
        <v>506</v>
      </c>
      <c r="M46" s="88" t="s">
        <v>506</v>
      </c>
    </row>
    <row r="47" spans="2:13" ht="27.75" customHeight="1">
      <c r="B47" s="1244"/>
      <c r="C47" s="1245"/>
      <c r="D47" s="90"/>
      <c r="E47" s="1252" t="s">
        <v>31</v>
      </c>
      <c r="F47" s="1253"/>
      <c r="G47" s="1253"/>
      <c r="H47" s="1254"/>
      <c r="I47" s="86" t="s">
        <v>506</v>
      </c>
      <c r="J47" s="87" t="s">
        <v>506</v>
      </c>
      <c r="K47" s="87" t="s">
        <v>506</v>
      </c>
      <c r="L47" s="87" t="s">
        <v>506</v>
      </c>
      <c r="M47" s="88" t="s">
        <v>506</v>
      </c>
    </row>
    <row r="48" spans="2:13" ht="27.75" customHeight="1">
      <c r="B48" s="1244"/>
      <c r="C48" s="1245"/>
      <c r="D48" s="85"/>
      <c r="E48" s="1250" t="s">
        <v>32</v>
      </c>
      <c r="F48" s="1250"/>
      <c r="G48" s="1250"/>
      <c r="H48" s="1251"/>
      <c r="I48" s="86" t="s">
        <v>506</v>
      </c>
      <c r="J48" s="87" t="s">
        <v>506</v>
      </c>
      <c r="K48" s="87" t="s">
        <v>506</v>
      </c>
      <c r="L48" s="87" t="s">
        <v>506</v>
      </c>
      <c r="M48" s="88" t="s">
        <v>506</v>
      </c>
    </row>
    <row r="49" spans="2:13" ht="27.75" customHeight="1">
      <c r="B49" s="1246"/>
      <c r="C49" s="1247"/>
      <c r="D49" s="85"/>
      <c r="E49" s="1250" t="s">
        <v>33</v>
      </c>
      <c r="F49" s="1250"/>
      <c r="G49" s="1250"/>
      <c r="H49" s="1251"/>
      <c r="I49" s="86" t="s">
        <v>506</v>
      </c>
      <c r="J49" s="87" t="s">
        <v>506</v>
      </c>
      <c r="K49" s="87" t="s">
        <v>506</v>
      </c>
      <c r="L49" s="87" t="s">
        <v>506</v>
      </c>
      <c r="M49" s="88" t="s">
        <v>506</v>
      </c>
    </row>
    <row r="50" spans="2:13" ht="27.75" customHeight="1">
      <c r="B50" s="1255" t="s">
        <v>34</v>
      </c>
      <c r="C50" s="1256"/>
      <c r="D50" s="91"/>
      <c r="E50" s="1250" t="s">
        <v>35</v>
      </c>
      <c r="F50" s="1250"/>
      <c r="G50" s="1250"/>
      <c r="H50" s="1251"/>
      <c r="I50" s="86">
        <v>7004</v>
      </c>
      <c r="J50" s="87">
        <v>7650</v>
      </c>
      <c r="K50" s="87">
        <v>7571</v>
      </c>
      <c r="L50" s="87">
        <v>7496</v>
      </c>
      <c r="M50" s="88">
        <v>7695</v>
      </c>
    </row>
    <row r="51" spans="2:13" ht="27.75" customHeight="1">
      <c r="B51" s="1244"/>
      <c r="C51" s="1245"/>
      <c r="D51" s="85"/>
      <c r="E51" s="1250" t="s">
        <v>36</v>
      </c>
      <c r="F51" s="1250"/>
      <c r="G51" s="1250"/>
      <c r="H51" s="1251"/>
      <c r="I51" s="86" t="s">
        <v>506</v>
      </c>
      <c r="J51" s="87" t="s">
        <v>506</v>
      </c>
      <c r="K51" s="87" t="s">
        <v>506</v>
      </c>
      <c r="L51" s="87" t="s">
        <v>506</v>
      </c>
      <c r="M51" s="88" t="s">
        <v>506</v>
      </c>
    </row>
    <row r="52" spans="2:13" ht="27.75" customHeight="1">
      <c r="B52" s="1246"/>
      <c r="C52" s="1247"/>
      <c r="D52" s="85"/>
      <c r="E52" s="1250" t="s">
        <v>37</v>
      </c>
      <c r="F52" s="1250"/>
      <c r="G52" s="1250"/>
      <c r="H52" s="1251"/>
      <c r="I52" s="86">
        <v>15089</v>
      </c>
      <c r="J52" s="87">
        <v>16085</v>
      </c>
      <c r="K52" s="87">
        <v>15973</v>
      </c>
      <c r="L52" s="87">
        <v>15762</v>
      </c>
      <c r="M52" s="88">
        <v>15578</v>
      </c>
    </row>
    <row r="53" spans="2:13" ht="27.75" customHeight="1" thickBot="1">
      <c r="B53" s="1257" t="s">
        <v>38</v>
      </c>
      <c r="C53" s="1258"/>
      <c r="D53" s="92"/>
      <c r="E53" s="1259" t="s">
        <v>39</v>
      </c>
      <c r="F53" s="1259"/>
      <c r="G53" s="1259"/>
      <c r="H53" s="1260"/>
      <c r="I53" s="93">
        <v>1589</v>
      </c>
      <c r="J53" s="94">
        <v>736</v>
      </c>
      <c r="K53" s="94">
        <v>357</v>
      </c>
      <c r="L53" s="94">
        <v>204</v>
      </c>
      <c r="M53" s="95">
        <v>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byZL2+LMnv1mBZNEsvqBItx9LrEtCgjuR3r3xP1Hdru6cKE5v1z/crfB8EwUxEcVLITe98VsXMOfuDkPKvdIA==" saltValue="Axejsc2ocKwvWVk1Q02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5368</v>
      </c>
      <c r="G55" s="107">
        <v>5310</v>
      </c>
      <c r="H55" s="108">
        <v>5404</v>
      </c>
    </row>
    <row r="56" spans="2:8" ht="52.5" customHeight="1">
      <c r="B56" s="109"/>
      <c r="C56" s="1271" t="s">
        <v>43</v>
      </c>
      <c r="D56" s="1271"/>
      <c r="E56" s="1272"/>
      <c r="F56" s="110">
        <v>506</v>
      </c>
      <c r="G56" s="110">
        <v>507</v>
      </c>
      <c r="H56" s="111">
        <v>708</v>
      </c>
    </row>
    <row r="57" spans="2:8" ht="53.25" customHeight="1">
      <c r="B57" s="109"/>
      <c r="C57" s="1273" t="s">
        <v>44</v>
      </c>
      <c r="D57" s="1273"/>
      <c r="E57" s="1274"/>
      <c r="F57" s="112">
        <v>1835</v>
      </c>
      <c r="G57" s="112">
        <v>1998</v>
      </c>
      <c r="H57" s="113">
        <v>1987</v>
      </c>
    </row>
    <row r="58" spans="2:8" ht="45.75" customHeight="1">
      <c r="B58" s="114"/>
      <c r="C58" s="1261" t="s">
        <v>588</v>
      </c>
      <c r="D58" s="1262" t="s">
        <v>583</v>
      </c>
      <c r="E58" s="1263" t="s">
        <v>583</v>
      </c>
      <c r="F58" s="115">
        <v>794</v>
      </c>
      <c r="G58" s="115">
        <v>756</v>
      </c>
      <c r="H58" s="116">
        <v>680</v>
      </c>
    </row>
    <row r="59" spans="2:8" ht="45.75" customHeight="1">
      <c r="B59" s="114"/>
      <c r="C59" s="1261" t="s">
        <v>589</v>
      </c>
      <c r="D59" s="1262" t="s">
        <v>584</v>
      </c>
      <c r="E59" s="1263" t="s">
        <v>584</v>
      </c>
      <c r="F59" s="115">
        <v>391</v>
      </c>
      <c r="G59" s="115">
        <v>391</v>
      </c>
      <c r="H59" s="116">
        <v>391</v>
      </c>
    </row>
    <row r="60" spans="2:8" ht="45.75" customHeight="1">
      <c r="B60" s="114"/>
      <c r="C60" s="1261" t="s">
        <v>590</v>
      </c>
      <c r="D60" s="1262" t="s">
        <v>585</v>
      </c>
      <c r="E60" s="1263" t="s">
        <v>585</v>
      </c>
      <c r="F60" s="115">
        <v>348</v>
      </c>
      <c r="G60" s="115">
        <v>348</v>
      </c>
      <c r="H60" s="116">
        <v>348</v>
      </c>
    </row>
    <row r="61" spans="2:8" ht="45.75" customHeight="1">
      <c r="B61" s="114"/>
      <c r="C61" s="1261" t="s">
        <v>591</v>
      </c>
      <c r="D61" s="1262" t="s">
        <v>586</v>
      </c>
      <c r="E61" s="1263" t="s">
        <v>586</v>
      </c>
      <c r="F61" s="115">
        <v>45</v>
      </c>
      <c r="G61" s="115">
        <v>247</v>
      </c>
      <c r="H61" s="116">
        <v>312</v>
      </c>
    </row>
    <row r="62" spans="2:8" ht="45.75" customHeight="1" thickBot="1">
      <c r="B62" s="117"/>
      <c r="C62" s="1264" t="s">
        <v>592</v>
      </c>
      <c r="D62" s="1265" t="s">
        <v>587</v>
      </c>
      <c r="E62" s="1266" t="s">
        <v>587</v>
      </c>
      <c r="F62" s="118">
        <v>93</v>
      </c>
      <c r="G62" s="118">
        <v>93</v>
      </c>
      <c r="H62" s="119">
        <v>93</v>
      </c>
    </row>
    <row r="63" spans="2:8" ht="52.5" customHeight="1" thickBot="1">
      <c r="B63" s="120"/>
      <c r="C63" s="1267" t="s">
        <v>45</v>
      </c>
      <c r="D63" s="1267"/>
      <c r="E63" s="1268"/>
      <c r="F63" s="121">
        <v>7709</v>
      </c>
      <c r="G63" s="121">
        <v>7816</v>
      </c>
      <c r="H63" s="122">
        <v>8100</v>
      </c>
    </row>
    <row r="64" spans="2:8" ht="15" customHeight="1"/>
    <row r="65" ht="0" hidden="1" customHeight="1"/>
    <row r="66" ht="0" hidden="1" customHeight="1"/>
  </sheetData>
  <sheetProtection algorithmName="SHA-512" hashValue="XWVBIgVFbVygc3fuupenLnOCLUhltCuPz5N0hcQt3qdYik0i+YwoROcrEARqURbyTYUIpZfP0J3QhXy9kFTmmA==" saltValue="/gXiqZDFCMtTH7UCkCcJ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549</v>
      </c>
      <c r="BQ50" s="1288"/>
      <c r="BR50" s="1288"/>
      <c r="BS50" s="1288"/>
      <c r="BT50" s="1288"/>
      <c r="BU50" s="1288"/>
      <c r="BV50" s="1288"/>
      <c r="BW50" s="1288"/>
      <c r="BX50" s="1288" t="s">
        <v>550</v>
      </c>
      <c r="BY50" s="1288"/>
      <c r="BZ50" s="1288"/>
      <c r="CA50" s="1288"/>
      <c r="CB50" s="1288"/>
      <c r="CC50" s="1288"/>
      <c r="CD50" s="1288"/>
      <c r="CE50" s="1288"/>
      <c r="CF50" s="1288" t="s">
        <v>551</v>
      </c>
      <c r="CG50" s="1288"/>
      <c r="CH50" s="1288"/>
      <c r="CI50" s="1288"/>
      <c r="CJ50" s="1288"/>
      <c r="CK50" s="1288"/>
      <c r="CL50" s="1288"/>
      <c r="CM50" s="1288"/>
      <c r="CN50" s="1288" t="s">
        <v>552</v>
      </c>
      <c r="CO50" s="1288"/>
      <c r="CP50" s="1288"/>
      <c r="CQ50" s="1288"/>
      <c r="CR50" s="1288"/>
      <c r="CS50" s="1288"/>
      <c r="CT50" s="1288"/>
      <c r="CU50" s="1288"/>
      <c r="CV50" s="1288" t="s">
        <v>553</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597</v>
      </c>
      <c r="AO51" s="1291"/>
      <c r="AP51" s="1291"/>
      <c r="AQ51" s="1291"/>
      <c r="AR51" s="1291"/>
      <c r="AS51" s="1291"/>
      <c r="AT51" s="1291"/>
      <c r="AU51" s="1291"/>
      <c r="AV51" s="1291"/>
      <c r="AW51" s="1291"/>
      <c r="AX51" s="1291"/>
      <c r="AY51" s="1291"/>
      <c r="AZ51" s="1291"/>
      <c r="BA51" s="1291"/>
      <c r="BB51" s="1291" t="s">
        <v>598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3.8</v>
      </c>
      <c r="CG51" s="1289"/>
      <c r="CH51" s="1289"/>
      <c r="CI51" s="1289"/>
      <c r="CJ51" s="1289"/>
      <c r="CK51" s="1289"/>
      <c r="CL51" s="1289"/>
      <c r="CM51" s="1289"/>
      <c r="CN51" s="1289">
        <v>2.2000000000000002</v>
      </c>
      <c r="CO51" s="1289"/>
      <c r="CP51" s="1289"/>
      <c r="CQ51" s="1289"/>
      <c r="CR51" s="1289"/>
      <c r="CS51" s="1289"/>
      <c r="CT51" s="1289"/>
      <c r="CU51" s="1289"/>
      <c r="CV51" s="1289">
        <v>0.9</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34.799999999999997</v>
      </c>
      <c r="CG53" s="1289"/>
      <c r="CH53" s="1289"/>
      <c r="CI53" s="1289"/>
      <c r="CJ53" s="1289"/>
      <c r="CK53" s="1289"/>
      <c r="CL53" s="1289"/>
      <c r="CM53" s="1289"/>
      <c r="CN53" s="1289">
        <v>40.200000000000003</v>
      </c>
      <c r="CO53" s="1289"/>
      <c r="CP53" s="1289"/>
      <c r="CQ53" s="1289"/>
      <c r="CR53" s="1289"/>
      <c r="CS53" s="1289"/>
      <c r="CT53" s="1289"/>
      <c r="CU53" s="1289"/>
      <c r="CV53" s="1289">
        <v>41.9</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600</v>
      </c>
      <c r="AO55" s="1288"/>
      <c r="AP55" s="1288"/>
      <c r="AQ55" s="1288"/>
      <c r="AR55" s="1288"/>
      <c r="AS55" s="1288"/>
      <c r="AT55" s="1288"/>
      <c r="AU55" s="1288"/>
      <c r="AV55" s="1288"/>
      <c r="AW55" s="1288"/>
      <c r="AX55" s="1288"/>
      <c r="AY55" s="1288"/>
      <c r="AZ55" s="1288"/>
      <c r="BA55" s="1288"/>
      <c r="BB55" s="1291" t="s">
        <v>598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41.5</v>
      </c>
      <c r="CG55" s="1289"/>
      <c r="CH55" s="1289"/>
      <c r="CI55" s="1289"/>
      <c r="CJ55" s="1289"/>
      <c r="CK55" s="1289"/>
      <c r="CL55" s="1289"/>
      <c r="CM55" s="1289"/>
      <c r="CN55" s="1289">
        <v>36.6</v>
      </c>
      <c r="CO55" s="1289"/>
      <c r="CP55" s="1289"/>
      <c r="CQ55" s="1289"/>
      <c r="CR55" s="1289"/>
      <c r="CS55" s="1289"/>
      <c r="CT55" s="1289"/>
      <c r="CU55" s="1289"/>
      <c r="CV55" s="1289">
        <v>37.700000000000003</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599</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56.4</v>
      </c>
      <c r="CG57" s="1289"/>
      <c r="CH57" s="1289"/>
      <c r="CI57" s="1289"/>
      <c r="CJ57" s="1289"/>
      <c r="CK57" s="1289"/>
      <c r="CL57" s="1289"/>
      <c r="CM57" s="1289"/>
      <c r="CN57" s="1289">
        <v>58.8</v>
      </c>
      <c r="CO57" s="1289"/>
      <c r="CP57" s="1289"/>
      <c r="CQ57" s="1289"/>
      <c r="CR57" s="1289"/>
      <c r="CS57" s="1289"/>
      <c r="CT57" s="1289"/>
      <c r="CU57" s="1289"/>
      <c r="CV57" s="1289">
        <v>58.8</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549</v>
      </c>
      <c r="BQ72" s="1288"/>
      <c r="BR72" s="1288"/>
      <c r="BS72" s="1288"/>
      <c r="BT72" s="1288"/>
      <c r="BU72" s="1288"/>
      <c r="BV72" s="1288"/>
      <c r="BW72" s="1288"/>
      <c r="BX72" s="1288" t="s">
        <v>550</v>
      </c>
      <c r="BY72" s="1288"/>
      <c r="BZ72" s="1288"/>
      <c r="CA72" s="1288"/>
      <c r="CB72" s="1288"/>
      <c r="CC72" s="1288"/>
      <c r="CD72" s="1288"/>
      <c r="CE72" s="1288"/>
      <c r="CF72" s="1288" t="s">
        <v>551</v>
      </c>
      <c r="CG72" s="1288"/>
      <c r="CH72" s="1288"/>
      <c r="CI72" s="1288"/>
      <c r="CJ72" s="1288"/>
      <c r="CK72" s="1288"/>
      <c r="CL72" s="1288"/>
      <c r="CM72" s="1288"/>
      <c r="CN72" s="1288" t="s">
        <v>552</v>
      </c>
      <c r="CO72" s="1288"/>
      <c r="CP72" s="1288"/>
      <c r="CQ72" s="1288"/>
      <c r="CR72" s="1288"/>
      <c r="CS72" s="1288"/>
      <c r="CT72" s="1288"/>
      <c r="CU72" s="1288"/>
      <c r="CV72" s="1288" t="s">
        <v>553</v>
      </c>
      <c r="CW72" s="1288"/>
      <c r="CX72" s="1288"/>
      <c r="CY72" s="1288"/>
      <c r="CZ72" s="1288"/>
      <c r="DA72" s="1288"/>
      <c r="DB72" s="1288"/>
      <c r="DC72" s="1288"/>
    </row>
    <row r="73" spans="2:107">
      <c r="B73" s="374"/>
      <c r="G73" s="1295"/>
      <c r="H73" s="1295"/>
      <c r="I73" s="1295"/>
      <c r="J73" s="1295"/>
      <c r="K73" s="1296"/>
      <c r="L73" s="1296"/>
      <c r="M73" s="1296"/>
      <c r="N73" s="1296"/>
      <c r="AM73" s="383"/>
      <c r="AN73" s="1291" t="s">
        <v>597</v>
      </c>
      <c r="AO73" s="1291"/>
      <c r="AP73" s="1291"/>
      <c r="AQ73" s="1291"/>
      <c r="AR73" s="1291"/>
      <c r="AS73" s="1291"/>
      <c r="AT73" s="1291"/>
      <c r="AU73" s="1291"/>
      <c r="AV73" s="1291"/>
      <c r="AW73" s="1291"/>
      <c r="AX73" s="1291"/>
      <c r="AY73" s="1291"/>
      <c r="AZ73" s="1291"/>
      <c r="BA73" s="1291"/>
      <c r="BB73" s="1291" t="s">
        <v>598</v>
      </c>
      <c r="BC73" s="1291"/>
      <c r="BD73" s="1291"/>
      <c r="BE73" s="1291"/>
      <c r="BF73" s="1291"/>
      <c r="BG73" s="1291"/>
      <c r="BH73" s="1291"/>
      <c r="BI73" s="1291"/>
      <c r="BJ73" s="1291"/>
      <c r="BK73" s="1291"/>
      <c r="BL73" s="1291"/>
      <c r="BM73" s="1291"/>
      <c r="BN73" s="1291"/>
      <c r="BO73" s="1291"/>
      <c r="BP73" s="1289">
        <v>16.7</v>
      </c>
      <c r="BQ73" s="1289"/>
      <c r="BR73" s="1289"/>
      <c r="BS73" s="1289"/>
      <c r="BT73" s="1289"/>
      <c r="BU73" s="1289"/>
      <c r="BV73" s="1289"/>
      <c r="BW73" s="1289"/>
      <c r="BX73" s="1289">
        <v>7.9</v>
      </c>
      <c r="BY73" s="1289"/>
      <c r="BZ73" s="1289"/>
      <c r="CA73" s="1289"/>
      <c r="CB73" s="1289"/>
      <c r="CC73" s="1289"/>
      <c r="CD73" s="1289"/>
      <c r="CE73" s="1289"/>
      <c r="CF73" s="1289">
        <v>3.8</v>
      </c>
      <c r="CG73" s="1289"/>
      <c r="CH73" s="1289"/>
      <c r="CI73" s="1289"/>
      <c r="CJ73" s="1289"/>
      <c r="CK73" s="1289"/>
      <c r="CL73" s="1289"/>
      <c r="CM73" s="1289"/>
      <c r="CN73" s="1289">
        <v>2.2000000000000002</v>
      </c>
      <c r="CO73" s="1289"/>
      <c r="CP73" s="1289"/>
      <c r="CQ73" s="1289"/>
      <c r="CR73" s="1289"/>
      <c r="CS73" s="1289"/>
      <c r="CT73" s="1289"/>
      <c r="CU73" s="1289"/>
      <c r="CV73" s="1289">
        <v>0.9</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602</v>
      </c>
      <c r="BC75" s="1291"/>
      <c r="BD75" s="1291"/>
      <c r="BE75" s="1291"/>
      <c r="BF75" s="1291"/>
      <c r="BG75" s="1291"/>
      <c r="BH75" s="1291"/>
      <c r="BI75" s="1291"/>
      <c r="BJ75" s="1291"/>
      <c r="BK75" s="1291"/>
      <c r="BL75" s="1291"/>
      <c r="BM75" s="1291"/>
      <c r="BN75" s="1291"/>
      <c r="BO75" s="1291"/>
      <c r="BP75" s="1289">
        <v>7.1</v>
      </c>
      <c r="BQ75" s="1289"/>
      <c r="BR75" s="1289"/>
      <c r="BS75" s="1289"/>
      <c r="BT75" s="1289"/>
      <c r="BU75" s="1289"/>
      <c r="BV75" s="1289"/>
      <c r="BW75" s="1289"/>
      <c r="BX75" s="1289">
        <v>5.8</v>
      </c>
      <c r="BY75" s="1289"/>
      <c r="BZ75" s="1289"/>
      <c r="CA75" s="1289"/>
      <c r="CB75" s="1289"/>
      <c r="CC75" s="1289"/>
      <c r="CD75" s="1289"/>
      <c r="CE75" s="1289"/>
      <c r="CF75" s="1289">
        <v>5.5</v>
      </c>
      <c r="CG75" s="1289"/>
      <c r="CH75" s="1289"/>
      <c r="CI75" s="1289"/>
      <c r="CJ75" s="1289"/>
      <c r="CK75" s="1289"/>
      <c r="CL75" s="1289"/>
      <c r="CM75" s="1289"/>
      <c r="CN75" s="1289">
        <v>5.5</v>
      </c>
      <c r="CO75" s="1289"/>
      <c r="CP75" s="1289"/>
      <c r="CQ75" s="1289"/>
      <c r="CR75" s="1289"/>
      <c r="CS75" s="1289"/>
      <c r="CT75" s="1289"/>
      <c r="CU75" s="1289"/>
      <c r="CV75" s="1289">
        <v>6</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600</v>
      </c>
      <c r="AO77" s="1288"/>
      <c r="AP77" s="1288"/>
      <c r="AQ77" s="1288"/>
      <c r="AR77" s="1288"/>
      <c r="AS77" s="1288"/>
      <c r="AT77" s="1288"/>
      <c r="AU77" s="1288"/>
      <c r="AV77" s="1288"/>
      <c r="AW77" s="1288"/>
      <c r="AX77" s="1288"/>
      <c r="AY77" s="1288"/>
      <c r="AZ77" s="1288"/>
      <c r="BA77" s="1288"/>
      <c r="BB77" s="1291" t="s">
        <v>598</v>
      </c>
      <c r="BC77" s="1291"/>
      <c r="BD77" s="1291"/>
      <c r="BE77" s="1291"/>
      <c r="BF77" s="1291"/>
      <c r="BG77" s="1291"/>
      <c r="BH77" s="1291"/>
      <c r="BI77" s="1291"/>
      <c r="BJ77" s="1291"/>
      <c r="BK77" s="1291"/>
      <c r="BL77" s="1291"/>
      <c r="BM77" s="1291"/>
      <c r="BN77" s="1291"/>
      <c r="BO77" s="1291"/>
      <c r="BP77" s="1289">
        <v>65.3</v>
      </c>
      <c r="BQ77" s="1289"/>
      <c r="BR77" s="1289"/>
      <c r="BS77" s="1289"/>
      <c r="BT77" s="1289"/>
      <c r="BU77" s="1289"/>
      <c r="BV77" s="1289"/>
      <c r="BW77" s="1289"/>
      <c r="BX77" s="1289">
        <v>60.8</v>
      </c>
      <c r="BY77" s="1289"/>
      <c r="BZ77" s="1289"/>
      <c r="CA77" s="1289"/>
      <c r="CB77" s="1289"/>
      <c r="CC77" s="1289"/>
      <c r="CD77" s="1289"/>
      <c r="CE77" s="1289"/>
      <c r="CF77" s="1289">
        <v>41.5</v>
      </c>
      <c r="CG77" s="1289"/>
      <c r="CH77" s="1289"/>
      <c r="CI77" s="1289"/>
      <c r="CJ77" s="1289"/>
      <c r="CK77" s="1289"/>
      <c r="CL77" s="1289"/>
      <c r="CM77" s="1289"/>
      <c r="CN77" s="1289">
        <v>36.6</v>
      </c>
      <c r="CO77" s="1289"/>
      <c r="CP77" s="1289"/>
      <c r="CQ77" s="1289"/>
      <c r="CR77" s="1289"/>
      <c r="CS77" s="1289"/>
      <c r="CT77" s="1289"/>
      <c r="CU77" s="1289"/>
      <c r="CV77" s="1289">
        <v>37.700000000000003</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602</v>
      </c>
      <c r="BC79" s="1291"/>
      <c r="BD79" s="1291"/>
      <c r="BE79" s="1291"/>
      <c r="BF79" s="1291"/>
      <c r="BG79" s="1291"/>
      <c r="BH79" s="1291"/>
      <c r="BI79" s="1291"/>
      <c r="BJ79" s="1291"/>
      <c r="BK79" s="1291"/>
      <c r="BL79" s="1291"/>
      <c r="BM79" s="1291"/>
      <c r="BN79" s="1291"/>
      <c r="BO79" s="1291"/>
      <c r="BP79" s="1289">
        <v>12</v>
      </c>
      <c r="BQ79" s="1289"/>
      <c r="BR79" s="1289"/>
      <c r="BS79" s="1289"/>
      <c r="BT79" s="1289"/>
      <c r="BU79" s="1289"/>
      <c r="BV79" s="1289"/>
      <c r="BW79" s="1289"/>
      <c r="BX79" s="1289">
        <v>11.1</v>
      </c>
      <c r="BY79" s="1289"/>
      <c r="BZ79" s="1289"/>
      <c r="CA79" s="1289"/>
      <c r="CB79" s="1289"/>
      <c r="CC79" s="1289"/>
      <c r="CD79" s="1289"/>
      <c r="CE79" s="1289"/>
      <c r="CF79" s="1289">
        <v>9.6</v>
      </c>
      <c r="CG79" s="1289"/>
      <c r="CH79" s="1289"/>
      <c r="CI79" s="1289"/>
      <c r="CJ79" s="1289"/>
      <c r="CK79" s="1289"/>
      <c r="CL79" s="1289"/>
      <c r="CM79" s="1289"/>
      <c r="CN79" s="1289">
        <v>9.1999999999999993</v>
      </c>
      <c r="CO79" s="1289"/>
      <c r="CP79" s="1289"/>
      <c r="CQ79" s="1289"/>
      <c r="CR79" s="1289"/>
      <c r="CS79" s="1289"/>
      <c r="CT79" s="1289"/>
      <c r="CU79" s="1289"/>
      <c r="CV79" s="1289">
        <v>8.9</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Mzm+8Aye3Bo+6B//v2pWZqZXBd/TTzA7DqQCPMYLx8tdoIIfshfMfroqwh+1yE7BJ8ACR9CbREPnT6Px1ljcw==" saltValue="4MHcc68wdH5iQ/Dul5Dv1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hkn0tGDDtjFh2rau3XdURG41io1LcM4pnD6Thk5jq6zWQaRnFxzKsx6Up4GCuz/NqTWbySgDlcMfWfffzVL9w==" saltValue="pX9hAbNKz1cMUkxUAJLv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MpcSdJnAriV95J2294BjT2481GZJDDOVrMkgLb/K6P3DxEEoUIoFSNDwKLZyQN/gBZGX9jMKQ+4tFxtUolIOw==" saltValue="lXWpkH8fusfC8scZm5EL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93965</v>
      </c>
      <c r="E3" s="141"/>
      <c r="F3" s="142">
        <v>90961</v>
      </c>
      <c r="G3" s="143"/>
      <c r="H3" s="144"/>
    </row>
    <row r="4" spans="1:8">
      <c r="A4" s="145"/>
      <c r="B4" s="146"/>
      <c r="C4" s="147"/>
      <c r="D4" s="148">
        <v>54871</v>
      </c>
      <c r="E4" s="149"/>
      <c r="F4" s="150">
        <v>37720</v>
      </c>
      <c r="G4" s="151"/>
      <c r="H4" s="152"/>
    </row>
    <row r="5" spans="1:8">
      <c r="A5" s="133" t="s">
        <v>541</v>
      </c>
      <c r="B5" s="138"/>
      <c r="C5" s="139"/>
      <c r="D5" s="140">
        <v>94304</v>
      </c>
      <c r="E5" s="141"/>
      <c r="F5" s="142">
        <v>106614</v>
      </c>
      <c r="G5" s="143"/>
      <c r="H5" s="144"/>
    </row>
    <row r="6" spans="1:8">
      <c r="A6" s="145"/>
      <c r="B6" s="146"/>
      <c r="C6" s="147"/>
      <c r="D6" s="148">
        <v>46201</v>
      </c>
      <c r="E6" s="149"/>
      <c r="F6" s="150">
        <v>45545</v>
      </c>
      <c r="G6" s="151"/>
      <c r="H6" s="152"/>
    </row>
    <row r="7" spans="1:8">
      <c r="A7" s="133" t="s">
        <v>542</v>
      </c>
      <c r="B7" s="138"/>
      <c r="C7" s="139"/>
      <c r="D7" s="140">
        <v>73038</v>
      </c>
      <c r="E7" s="141"/>
      <c r="F7" s="142">
        <v>63727</v>
      </c>
      <c r="G7" s="143"/>
      <c r="H7" s="144"/>
    </row>
    <row r="8" spans="1:8">
      <c r="A8" s="145"/>
      <c r="B8" s="146"/>
      <c r="C8" s="147"/>
      <c r="D8" s="148">
        <v>50691</v>
      </c>
      <c r="E8" s="149"/>
      <c r="F8" s="150">
        <v>34577</v>
      </c>
      <c r="G8" s="151"/>
      <c r="H8" s="152"/>
    </row>
    <row r="9" spans="1:8">
      <c r="A9" s="133" t="s">
        <v>543</v>
      </c>
      <c r="B9" s="138"/>
      <c r="C9" s="139"/>
      <c r="D9" s="140">
        <v>73861</v>
      </c>
      <c r="E9" s="141"/>
      <c r="F9" s="142">
        <v>66954</v>
      </c>
      <c r="G9" s="143"/>
      <c r="H9" s="144"/>
    </row>
    <row r="10" spans="1:8">
      <c r="A10" s="145"/>
      <c r="B10" s="146"/>
      <c r="C10" s="147"/>
      <c r="D10" s="148">
        <v>51589</v>
      </c>
      <c r="E10" s="149"/>
      <c r="F10" s="150">
        <v>37305</v>
      </c>
      <c r="G10" s="151"/>
      <c r="H10" s="152"/>
    </row>
    <row r="11" spans="1:8">
      <c r="A11" s="133" t="s">
        <v>544</v>
      </c>
      <c r="B11" s="138"/>
      <c r="C11" s="139"/>
      <c r="D11" s="140">
        <v>63406</v>
      </c>
      <c r="E11" s="141"/>
      <c r="F11" s="142">
        <v>72656</v>
      </c>
      <c r="G11" s="143"/>
      <c r="H11" s="144"/>
    </row>
    <row r="12" spans="1:8">
      <c r="A12" s="145"/>
      <c r="B12" s="146"/>
      <c r="C12" s="153"/>
      <c r="D12" s="148">
        <v>31111</v>
      </c>
      <c r="E12" s="149"/>
      <c r="F12" s="150">
        <v>36448</v>
      </c>
      <c r="G12" s="151"/>
      <c r="H12" s="152"/>
    </row>
    <row r="13" spans="1:8">
      <c r="A13" s="133"/>
      <c r="B13" s="138"/>
      <c r="C13" s="154"/>
      <c r="D13" s="155">
        <v>79715</v>
      </c>
      <c r="E13" s="156"/>
      <c r="F13" s="157">
        <v>80182</v>
      </c>
      <c r="G13" s="158"/>
      <c r="H13" s="144"/>
    </row>
    <row r="14" spans="1:8">
      <c r="A14" s="145"/>
      <c r="B14" s="146"/>
      <c r="C14" s="147"/>
      <c r="D14" s="148">
        <v>46893</v>
      </c>
      <c r="E14" s="149"/>
      <c r="F14" s="150">
        <v>38319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10.15</v>
      </c>
      <c r="C19" s="159">
        <f>ROUND(VALUE(SUBSTITUTE(実質収支比率等に係る経年分析!G$48,"▲","-")),2)</f>
        <v>9.2200000000000006</v>
      </c>
      <c r="D19" s="159">
        <f>ROUND(VALUE(SUBSTITUTE(実質収支比率等に係る経年分析!H$48,"▲","-")),2)</f>
        <v>10.68</v>
      </c>
      <c r="E19" s="159">
        <f>ROUND(VALUE(SUBSTITUTE(実質収支比率等に係る経年分析!I$48,"▲","-")),2)</f>
        <v>9.01</v>
      </c>
      <c r="F19" s="159">
        <f>ROUND(VALUE(SUBSTITUTE(実質収支比率等に係る経年分析!J$48,"▲","-")),2)</f>
        <v>8.83</v>
      </c>
    </row>
    <row r="20" spans="1:11">
      <c r="A20" s="159" t="s">
        <v>49</v>
      </c>
      <c r="B20" s="159">
        <f>ROUND(VALUE(SUBSTITUTE(実質収支比率等に係る経年分析!F$47,"▲","-")),2)</f>
        <v>41.01</v>
      </c>
      <c r="C20" s="159">
        <f>ROUND(VALUE(SUBSTITUTE(実質収支比率等に係る経年分析!G$47,"▲","-")),2)</f>
        <v>46.76</v>
      </c>
      <c r="D20" s="159">
        <f>ROUND(VALUE(SUBSTITUTE(実質収支比率等に係る経年分析!H$47,"▲","-")),2)</f>
        <v>49.96</v>
      </c>
      <c r="E20" s="159">
        <f>ROUND(VALUE(SUBSTITUTE(実質収支比率等に係る経年分析!I$47,"▲","-")),2)</f>
        <v>51.39</v>
      </c>
      <c r="F20" s="159">
        <f>ROUND(VALUE(SUBSTITUTE(実質収支比率等に係る経年分析!J$47,"▲","-")),2)</f>
        <v>53.3</v>
      </c>
    </row>
    <row r="21" spans="1:11">
      <c r="A21" s="159" t="s">
        <v>50</v>
      </c>
      <c r="B21" s="159">
        <f>IF(ISNUMBER(VALUE(SUBSTITUTE(実質収支比率等に係る経年分析!F$49,"▲","-"))),ROUND(VALUE(SUBSTITUTE(実質収支比率等に係る経年分析!F$49,"▲","-")),2),NA())</f>
        <v>8.1199999999999992</v>
      </c>
      <c r="C21" s="159">
        <f>IF(ISNUMBER(VALUE(SUBSTITUTE(実質収支比率等に係る経年分析!G$49,"▲","-"))),ROUND(VALUE(SUBSTITUTE(実質収支比率等に係る経年分析!G$49,"▲","-")),2),NA())</f>
        <v>4.33</v>
      </c>
      <c r="D21" s="159">
        <f>IF(ISNUMBER(VALUE(SUBSTITUTE(実質収支比率等に係る経年分析!H$49,"▲","-"))),ROUND(VALUE(SUBSTITUTE(実質収支比率等に係る経年分析!H$49,"▲","-")),2),NA())</f>
        <v>4.28</v>
      </c>
      <c r="E21" s="159">
        <f>IF(ISNUMBER(VALUE(SUBSTITUTE(実質収支比率等に係る経年分析!I$49,"▲","-"))),ROUND(VALUE(SUBSTITUTE(実質収支比率等に係る経年分析!I$49,"▲","-")),2),NA())</f>
        <v>-2.66</v>
      </c>
      <c r="F21" s="159">
        <f>IF(ISNUMBER(VALUE(SUBSTITUTE(実質収支比率等に係る経年分析!J$49,"▲","-"))),ROUND(VALUE(SUBSTITUTE(実質収支比率等に係る経年分析!J$49,"▲","-")),2),NA())</f>
        <v>0.56999999999999995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0.17</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0.55000000000000004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0.57999999999999996</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0.28999999999999998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0.79</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1.04</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2.5499999999999998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1.1399999999999999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1.73</v>
      </c>
    </row>
    <row r="34" spans="1:16">
      <c r="A34" s="160" t="str">
        <f>IF(連結実質赤字比率に係る赤字・黒字の構成分析!C$36="",NA(),連結実質赤字比率に係る赤字・黒字の構成分析!C$36)</f>
        <v>温泉事業特別会計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4.5199999999999996</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4.6399999999999997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10.14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9.2100000000000009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10.68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8.82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1466</v>
      </c>
      <c r="E42" s="161"/>
      <c r="F42" s="161"/>
      <c r="G42" s="161">
        <f>'実質公債費比率（分子）の構造'!L$52</f>
        <v>1510</v>
      </c>
      <c r="H42" s="161"/>
      <c r="I42" s="161"/>
      <c r="J42" s="161">
        <f>'実質公債費比率（分子）の構造'!M$52</f>
        <v>1431</v>
      </c>
      <c r="K42" s="161"/>
      <c r="L42" s="161"/>
      <c r="M42" s="161">
        <f>'実質公債費比率（分子）の構造'!N$52</f>
        <v>1413</v>
      </c>
      <c r="N42" s="161"/>
      <c r="O42" s="161"/>
      <c r="P42" s="161">
        <f>'実質公債費比率（分子）の構造'!O$52</f>
        <v>1447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23</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1</v>
      </c>
      <c r="O44" s="161"/>
      <c r="P44" s="161"/>
    </row>
    <row r="45" spans="1:16">
      <c r="A45" s="161" t="s">
        <v>60</v>
      </c>
      <c r="B45" s="161">
        <f>'実質公債費比率（分子）の構造'!K$49</f>
        <v>33</v>
      </c>
      <c r="C45" s="161"/>
      <c r="D45" s="161"/>
      <c r="E45" s="161">
        <f>'実質公債費比率（分子）の構造'!L$49</f>
        <v>30</v>
      </c>
      <c r="F45" s="161"/>
      <c r="G45" s="161"/>
      <c r="H45" s="161">
        <f>'実質公債費比率（分子）の構造'!M$49</f>
        <v>44</v>
      </c>
      <c r="I45" s="161"/>
      <c r="J45" s="161"/>
      <c r="K45" s="161">
        <f>'実質公債費比率（分子）の構造'!N$49</f>
        <v>10</v>
      </c>
      <c r="L45" s="161"/>
      <c r="M45" s="161"/>
      <c r="N45" s="161">
        <f>'実質公債費比率（分子）の構造'!O$49</f>
        <v>12</v>
      </c>
      <c r="O45" s="161"/>
      <c r="P45" s="161"/>
    </row>
    <row r="46" spans="1:16">
      <c r="A46" s="161" t="s">
        <v>61</v>
      </c>
      <c r="B46" s="161">
        <f>'実質公債費比率（分子）の構造'!K$48</f>
        <v>519</v>
      </c>
      <c r="C46" s="161"/>
      <c r="D46" s="161"/>
      <c r="E46" s="161">
        <f>'実質公債費比率（分子）の構造'!L$48</f>
        <v>507</v>
      </c>
      <c r="F46" s="161"/>
      <c r="G46" s="161"/>
      <c r="H46" s="161">
        <f>'実質公債費比率（分子）の構造'!M$48</f>
        <v>577</v>
      </c>
      <c r="I46" s="161"/>
      <c r="J46" s="161"/>
      <c r="K46" s="161">
        <f>'実質公債費比率（分子）の構造'!N$48</f>
        <v>585</v>
      </c>
      <c r="L46" s="161"/>
      <c r="M46" s="161"/>
      <c r="N46" s="161">
        <f>'実質公債費比率（分子）の構造'!O$48</f>
        <v>624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1448</v>
      </c>
      <c r="C49" s="161"/>
      <c r="D49" s="161"/>
      <c r="E49" s="161">
        <f>'実質公債費比率（分子）の構造'!L$45</f>
        <v>1447</v>
      </c>
      <c r="F49" s="161"/>
      <c r="G49" s="161"/>
      <c r="H49" s="161">
        <f>'実質公債費比率（分子）の構造'!M$45</f>
        <v>1322</v>
      </c>
      <c r="I49" s="161"/>
      <c r="J49" s="161"/>
      <c r="K49" s="161">
        <f>'実質公債費比率（分子）の構造'!N$45</f>
        <v>1350</v>
      </c>
      <c r="L49" s="161"/>
      <c r="M49" s="161"/>
      <c r="N49" s="161">
        <f>'実質公債費比率（分子）の構造'!O$45</f>
        <v>1385</v>
      </c>
      <c r="O49" s="161"/>
      <c r="P49" s="161"/>
    </row>
    <row r="50" spans="1:16">
      <c r="A50" s="161" t="s">
        <v>64</v>
      </c>
      <c r="B50" s="161" t="e">
        <f>NA()</f>
        <v>#N/A</v>
      </c>
      <c r="C50" s="161">
        <f>IF(ISNUMBER('実質公債費比率（分子）の構造'!K$53),'実質公債費比率（分子）の構造'!K$53,NA())</f>
        <v>557</v>
      </c>
      <c r="D50" s="161" t="e">
        <f>NA()</f>
        <v>#N/A</v>
      </c>
      <c r="E50" s="161" t="e">
        <f>NA()</f>
        <v>#N/A</v>
      </c>
      <c r="F50" s="161">
        <f>IF(ISNUMBER('実質公債費比率（分子）の構造'!L$53),'実質公債費比率（分子）の構造'!L$53,NA())</f>
        <v>479</v>
      </c>
      <c r="G50" s="161" t="e">
        <f>NA()</f>
        <v>#N/A</v>
      </c>
      <c r="H50" s="161" t="e">
        <f>NA()</f>
        <v>#N/A</v>
      </c>
      <c r="I50" s="161">
        <f>IF(ISNUMBER('実質公債費比率（分子）の構造'!M$53),'実質公債費比率（分子）の構造'!M$53,NA())</f>
        <v>517</v>
      </c>
      <c r="J50" s="161" t="e">
        <f>NA()</f>
        <v>#N/A</v>
      </c>
      <c r="K50" s="161" t="e">
        <f>NA()</f>
        <v>#N/A</v>
      </c>
      <c r="L50" s="161">
        <f>IF(ISNUMBER('実質公債費比率（分子）の構造'!N$53),'実質公債費比率（分子）の構造'!N$53,NA())</f>
        <v>537</v>
      </c>
      <c r="M50" s="161" t="e">
        <f>NA()</f>
        <v>#N/A</v>
      </c>
      <c r="N50" s="161" t="e">
        <f>NA()</f>
        <v>#N/A</v>
      </c>
      <c r="O50" s="161">
        <f>IF(ISNUMBER('実質公債費比率（分子）の構造'!O$53),'実質公債費比率（分子）の構造'!O$53,NA())</f>
        <v>575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15089</v>
      </c>
      <c r="E56" s="160"/>
      <c r="F56" s="160"/>
      <c r="G56" s="160">
        <f>'将来負担比率（分子）の構造'!J$52</f>
        <v>16085</v>
      </c>
      <c r="H56" s="160"/>
      <c r="I56" s="160"/>
      <c r="J56" s="160">
        <f>'将来負担比率（分子）の構造'!K$52</f>
        <v>15973</v>
      </c>
      <c r="K56" s="160"/>
      <c r="L56" s="160"/>
      <c r="M56" s="160">
        <f>'将来負担比率（分子）の構造'!L$52</f>
        <v>15762</v>
      </c>
      <c r="N56" s="160"/>
      <c r="O56" s="160"/>
      <c r="P56" s="160">
        <f>'将来負担比率（分子）の構造'!M$52</f>
        <v>15578</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7004</v>
      </c>
      <c r="E58" s="160"/>
      <c r="F58" s="160"/>
      <c r="G58" s="160">
        <f>'将来負担比率（分子）の構造'!J$50</f>
        <v>7650</v>
      </c>
      <c r="H58" s="160"/>
      <c r="I58" s="160"/>
      <c r="J58" s="160">
        <f>'将来負担比率（分子）の構造'!K$50</f>
        <v>7571</v>
      </c>
      <c r="K58" s="160"/>
      <c r="L58" s="160"/>
      <c r="M58" s="160">
        <f>'将来負担比率（分子）の構造'!L$50</f>
        <v>7496</v>
      </c>
      <c r="N58" s="160"/>
      <c r="O58" s="160"/>
      <c r="P58" s="160">
        <f>'将来負担比率（分子）の構造'!M$50</f>
        <v>7695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3197</v>
      </c>
      <c r="C62" s="160"/>
      <c r="D62" s="160"/>
      <c r="E62" s="160">
        <f>'将来負担比率（分子）の構造'!J$45</f>
        <v>3140</v>
      </c>
      <c r="F62" s="160"/>
      <c r="G62" s="160"/>
      <c r="H62" s="160">
        <f>'将来負担比率（分子）の構造'!K$45</f>
        <v>3158</v>
      </c>
      <c r="I62" s="160"/>
      <c r="J62" s="160"/>
      <c r="K62" s="160">
        <f>'将来負担比率（分子）の構造'!L$45</f>
        <v>3223</v>
      </c>
      <c r="L62" s="160"/>
      <c r="M62" s="160"/>
      <c r="N62" s="160">
        <f>'将来負担比率（分子）の構造'!M$45</f>
        <v>3269</v>
      </c>
      <c r="O62" s="160"/>
      <c r="P62" s="160"/>
    </row>
    <row r="63" spans="1:16">
      <c r="A63" s="160" t="s">
        <v>28</v>
      </c>
      <c r="B63" s="160">
        <f>'将来負担比率（分子）の構造'!I$44</f>
        <v>431</v>
      </c>
      <c r="C63" s="160"/>
      <c r="D63" s="160"/>
      <c r="E63" s="160">
        <f>'将来負担比率（分子）の構造'!J$44</f>
        <v>485</v>
      </c>
      <c r="F63" s="160"/>
      <c r="G63" s="160"/>
      <c r="H63" s="160">
        <f>'将来負担比率（分子）の構造'!K$44</f>
        <v>558</v>
      </c>
      <c r="I63" s="160"/>
      <c r="J63" s="160"/>
      <c r="K63" s="160">
        <f>'将来負担比率（分子）の構造'!L$44</f>
        <v>538</v>
      </c>
      <c r="L63" s="160"/>
      <c r="M63" s="160"/>
      <c r="N63" s="160">
        <f>'将来負担比率（分子）の構造'!M$44</f>
        <v>512</v>
      </c>
      <c r="O63" s="160"/>
      <c r="P63" s="160"/>
    </row>
    <row r="64" spans="1:16">
      <c r="A64" s="160" t="s">
        <v>27</v>
      </c>
      <c r="B64" s="160">
        <f>'将来負担比率（分子）の構造'!I$43</f>
        <v>6025</v>
      </c>
      <c r="C64" s="160"/>
      <c r="D64" s="160"/>
      <c r="E64" s="160">
        <f>'将来負担比率（分子）の構造'!J$43</f>
        <v>5862</v>
      </c>
      <c r="F64" s="160"/>
      <c r="G64" s="160"/>
      <c r="H64" s="160">
        <f>'将来負担比率（分子）の構造'!K$43</f>
        <v>5404</v>
      </c>
      <c r="I64" s="160"/>
      <c r="J64" s="160"/>
      <c r="K64" s="160">
        <f>'将来負担比率（分子）の構造'!L$43</f>
        <v>5065</v>
      </c>
      <c r="L64" s="160"/>
      <c r="M64" s="160"/>
      <c r="N64" s="160">
        <f>'将来負担比率（分子）の構造'!M$43</f>
        <v>5101</v>
      </c>
      <c r="O64" s="160"/>
      <c r="P64" s="160"/>
    </row>
    <row r="65" spans="1:16">
      <c r="A65" s="160" t="s">
        <v>26</v>
      </c>
      <c r="B65" s="160">
        <f>'将来負担比率（分子）の構造'!I$42</f>
        <v>23</v>
      </c>
      <c r="C65" s="160"/>
      <c r="D65" s="160"/>
      <c r="E65" s="160">
        <f>'将来負担比率（分子）の構造'!J$42</f>
        <v>17</v>
      </c>
      <c r="F65" s="160"/>
      <c r="G65" s="160"/>
      <c r="H65" s="160">
        <f>'将来負担比率（分子）の構造'!K$42</f>
        <v>17</v>
      </c>
      <c r="I65" s="160"/>
      <c r="J65" s="160"/>
      <c r="K65" s="160">
        <f>'将来負担比率（分子）の構造'!L$42</f>
        <v>7</v>
      </c>
      <c r="L65" s="160"/>
      <c r="M65" s="160"/>
      <c r="N65" s="160">
        <f>'将来負担比率（分子）の構造'!M$42</f>
        <v>5</v>
      </c>
      <c r="O65" s="160"/>
      <c r="P65" s="160"/>
    </row>
    <row r="66" spans="1:16">
      <c r="A66" s="160" t="s">
        <v>25</v>
      </c>
      <c r="B66" s="160">
        <f>'将来負担比率（分子）の構造'!I$41</f>
        <v>14006</v>
      </c>
      <c r="C66" s="160"/>
      <c r="D66" s="160"/>
      <c r="E66" s="160">
        <f>'将来負担比率（分子）の構造'!J$41</f>
        <v>14967</v>
      </c>
      <c r="F66" s="160"/>
      <c r="G66" s="160"/>
      <c r="H66" s="160">
        <f>'将来負担比率（分子）の構造'!K$41</f>
        <v>14762</v>
      </c>
      <c r="I66" s="160"/>
      <c r="J66" s="160"/>
      <c r="K66" s="160">
        <f>'将来負担比率（分子）の構造'!L$41</f>
        <v>14629</v>
      </c>
      <c r="L66" s="160"/>
      <c r="M66" s="160"/>
      <c r="N66" s="160">
        <f>'将来負担比率（分子）の構造'!M$41</f>
        <v>14465</v>
      </c>
      <c r="O66" s="160"/>
      <c r="P66" s="160"/>
    </row>
    <row r="67" spans="1:16">
      <c r="A67" s="160" t="s">
        <v>68</v>
      </c>
      <c r="B67" s="160" t="e">
        <f>NA()</f>
        <v>#N/A</v>
      </c>
      <c r="C67" s="160">
        <f>IF(ISNUMBER('将来負担比率（分子）の構造'!I$53), IF('将来負担比率（分子）の構造'!I$53 &lt; 0, 0, '将来負担比率（分子）の構造'!I$53), NA())</f>
        <v>1589</v>
      </c>
      <c r="D67" s="160" t="e">
        <f>NA()</f>
        <v>#N/A</v>
      </c>
      <c r="E67" s="160" t="e">
        <f>NA()</f>
        <v>#N/A</v>
      </c>
      <c r="F67" s="160">
        <f>IF(ISNUMBER('将来負担比率（分子）の構造'!J$53), IF('将来負担比率（分子）の構造'!J$53 &lt; 0, 0, '将来負担比率（分子）の構造'!J$53), NA())</f>
        <v>736</v>
      </c>
      <c r="G67" s="160" t="e">
        <f>NA()</f>
        <v>#N/A</v>
      </c>
      <c r="H67" s="160" t="e">
        <f>NA()</f>
        <v>#N/A</v>
      </c>
      <c r="I67" s="160">
        <f>IF(ISNUMBER('将来負担比率（分子）の構造'!K$53), IF('将来負担比率（分子）の構造'!K$53 &lt; 0, 0, '将来負担比率（分子）の構造'!K$53), NA())</f>
        <v>357</v>
      </c>
      <c r="J67" s="160" t="e">
        <f>NA()</f>
        <v>#N/A</v>
      </c>
      <c r="K67" s="160" t="e">
        <f>NA()</f>
        <v>#N/A</v>
      </c>
      <c r="L67" s="160">
        <f>IF(ISNUMBER('将来負担比率（分子）の構造'!L$53), IF('将来負担比率（分子）の構造'!L$53 &lt; 0, 0, '将来負担比率（分子）の構造'!L$53), NA())</f>
        <v>204</v>
      </c>
      <c r="M67" s="160" t="e">
        <f>NA()</f>
        <v>#N/A</v>
      </c>
      <c r="N67" s="160" t="e">
        <f>NA()</f>
        <v>#N/A</v>
      </c>
      <c r="O67" s="160">
        <f>IF(ISNUMBER('将来負担比率（分子）の構造'!M$53), IF('将来負担比率（分子）の構造'!M$53 &lt; 0, 0, '将来負担比率（分子）の構造'!M$53), NA())</f>
        <v>80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5368</v>
      </c>
      <c r="C72" s="164">
        <f>基金残高に係る経年分析!G55</f>
        <v>5310</v>
      </c>
      <c r="D72" s="164">
        <f>基金残高に係る経年分析!H55</f>
        <v>5404</v>
      </c>
    </row>
    <row r="73" spans="1:16">
      <c r="A73" s="163" t="s">
        <v>71</v>
      </c>
      <c r="B73" s="164">
        <f>基金残高に係る経年分析!F56</f>
        <v>506</v>
      </c>
      <c r="C73" s="164">
        <f>基金残高に係る経年分析!G56</f>
        <v>507</v>
      </c>
      <c r="D73" s="164">
        <f>基金残高に係る経年分析!H56</f>
        <v>708</v>
      </c>
    </row>
    <row r="74" spans="1:16">
      <c r="A74" s="163" t="s">
        <v>72</v>
      </c>
      <c r="B74" s="164">
        <f>基金残高に係る経年分析!F57</f>
        <v>1835</v>
      </c>
      <c r="C74" s="164">
        <f>基金残高に係る経年分析!G57</f>
        <v>1998</v>
      </c>
      <c r="D74" s="164">
        <f>基金残高に係る経年分析!H57</f>
        <v>1987</v>
      </c>
    </row>
  </sheetData>
  <sheetProtection algorithmName="SHA-512" hashValue="K6nMMeKbNdkFhO36n2QkwaSe82nWpLMK2Ch3qX9j558+LkajkH8A9+V2xfbr/EXjQJLnPmUfheRIHD7rGPgVTQ==" saltValue="SNsZ1D1GGgcly3MMTTNG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4325769</v>
      </c>
      <c r="S5" s="649"/>
      <c r="T5" s="649"/>
      <c r="U5" s="649"/>
      <c r="V5" s="649"/>
      <c r="W5" s="649"/>
      <c r="X5" s="649"/>
      <c r="Y5" s="650"/>
      <c r="Z5" s="651">
        <v>25.6</v>
      </c>
      <c r="AA5" s="651"/>
      <c r="AB5" s="651"/>
      <c r="AC5" s="651"/>
      <c r="AD5" s="652">
        <v>4325769</v>
      </c>
      <c r="AE5" s="652"/>
      <c r="AF5" s="652"/>
      <c r="AG5" s="652"/>
      <c r="AH5" s="652"/>
      <c r="AI5" s="652"/>
      <c r="AJ5" s="652"/>
      <c r="AK5" s="652"/>
      <c r="AL5" s="653">
        <v>44.1</v>
      </c>
      <c r="AM5" s="654"/>
      <c r="AN5" s="654"/>
      <c r="AO5" s="655"/>
      <c r="AP5" s="645" t="s">
        <v>217</v>
      </c>
      <c r="AQ5" s="646"/>
      <c r="AR5" s="646"/>
      <c r="AS5" s="646"/>
      <c r="AT5" s="646"/>
      <c r="AU5" s="646"/>
      <c r="AV5" s="646"/>
      <c r="AW5" s="646"/>
      <c r="AX5" s="646"/>
      <c r="AY5" s="646"/>
      <c r="AZ5" s="646"/>
      <c r="BA5" s="646"/>
      <c r="BB5" s="646"/>
      <c r="BC5" s="646"/>
      <c r="BD5" s="646"/>
      <c r="BE5" s="646"/>
      <c r="BF5" s="647"/>
      <c r="BG5" s="659">
        <v>4197338</v>
      </c>
      <c r="BH5" s="660"/>
      <c r="BI5" s="660"/>
      <c r="BJ5" s="660"/>
      <c r="BK5" s="660"/>
      <c r="BL5" s="660"/>
      <c r="BM5" s="660"/>
      <c r="BN5" s="661"/>
      <c r="BO5" s="662">
        <v>97</v>
      </c>
      <c r="BP5" s="662"/>
      <c r="BQ5" s="662"/>
      <c r="BR5" s="662"/>
      <c r="BS5" s="663" t="s">
        <v>218</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210</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183741</v>
      </c>
      <c r="S6" s="660"/>
      <c r="T6" s="660"/>
      <c r="U6" s="660"/>
      <c r="V6" s="660"/>
      <c r="W6" s="660"/>
      <c r="X6" s="660"/>
      <c r="Y6" s="661"/>
      <c r="Z6" s="662">
        <v>1.1000000000000001</v>
      </c>
      <c r="AA6" s="662"/>
      <c r="AB6" s="662"/>
      <c r="AC6" s="662"/>
      <c r="AD6" s="663">
        <v>183741</v>
      </c>
      <c r="AE6" s="663"/>
      <c r="AF6" s="663"/>
      <c r="AG6" s="663"/>
      <c r="AH6" s="663"/>
      <c r="AI6" s="663"/>
      <c r="AJ6" s="663"/>
      <c r="AK6" s="663"/>
      <c r="AL6" s="664">
        <v>1.9</v>
      </c>
      <c r="AM6" s="665"/>
      <c r="AN6" s="665"/>
      <c r="AO6" s="666"/>
      <c r="AP6" s="656" t="s">
        <v>223</v>
      </c>
      <c r="AQ6" s="657"/>
      <c r="AR6" s="657"/>
      <c r="AS6" s="657"/>
      <c r="AT6" s="657"/>
      <c r="AU6" s="657"/>
      <c r="AV6" s="657"/>
      <c r="AW6" s="657"/>
      <c r="AX6" s="657"/>
      <c r="AY6" s="657"/>
      <c r="AZ6" s="657"/>
      <c r="BA6" s="657"/>
      <c r="BB6" s="657"/>
      <c r="BC6" s="657"/>
      <c r="BD6" s="657"/>
      <c r="BE6" s="657"/>
      <c r="BF6" s="658"/>
      <c r="BG6" s="659">
        <v>4197338</v>
      </c>
      <c r="BH6" s="660"/>
      <c r="BI6" s="660"/>
      <c r="BJ6" s="660"/>
      <c r="BK6" s="660"/>
      <c r="BL6" s="660"/>
      <c r="BM6" s="660"/>
      <c r="BN6" s="661"/>
      <c r="BO6" s="662">
        <v>97</v>
      </c>
      <c r="BP6" s="662"/>
      <c r="BQ6" s="662"/>
      <c r="BR6" s="662"/>
      <c r="BS6" s="663" t="s">
        <v>218</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137088</v>
      </c>
      <c r="CS6" s="660"/>
      <c r="CT6" s="660"/>
      <c r="CU6" s="660"/>
      <c r="CV6" s="660"/>
      <c r="CW6" s="660"/>
      <c r="CX6" s="660"/>
      <c r="CY6" s="661"/>
      <c r="CZ6" s="653">
        <v>0.9</v>
      </c>
      <c r="DA6" s="654"/>
      <c r="DB6" s="654"/>
      <c r="DC6" s="673"/>
      <c r="DD6" s="668" t="s">
        <v>225</v>
      </c>
      <c r="DE6" s="660"/>
      <c r="DF6" s="660"/>
      <c r="DG6" s="660"/>
      <c r="DH6" s="660"/>
      <c r="DI6" s="660"/>
      <c r="DJ6" s="660"/>
      <c r="DK6" s="660"/>
      <c r="DL6" s="660"/>
      <c r="DM6" s="660"/>
      <c r="DN6" s="660"/>
      <c r="DO6" s="660"/>
      <c r="DP6" s="661"/>
      <c r="DQ6" s="668">
        <v>137088</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6729</v>
      </c>
      <c r="S7" s="660"/>
      <c r="T7" s="660"/>
      <c r="U7" s="660"/>
      <c r="V7" s="660"/>
      <c r="W7" s="660"/>
      <c r="X7" s="660"/>
      <c r="Y7" s="661"/>
      <c r="Z7" s="662">
        <v>0</v>
      </c>
      <c r="AA7" s="662"/>
      <c r="AB7" s="662"/>
      <c r="AC7" s="662"/>
      <c r="AD7" s="663">
        <v>6729</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1498876</v>
      </c>
      <c r="BH7" s="660"/>
      <c r="BI7" s="660"/>
      <c r="BJ7" s="660"/>
      <c r="BK7" s="660"/>
      <c r="BL7" s="660"/>
      <c r="BM7" s="660"/>
      <c r="BN7" s="661"/>
      <c r="BO7" s="662">
        <v>34.6</v>
      </c>
      <c r="BP7" s="662"/>
      <c r="BQ7" s="662"/>
      <c r="BR7" s="662"/>
      <c r="BS7" s="663" t="s">
        <v>130</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2901489</v>
      </c>
      <c r="CS7" s="660"/>
      <c r="CT7" s="660"/>
      <c r="CU7" s="660"/>
      <c r="CV7" s="660"/>
      <c r="CW7" s="660"/>
      <c r="CX7" s="660"/>
      <c r="CY7" s="661"/>
      <c r="CZ7" s="662">
        <v>18.3</v>
      </c>
      <c r="DA7" s="662"/>
      <c r="DB7" s="662"/>
      <c r="DC7" s="662"/>
      <c r="DD7" s="668">
        <v>268341</v>
      </c>
      <c r="DE7" s="660"/>
      <c r="DF7" s="660"/>
      <c r="DG7" s="660"/>
      <c r="DH7" s="660"/>
      <c r="DI7" s="660"/>
      <c r="DJ7" s="660"/>
      <c r="DK7" s="660"/>
      <c r="DL7" s="660"/>
      <c r="DM7" s="660"/>
      <c r="DN7" s="660"/>
      <c r="DO7" s="660"/>
      <c r="DP7" s="661"/>
      <c r="DQ7" s="668">
        <v>2233794</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16761</v>
      </c>
      <c r="S8" s="660"/>
      <c r="T8" s="660"/>
      <c r="U8" s="660"/>
      <c r="V8" s="660"/>
      <c r="W8" s="660"/>
      <c r="X8" s="660"/>
      <c r="Y8" s="661"/>
      <c r="Z8" s="662">
        <v>0.1</v>
      </c>
      <c r="AA8" s="662"/>
      <c r="AB8" s="662"/>
      <c r="AC8" s="662"/>
      <c r="AD8" s="663">
        <v>16761</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63812</v>
      </c>
      <c r="BH8" s="660"/>
      <c r="BI8" s="660"/>
      <c r="BJ8" s="660"/>
      <c r="BK8" s="660"/>
      <c r="BL8" s="660"/>
      <c r="BM8" s="660"/>
      <c r="BN8" s="661"/>
      <c r="BO8" s="662">
        <v>1.5</v>
      </c>
      <c r="BP8" s="662"/>
      <c r="BQ8" s="662"/>
      <c r="BR8" s="662"/>
      <c r="BS8" s="668" t="s">
        <v>218</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4247857</v>
      </c>
      <c r="CS8" s="660"/>
      <c r="CT8" s="660"/>
      <c r="CU8" s="660"/>
      <c r="CV8" s="660"/>
      <c r="CW8" s="660"/>
      <c r="CX8" s="660"/>
      <c r="CY8" s="661"/>
      <c r="CZ8" s="662">
        <v>26.8</v>
      </c>
      <c r="DA8" s="662"/>
      <c r="DB8" s="662"/>
      <c r="DC8" s="662"/>
      <c r="DD8" s="668">
        <v>2197</v>
      </c>
      <c r="DE8" s="660"/>
      <c r="DF8" s="660"/>
      <c r="DG8" s="660"/>
      <c r="DH8" s="660"/>
      <c r="DI8" s="660"/>
      <c r="DJ8" s="660"/>
      <c r="DK8" s="660"/>
      <c r="DL8" s="660"/>
      <c r="DM8" s="660"/>
      <c r="DN8" s="660"/>
      <c r="DO8" s="660"/>
      <c r="DP8" s="661"/>
      <c r="DQ8" s="668">
        <v>2389785</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19558</v>
      </c>
      <c r="S9" s="660"/>
      <c r="T9" s="660"/>
      <c r="U9" s="660"/>
      <c r="V9" s="660"/>
      <c r="W9" s="660"/>
      <c r="X9" s="660"/>
      <c r="Y9" s="661"/>
      <c r="Z9" s="662">
        <v>0.1</v>
      </c>
      <c r="AA9" s="662"/>
      <c r="AB9" s="662"/>
      <c r="AC9" s="662"/>
      <c r="AD9" s="663">
        <v>19558</v>
      </c>
      <c r="AE9" s="663"/>
      <c r="AF9" s="663"/>
      <c r="AG9" s="663"/>
      <c r="AH9" s="663"/>
      <c r="AI9" s="663"/>
      <c r="AJ9" s="663"/>
      <c r="AK9" s="663"/>
      <c r="AL9" s="664">
        <v>0.2</v>
      </c>
      <c r="AM9" s="665"/>
      <c r="AN9" s="665"/>
      <c r="AO9" s="666"/>
      <c r="AP9" s="656" t="s">
        <v>233</v>
      </c>
      <c r="AQ9" s="657"/>
      <c r="AR9" s="657"/>
      <c r="AS9" s="657"/>
      <c r="AT9" s="657"/>
      <c r="AU9" s="657"/>
      <c r="AV9" s="657"/>
      <c r="AW9" s="657"/>
      <c r="AX9" s="657"/>
      <c r="AY9" s="657"/>
      <c r="AZ9" s="657"/>
      <c r="BA9" s="657"/>
      <c r="BB9" s="657"/>
      <c r="BC9" s="657"/>
      <c r="BD9" s="657"/>
      <c r="BE9" s="657"/>
      <c r="BF9" s="658"/>
      <c r="BG9" s="659">
        <v>1253481</v>
      </c>
      <c r="BH9" s="660"/>
      <c r="BI9" s="660"/>
      <c r="BJ9" s="660"/>
      <c r="BK9" s="660"/>
      <c r="BL9" s="660"/>
      <c r="BM9" s="660"/>
      <c r="BN9" s="661"/>
      <c r="BO9" s="662">
        <v>29</v>
      </c>
      <c r="BP9" s="662"/>
      <c r="BQ9" s="662"/>
      <c r="BR9" s="662"/>
      <c r="BS9" s="668" t="s">
        <v>218</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1383544</v>
      </c>
      <c r="CS9" s="660"/>
      <c r="CT9" s="660"/>
      <c r="CU9" s="660"/>
      <c r="CV9" s="660"/>
      <c r="CW9" s="660"/>
      <c r="CX9" s="660"/>
      <c r="CY9" s="661"/>
      <c r="CZ9" s="662">
        <v>8.6999999999999993</v>
      </c>
      <c r="DA9" s="662"/>
      <c r="DB9" s="662"/>
      <c r="DC9" s="662"/>
      <c r="DD9" s="668">
        <v>47655</v>
      </c>
      <c r="DE9" s="660"/>
      <c r="DF9" s="660"/>
      <c r="DG9" s="660"/>
      <c r="DH9" s="660"/>
      <c r="DI9" s="660"/>
      <c r="DJ9" s="660"/>
      <c r="DK9" s="660"/>
      <c r="DL9" s="660"/>
      <c r="DM9" s="660"/>
      <c r="DN9" s="660"/>
      <c r="DO9" s="660"/>
      <c r="DP9" s="661"/>
      <c r="DQ9" s="668">
        <v>1157889</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218</v>
      </c>
      <c r="S10" s="660"/>
      <c r="T10" s="660"/>
      <c r="U10" s="660"/>
      <c r="V10" s="660"/>
      <c r="W10" s="660"/>
      <c r="X10" s="660"/>
      <c r="Y10" s="661"/>
      <c r="Z10" s="662" t="s">
        <v>218</v>
      </c>
      <c r="AA10" s="662"/>
      <c r="AB10" s="662"/>
      <c r="AC10" s="662"/>
      <c r="AD10" s="663" t="s">
        <v>218</v>
      </c>
      <c r="AE10" s="663"/>
      <c r="AF10" s="663"/>
      <c r="AG10" s="663"/>
      <c r="AH10" s="663"/>
      <c r="AI10" s="663"/>
      <c r="AJ10" s="663"/>
      <c r="AK10" s="663"/>
      <c r="AL10" s="664" t="s">
        <v>225</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95682</v>
      </c>
      <c r="BH10" s="660"/>
      <c r="BI10" s="660"/>
      <c r="BJ10" s="660"/>
      <c r="BK10" s="660"/>
      <c r="BL10" s="660"/>
      <c r="BM10" s="660"/>
      <c r="BN10" s="661"/>
      <c r="BO10" s="662">
        <v>2.2000000000000002</v>
      </c>
      <c r="BP10" s="662"/>
      <c r="BQ10" s="662"/>
      <c r="BR10" s="662"/>
      <c r="BS10" s="668" t="s">
        <v>218</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16978</v>
      </c>
      <c r="CS10" s="660"/>
      <c r="CT10" s="660"/>
      <c r="CU10" s="660"/>
      <c r="CV10" s="660"/>
      <c r="CW10" s="660"/>
      <c r="CX10" s="660"/>
      <c r="CY10" s="661"/>
      <c r="CZ10" s="662">
        <v>0.1</v>
      </c>
      <c r="DA10" s="662"/>
      <c r="DB10" s="662"/>
      <c r="DC10" s="662"/>
      <c r="DD10" s="668" t="s">
        <v>218</v>
      </c>
      <c r="DE10" s="660"/>
      <c r="DF10" s="660"/>
      <c r="DG10" s="660"/>
      <c r="DH10" s="660"/>
      <c r="DI10" s="660"/>
      <c r="DJ10" s="660"/>
      <c r="DK10" s="660"/>
      <c r="DL10" s="660"/>
      <c r="DM10" s="660"/>
      <c r="DN10" s="660"/>
      <c r="DO10" s="660"/>
      <c r="DP10" s="661"/>
      <c r="DQ10" s="668">
        <v>16978</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130</v>
      </c>
      <c r="S11" s="660"/>
      <c r="T11" s="660"/>
      <c r="U11" s="660"/>
      <c r="V11" s="660"/>
      <c r="W11" s="660"/>
      <c r="X11" s="660"/>
      <c r="Y11" s="661"/>
      <c r="Z11" s="662" t="s">
        <v>130</v>
      </c>
      <c r="AA11" s="662"/>
      <c r="AB11" s="662"/>
      <c r="AC11" s="662"/>
      <c r="AD11" s="663" t="s">
        <v>218</v>
      </c>
      <c r="AE11" s="663"/>
      <c r="AF11" s="663"/>
      <c r="AG11" s="663"/>
      <c r="AH11" s="663"/>
      <c r="AI11" s="663"/>
      <c r="AJ11" s="663"/>
      <c r="AK11" s="663"/>
      <c r="AL11" s="664" t="s">
        <v>218</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85901</v>
      </c>
      <c r="BH11" s="660"/>
      <c r="BI11" s="660"/>
      <c r="BJ11" s="660"/>
      <c r="BK11" s="660"/>
      <c r="BL11" s="660"/>
      <c r="BM11" s="660"/>
      <c r="BN11" s="661"/>
      <c r="BO11" s="662">
        <v>2</v>
      </c>
      <c r="BP11" s="662"/>
      <c r="BQ11" s="662"/>
      <c r="BR11" s="662"/>
      <c r="BS11" s="668" t="s">
        <v>218</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600555</v>
      </c>
      <c r="CS11" s="660"/>
      <c r="CT11" s="660"/>
      <c r="CU11" s="660"/>
      <c r="CV11" s="660"/>
      <c r="CW11" s="660"/>
      <c r="CX11" s="660"/>
      <c r="CY11" s="661"/>
      <c r="CZ11" s="662">
        <v>3.8</v>
      </c>
      <c r="DA11" s="662"/>
      <c r="DB11" s="662"/>
      <c r="DC11" s="662"/>
      <c r="DD11" s="668">
        <v>178994</v>
      </c>
      <c r="DE11" s="660"/>
      <c r="DF11" s="660"/>
      <c r="DG11" s="660"/>
      <c r="DH11" s="660"/>
      <c r="DI11" s="660"/>
      <c r="DJ11" s="660"/>
      <c r="DK11" s="660"/>
      <c r="DL11" s="660"/>
      <c r="DM11" s="660"/>
      <c r="DN11" s="660"/>
      <c r="DO11" s="660"/>
      <c r="DP11" s="661"/>
      <c r="DQ11" s="668">
        <v>434353</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587769</v>
      </c>
      <c r="S12" s="660"/>
      <c r="T12" s="660"/>
      <c r="U12" s="660"/>
      <c r="V12" s="660"/>
      <c r="W12" s="660"/>
      <c r="X12" s="660"/>
      <c r="Y12" s="661"/>
      <c r="Z12" s="662">
        <v>3.5</v>
      </c>
      <c r="AA12" s="662"/>
      <c r="AB12" s="662"/>
      <c r="AC12" s="662"/>
      <c r="AD12" s="663">
        <v>587769</v>
      </c>
      <c r="AE12" s="663"/>
      <c r="AF12" s="663"/>
      <c r="AG12" s="663"/>
      <c r="AH12" s="663"/>
      <c r="AI12" s="663"/>
      <c r="AJ12" s="663"/>
      <c r="AK12" s="663"/>
      <c r="AL12" s="664">
        <v>6</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2372800</v>
      </c>
      <c r="BH12" s="660"/>
      <c r="BI12" s="660"/>
      <c r="BJ12" s="660"/>
      <c r="BK12" s="660"/>
      <c r="BL12" s="660"/>
      <c r="BM12" s="660"/>
      <c r="BN12" s="661"/>
      <c r="BO12" s="662">
        <v>54.9</v>
      </c>
      <c r="BP12" s="662"/>
      <c r="BQ12" s="662"/>
      <c r="BR12" s="662"/>
      <c r="BS12" s="668" t="s">
        <v>218</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807035</v>
      </c>
      <c r="CS12" s="660"/>
      <c r="CT12" s="660"/>
      <c r="CU12" s="660"/>
      <c r="CV12" s="660"/>
      <c r="CW12" s="660"/>
      <c r="CX12" s="660"/>
      <c r="CY12" s="661"/>
      <c r="CZ12" s="662">
        <v>5.0999999999999996</v>
      </c>
      <c r="DA12" s="662"/>
      <c r="DB12" s="662"/>
      <c r="DC12" s="662"/>
      <c r="DD12" s="668">
        <v>158305</v>
      </c>
      <c r="DE12" s="660"/>
      <c r="DF12" s="660"/>
      <c r="DG12" s="660"/>
      <c r="DH12" s="660"/>
      <c r="DI12" s="660"/>
      <c r="DJ12" s="660"/>
      <c r="DK12" s="660"/>
      <c r="DL12" s="660"/>
      <c r="DM12" s="660"/>
      <c r="DN12" s="660"/>
      <c r="DO12" s="660"/>
      <c r="DP12" s="661"/>
      <c r="DQ12" s="668">
        <v>595312</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v>131460</v>
      </c>
      <c r="S13" s="660"/>
      <c r="T13" s="660"/>
      <c r="U13" s="660"/>
      <c r="V13" s="660"/>
      <c r="W13" s="660"/>
      <c r="X13" s="660"/>
      <c r="Y13" s="661"/>
      <c r="Z13" s="662">
        <v>0.8</v>
      </c>
      <c r="AA13" s="662"/>
      <c r="AB13" s="662"/>
      <c r="AC13" s="662"/>
      <c r="AD13" s="663">
        <v>131460</v>
      </c>
      <c r="AE13" s="663"/>
      <c r="AF13" s="663"/>
      <c r="AG13" s="663"/>
      <c r="AH13" s="663"/>
      <c r="AI13" s="663"/>
      <c r="AJ13" s="663"/>
      <c r="AK13" s="663"/>
      <c r="AL13" s="664">
        <v>1.3</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2355507</v>
      </c>
      <c r="BH13" s="660"/>
      <c r="BI13" s="660"/>
      <c r="BJ13" s="660"/>
      <c r="BK13" s="660"/>
      <c r="BL13" s="660"/>
      <c r="BM13" s="660"/>
      <c r="BN13" s="661"/>
      <c r="BO13" s="662">
        <v>54.5</v>
      </c>
      <c r="BP13" s="662"/>
      <c r="BQ13" s="662"/>
      <c r="BR13" s="662"/>
      <c r="BS13" s="668" t="s">
        <v>218</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1715583</v>
      </c>
      <c r="CS13" s="660"/>
      <c r="CT13" s="660"/>
      <c r="CU13" s="660"/>
      <c r="CV13" s="660"/>
      <c r="CW13" s="660"/>
      <c r="CX13" s="660"/>
      <c r="CY13" s="661"/>
      <c r="CZ13" s="662">
        <v>10.8</v>
      </c>
      <c r="DA13" s="662"/>
      <c r="DB13" s="662"/>
      <c r="DC13" s="662"/>
      <c r="DD13" s="668">
        <v>659616</v>
      </c>
      <c r="DE13" s="660"/>
      <c r="DF13" s="660"/>
      <c r="DG13" s="660"/>
      <c r="DH13" s="660"/>
      <c r="DI13" s="660"/>
      <c r="DJ13" s="660"/>
      <c r="DK13" s="660"/>
      <c r="DL13" s="660"/>
      <c r="DM13" s="660"/>
      <c r="DN13" s="660"/>
      <c r="DO13" s="660"/>
      <c r="DP13" s="661"/>
      <c r="DQ13" s="668">
        <v>1257083</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218</v>
      </c>
      <c r="AA14" s="662"/>
      <c r="AB14" s="662"/>
      <c r="AC14" s="662"/>
      <c r="AD14" s="663" t="s">
        <v>218</v>
      </c>
      <c r="AE14" s="663"/>
      <c r="AF14" s="663"/>
      <c r="AG14" s="663"/>
      <c r="AH14" s="663"/>
      <c r="AI14" s="663"/>
      <c r="AJ14" s="663"/>
      <c r="AK14" s="663"/>
      <c r="AL14" s="664" t="s">
        <v>122</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98215</v>
      </c>
      <c r="BH14" s="660"/>
      <c r="BI14" s="660"/>
      <c r="BJ14" s="660"/>
      <c r="BK14" s="660"/>
      <c r="BL14" s="660"/>
      <c r="BM14" s="660"/>
      <c r="BN14" s="661"/>
      <c r="BO14" s="662">
        <v>2.2999999999999998</v>
      </c>
      <c r="BP14" s="662"/>
      <c r="BQ14" s="662"/>
      <c r="BR14" s="662"/>
      <c r="BS14" s="668" t="s">
        <v>218</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814837</v>
      </c>
      <c r="CS14" s="660"/>
      <c r="CT14" s="660"/>
      <c r="CU14" s="660"/>
      <c r="CV14" s="660"/>
      <c r="CW14" s="660"/>
      <c r="CX14" s="660"/>
      <c r="CY14" s="661"/>
      <c r="CZ14" s="662">
        <v>5.0999999999999996</v>
      </c>
      <c r="DA14" s="662"/>
      <c r="DB14" s="662"/>
      <c r="DC14" s="662"/>
      <c r="DD14" s="668">
        <v>86877</v>
      </c>
      <c r="DE14" s="660"/>
      <c r="DF14" s="660"/>
      <c r="DG14" s="660"/>
      <c r="DH14" s="660"/>
      <c r="DI14" s="660"/>
      <c r="DJ14" s="660"/>
      <c r="DK14" s="660"/>
      <c r="DL14" s="660"/>
      <c r="DM14" s="660"/>
      <c r="DN14" s="660"/>
      <c r="DO14" s="660"/>
      <c r="DP14" s="661"/>
      <c r="DQ14" s="668">
        <v>734020</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67768</v>
      </c>
      <c r="S15" s="660"/>
      <c r="T15" s="660"/>
      <c r="U15" s="660"/>
      <c r="V15" s="660"/>
      <c r="W15" s="660"/>
      <c r="X15" s="660"/>
      <c r="Y15" s="661"/>
      <c r="Z15" s="662">
        <v>0.4</v>
      </c>
      <c r="AA15" s="662"/>
      <c r="AB15" s="662"/>
      <c r="AC15" s="662"/>
      <c r="AD15" s="663">
        <v>67768</v>
      </c>
      <c r="AE15" s="663"/>
      <c r="AF15" s="663"/>
      <c r="AG15" s="663"/>
      <c r="AH15" s="663"/>
      <c r="AI15" s="663"/>
      <c r="AJ15" s="663"/>
      <c r="AK15" s="663"/>
      <c r="AL15" s="664">
        <v>0.7</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227447</v>
      </c>
      <c r="BH15" s="660"/>
      <c r="BI15" s="660"/>
      <c r="BJ15" s="660"/>
      <c r="BK15" s="660"/>
      <c r="BL15" s="660"/>
      <c r="BM15" s="660"/>
      <c r="BN15" s="661"/>
      <c r="BO15" s="662">
        <v>5.3</v>
      </c>
      <c r="BP15" s="662"/>
      <c r="BQ15" s="662"/>
      <c r="BR15" s="662"/>
      <c r="BS15" s="668" t="s">
        <v>218</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1838741</v>
      </c>
      <c r="CS15" s="660"/>
      <c r="CT15" s="660"/>
      <c r="CU15" s="660"/>
      <c r="CV15" s="660"/>
      <c r="CW15" s="660"/>
      <c r="CX15" s="660"/>
      <c r="CY15" s="661"/>
      <c r="CZ15" s="662">
        <v>11.6</v>
      </c>
      <c r="DA15" s="662"/>
      <c r="DB15" s="662"/>
      <c r="DC15" s="662"/>
      <c r="DD15" s="668">
        <v>589668</v>
      </c>
      <c r="DE15" s="660"/>
      <c r="DF15" s="660"/>
      <c r="DG15" s="660"/>
      <c r="DH15" s="660"/>
      <c r="DI15" s="660"/>
      <c r="DJ15" s="660"/>
      <c r="DK15" s="660"/>
      <c r="DL15" s="660"/>
      <c r="DM15" s="660"/>
      <c r="DN15" s="660"/>
      <c r="DO15" s="660"/>
      <c r="DP15" s="661"/>
      <c r="DQ15" s="668">
        <v>1209174</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218</v>
      </c>
      <c r="S16" s="660"/>
      <c r="T16" s="660"/>
      <c r="U16" s="660"/>
      <c r="V16" s="660"/>
      <c r="W16" s="660"/>
      <c r="X16" s="660"/>
      <c r="Y16" s="661"/>
      <c r="Z16" s="662" t="s">
        <v>218</v>
      </c>
      <c r="AA16" s="662"/>
      <c r="AB16" s="662"/>
      <c r="AC16" s="662"/>
      <c r="AD16" s="663" t="s">
        <v>225</v>
      </c>
      <c r="AE16" s="663"/>
      <c r="AF16" s="663"/>
      <c r="AG16" s="663"/>
      <c r="AH16" s="663"/>
      <c r="AI16" s="663"/>
      <c r="AJ16" s="663"/>
      <c r="AK16" s="663"/>
      <c r="AL16" s="664" t="s">
        <v>218</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218</v>
      </c>
      <c r="BP16" s="662"/>
      <c r="BQ16" s="662"/>
      <c r="BR16" s="662"/>
      <c r="BS16" s="668" t="s">
        <v>218</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25414</v>
      </c>
      <c r="CS16" s="660"/>
      <c r="CT16" s="660"/>
      <c r="CU16" s="660"/>
      <c r="CV16" s="660"/>
      <c r="CW16" s="660"/>
      <c r="CX16" s="660"/>
      <c r="CY16" s="661"/>
      <c r="CZ16" s="662">
        <v>0.2</v>
      </c>
      <c r="DA16" s="662"/>
      <c r="DB16" s="662"/>
      <c r="DC16" s="662"/>
      <c r="DD16" s="668" t="s">
        <v>218</v>
      </c>
      <c r="DE16" s="660"/>
      <c r="DF16" s="660"/>
      <c r="DG16" s="660"/>
      <c r="DH16" s="660"/>
      <c r="DI16" s="660"/>
      <c r="DJ16" s="660"/>
      <c r="DK16" s="660"/>
      <c r="DL16" s="660"/>
      <c r="DM16" s="660"/>
      <c r="DN16" s="660"/>
      <c r="DO16" s="660"/>
      <c r="DP16" s="661"/>
      <c r="DQ16" s="668">
        <v>13841</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12515</v>
      </c>
      <c r="S17" s="660"/>
      <c r="T17" s="660"/>
      <c r="U17" s="660"/>
      <c r="V17" s="660"/>
      <c r="W17" s="660"/>
      <c r="X17" s="660"/>
      <c r="Y17" s="661"/>
      <c r="Z17" s="662">
        <v>0.1</v>
      </c>
      <c r="AA17" s="662"/>
      <c r="AB17" s="662"/>
      <c r="AC17" s="662"/>
      <c r="AD17" s="663">
        <v>12515</v>
      </c>
      <c r="AE17" s="663"/>
      <c r="AF17" s="663"/>
      <c r="AG17" s="663"/>
      <c r="AH17" s="663"/>
      <c r="AI17" s="663"/>
      <c r="AJ17" s="663"/>
      <c r="AK17" s="663"/>
      <c r="AL17" s="664">
        <v>0.1</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218</v>
      </c>
      <c r="BH17" s="660"/>
      <c r="BI17" s="660"/>
      <c r="BJ17" s="660"/>
      <c r="BK17" s="660"/>
      <c r="BL17" s="660"/>
      <c r="BM17" s="660"/>
      <c r="BN17" s="661"/>
      <c r="BO17" s="662" t="s">
        <v>218</v>
      </c>
      <c r="BP17" s="662"/>
      <c r="BQ17" s="662"/>
      <c r="BR17" s="662"/>
      <c r="BS17" s="668" t="s">
        <v>218</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1384950</v>
      </c>
      <c r="CS17" s="660"/>
      <c r="CT17" s="660"/>
      <c r="CU17" s="660"/>
      <c r="CV17" s="660"/>
      <c r="CW17" s="660"/>
      <c r="CX17" s="660"/>
      <c r="CY17" s="661"/>
      <c r="CZ17" s="662">
        <v>8.6999999999999993</v>
      </c>
      <c r="DA17" s="662"/>
      <c r="DB17" s="662"/>
      <c r="DC17" s="662"/>
      <c r="DD17" s="668" t="s">
        <v>225</v>
      </c>
      <c r="DE17" s="660"/>
      <c r="DF17" s="660"/>
      <c r="DG17" s="660"/>
      <c r="DH17" s="660"/>
      <c r="DI17" s="660"/>
      <c r="DJ17" s="660"/>
      <c r="DK17" s="660"/>
      <c r="DL17" s="660"/>
      <c r="DM17" s="660"/>
      <c r="DN17" s="660"/>
      <c r="DO17" s="660"/>
      <c r="DP17" s="661"/>
      <c r="DQ17" s="668">
        <v>1384950</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5122161</v>
      </c>
      <c r="S18" s="660"/>
      <c r="T18" s="660"/>
      <c r="U18" s="660"/>
      <c r="V18" s="660"/>
      <c r="W18" s="660"/>
      <c r="X18" s="660"/>
      <c r="Y18" s="661"/>
      <c r="Z18" s="662">
        <v>30.4</v>
      </c>
      <c r="AA18" s="662"/>
      <c r="AB18" s="662"/>
      <c r="AC18" s="662"/>
      <c r="AD18" s="663">
        <v>4412733</v>
      </c>
      <c r="AE18" s="663"/>
      <c r="AF18" s="663"/>
      <c r="AG18" s="663"/>
      <c r="AH18" s="663"/>
      <c r="AI18" s="663"/>
      <c r="AJ18" s="663"/>
      <c r="AK18" s="663"/>
      <c r="AL18" s="664">
        <v>45</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218</v>
      </c>
      <c r="BP18" s="662"/>
      <c r="BQ18" s="662"/>
      <c r="BR18" s="662"/>
      <c r="BS18" s="668" t="s">
        <v>225</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218</v>
      </c>
      <c r="CS18" s="660"/>
      <c r="CT18" s="660"/>
      <c r="CU18" s="660"/>
      <c r="CV18" s="660"/>
      <c r="CW18" s="660"/>
      <c r="CX18" s="660"/>
      <c r="CY18" s="661"/>
      <c r="CZ18" s="662" t="s">
        <v>218</v>
      </c>
      <c r="DA18" s="662"/>
      <c r="DB18" s="662"/>
      <c r="DC18" s="662"/>
      <c r="DD18" s="668" t="s">
        <v>218</v>
      </c>
      <c r="DE18" s="660"/>
      <c r="DF18" s="660"/>
      <c r="DG18" s="660"/>
      <c r="DH18" s="660"/>
      <c r="DI18" s="660"/>
      <c r="DJ18" s="660"/>
      <c r="DK18" s="660"/>
      <c r="DL18" s="660"/>
      <c r="DM18" s="660"/>
      <c r="DN18" s="660"/>
      <c r="DO18" s="660"/>
      <c r="DP18" s="661"/>
      <c r="DQ18" s="668" t="s">
        <v>218</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4412733</v>
      </c>
      <c r="S19" s="660"/>
      <c r="T19" s="660"/>
      <c r="U19" s="660"/>
      <c r="V19" s="660"/>
      <c r="W19" s="660"/>
      <c r="X19" s="660"/>
      <c r="Y19" s="661"/>
      <c r="Z19" s="662">
        <v>26.2</v>
      </c>
      <c r="AA19" s="662"/>
      <c r="AB19" s="662"/>
      <c r="AC19" s="662"/>
      <c r="AD19" s="663">
        <v>4412733</v>
      </c>
      <c r="AE19" s="663"/>
      <c r="AF19" s="663"/>
      <c r="AG19" s="663"/>
      <c r="AH19" s="663"/>
      <c r="AI19" s="663"/>
      <c r="AJ19" s="663"/>
      <c r="AK19" s="663"/>
      <c r="AL19" s="664">
        <v>45</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128431</v>
      </c>
      <c r="BH19" s="660"/>
      <c r="BI19" s="660"/>
      <c r="BJ19" s="660"/>
      <c r="BK19" s="660"/>
      <c r="BL19" s="660"/>
      <c r="BM19" s="660"/>
      <c r="BN19" s="661"/>
      <c r="BO19" s="662">
        <v>3</v>
      </c>
      <c r="BP19" s="662"/>
      <c r="BQ19" s="662"/>
      <c r="BR19" s="662"/>
      <c r="BS19" s="668" t="s">
        <v>218</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218</v>
      </c>
      <c r="CS19" s="660"/>
      <c r="CT19" s="660"/>
      <c r="CU19" s="660"/>
      <c r="CV19" s="660"/>
      <c r="CW19" s="660"/>
      <c r="CX19" s="660"/>
      <c r="CY19" s="661"/>
      <c r="CZ19" s="662" t="s">
        <v>225</v>
      </c>
      <c r="DA19" s="662"/>
      <c r="DB19" s="662"/>
      <c r="DC19" s="662"/>
      <c r="DD19" s="668" t="s">
        <v>122</v>
      </c>
      <c r="DE19" s="660"/>
      <c r="DF19" s="660"/>
      <c r="DG19" s="660"/>
      <c r="DH19" s="660"/>
      <c r="DI19" s="660"/>
      <c r="DJ19" s="660"/>
      <c r="DK19" s="660"/>
      <c r="DL19" s="660"/>
      <c r="DM19" s="660"/>
      <c r="DN19" s="660"/>
      <c r="DO19" s="660"/>
      <c r="DP19" s="661"/>
      <c r="DQ19" s="668" t="s">
        <v>218</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709414</v>
      </c>
      <c r="S20" s="660"/>
      <c r="T20" s="660"/>
      <c r="U20" s="660"/>
      <c r="V20" s="660"/>
      <c r="W20" s="660"/>
      <c r="X20" s="660"/>
      <c r="Y20" s="661"/>
      <c r="Z20" s="662">
        <v>4.2</v>
      </c>
      <c r="AA20" s="662"/>
      <c r="AB20" s="662"/>
      <c r="AC20" s="662"/>
      <c r="AD20" s="663" t="s">
        <v>225</v>
      </c>
      <c r="AE20" s="663"/>
      <c r="AF20" s="663"/>
      <c r="AG20" s="663"/>
      <c r="AH20" s="663"/>
      <c r="AI20" s="663"/>
      <c r="AJ20" s="663"/>
      <c r="AK20" s="663"/>
      <c r="AL20" s="664" t="s">
        <v>218</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128431</v>
      </c>
      <c r="BH20" s="660"/>
      <c r="BI20" s="660"/>
      <c r="BJ20" s="660"/>
      <c r="BK20" s="660"/>
      <c r="BL20" s="660"/>
      <c r="BM20" s="660"/>
      <c r="BN20" s="661"/>
      <c r="BO20" s="662">
        <v>3</v>
      </c>
      <c r="BP20" s="662"/>
      <c r="BQ20" s="662"/>
      <c r="BR20" s="662"/>
      <c r="BS20" s="668" t="s">
        <v>218</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15874071</v>
      </c>
      <c r="CS20" s="660"/>
      <c r="CT20" s="660"/>
      <c r="CU20" s="660"/>
      <c r="CV20" s="660"/>
      <c r="CW20" s="660"/>
      <c r="CX20" s="660"/>
      <c r="CY20" s="661"/>
      <c r="CZ20" s="662">
        <v>100</v>
      </c>
      <c r="DA20" s="662"/>
      <c r="DB20" s="662"/>
      <c r="DC20" s="662"/>
      <c r="DD20" s="668">
        <v>1991653</v>
      </c>
      <c r="DE20" s="660"/>
      <c r="DF20" s="660"/>
      <c r="DG20" s="660"/>
      <c r="DH20" s="660"/>
      <c r="DI20" s="660"/>
      <c r="DJ20" s="660"/>
      <c r="DK20" s="660"/>
      <c r="DL20" s="660"/>
      <c r="DM20" s="660"/>
      <c r="DN20" s="660"/>
      <c r="DO20" s="660"/>
      <c r="DP20" s="661"/>
      <c r="DQ20" s="668">
        <v>11564267</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v>14</v>
      </c>
      <c r="S21" s="660"/>
      <c r="T21" s="660"/>
      <c r="U21" s="660"/>
      <c r="V21" s="660"/>
      <c r="W21" s="660"/>
      <c r="X21" s="660"/>
      <c r="Y21" s="661"/>
      <c r="Z21" s="662">
        <v>0</v>
      </c>
      <c r="AA21" s="662"/>
      <c r="AB21" s="662"/>
      <c r="AC21" s="662"/>
      <c r="AD21" s="663" t="s">
        <v>218</v>
      </c>
      <c r="AE21" s="663"/>
      <c r="AF21" s="663"/>
      <c r="AG21" s="663"/>
      <c r="AH21" s="663"/>
      <c r="AI21" s="663"/>
      <c r="AJ21" s="663"/>
      <c r="AK21" s="663"/>
      <c r="AL21" s="664" t="s">
        <v>130</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128431</v>
      </c>
      <c r="BH21" s="660"/>
      <c r="BI21" s="660"/>
      <c r="BJ21" s="660"/>
      <c r="BK21" s="660"/>
      <c r="BL21" s="660"/>
      <c r="BM21" s="660"/>
      <c r="BN21" s="661"/>
      <c r="BO21" s="662">
        <v>3</v>
      </c>
      <c r="BP21" s="662"/>
      <c r="BQ21" s="662"/>
      <c r="BR21" s="662"/>
      <c r="BS21" s="668" t="s">
        <v>218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10474231</v>
      </c>
      <c r="S22" s="660"/>
      <c r="T22" s="660"/>
      <c r="U22" s="660"/>
      <c r="V22" s="660"/>
      <c r="W22" s="660"/>
      <c r="X22" s="660"/>
      <c r="Y22" s="661"/>
      <c r="Z22" s="662">
        <v>62.1</v>
      </c>
      <c r="AA22" s="662"/>
      <c r="AB22" s="662"/>
      <c r="AC22" s="662"/>
      <c r="AD22" s="663">
        <v>9764803</v>
      </c>
      <c r="AE22" s="663"/>
      <c r="AF22" s="663"/>
      <c r="AG22" s="663"/>
      <c r="AH22" s="663"/>
      <c r="AI22" s="663"/>
      <c r="AJ22" s="663"/>
      <c r="AK22" s="663"/>
      <c r="AL22" s="664">
        <v>99.5</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218</v>
      </c>
      <c r="BH22" s="660"/>
      <c r="BI22" s="660"/>
      <c r="BJ22" s="660"/>
      <c r="BK22" s="660"/>
      <c r="BL22" s="660"/>
      <c r="BM22" s="660"/>
      <c r="BN22" s="661"/>
      <c r="BO22" s="662" t="s">
        <v>218</v>
      </c>
      <c r="BP22" s="662"/>
      <c r="BQ22" s="662"/>
      <c r="BR22" s="662"/>
      <c r="BS22" s="668" t="s">
        <v>218</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6979</v>
      </c>
      <c r="S23" s="660"/>
      <c r="T23" s="660"/>
      <c r="U23" s="660"/>
      <c r="V23" s="660"/>
      <c r="W23" s="660"/>
      <c r="X23" s="660"/>
      <c r="Y23" s="661"/>
      <c r="Z23" s="662">
        <v>0</v>
      </c>
      <c r="AA23" s="662"/>
      <c r="AB23" s="662"/>
      <c r="AC23" s="662"/>
      <c r="AD23" s="663">
        <v>6979</v>
      </c>
      <c r="AE23" s="663"/>
      <c r="AF23" s="663"/>
      <c r="AG23" s="663"/>
      <c r="AH23" s="663"/>
      <c r="AI23" s="663"/>
      <c r="AJ23" s="663"/>
      <c r="AK23" s="663"/>
      <c r="AL23" s="664">
        <v>0.1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225</v>
      </c>
      <c r="BP23" s="662"/>
      <c r="BQ23" s="662"/>
      <c r="BR23" s="662"/>
      <c r="BS23" s="668" t="s">
        <v>218</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145378</v>
      </c>
      <c r="S24" s="660"/>
      <c r="T24" s="660"/>
      <c r="U24" s="660"/>
      <c r="V24" s="660"/>
      <c r="W24" s="660"/>
      <c r="X24" s="660"/>
      <c r="Y24" s="661"/>
      <c r="Z24" s="662">
        <v>0.9</v>
      </c>
      <c r="AA24" s="662"/>
      <c r="AB24" s="662"/>
      <c r="AC24" s="662"/>
      <c r="AD24" s="663" t="s">
        <v>225</v>
      </c>
      <c r="AE24" s="663"/>
      <c r="AF24" s="663"/>
      <c r="AG24" s="663"/>
      <c r="AH24" s="663"/>
      <c r="AI24" s="663"/>
      <c r="AJ24" s="663"/>
      <c r="AK24" s="663"/>
      <c r="AL24" s="664" t="s">
        <v>218</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218</v>
      </c>
      <c r="BH24" s="660"/>
      <c r="BI24" s="660"/>
      <c r="BJ24" s="660"/>
      <c r="BK24" s="660"/>
      <c r="BL24" s="660"/>
      <c r="BM24" s="660"/>
      <c r="BN24" s="661"/>
      <c r="BO24" s="662" t="s">
        <v>218</v>
      </c>
      <c r="BP24" s="662"/>
      <c r="BQ24" s="662"/>
      <c r="BR24" s="662"/>
      <c r="BS24" s="668" t="s">
        <v>225</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6354133</v>
      </c>
      <c r="CS24" s="649"/>
      <c r="CT24" s="649"/>
      <c r="CU24" s="649"/>
      <c r="CV24" s="649"/>
      <c r="CW24" s="649"/>
      <c r="CX24" s="649"/>
      <c r="CY24" s="650"/>
      <c r="CZ24" s="653">
        <v>40</v>
      </c>
      <c r="DA24" s="654"/>
      <c r="DB24" s="654"/>
      <c r="DC24" s="673"/>
      <c r="DD24" s="692">
        <v>4631573</v>
      </c>
      <c r="DE24" s="649"/>
      <c r="DF24" s="649"/>
      <c r="DG24" s="649"/>
      <c r="DH24" s="649"/>
      <c r="DI24" s="649"/>
      <c r="DJ24" s="649"/>
      <c r="DK24" s="650"/>
      <c r="DL24" s="692">
        <v>4630060</v>
      </c>
      <c r="DM24" s="649"/>
      <c r="DN24" s="649"/>
      <c r="DO24" s="649"/>
      <c r="DP24" s="649"/>
      <c r="DQ24" s="649"/>
      <c r="DR24" s="649"/>
      <c r="DS24" s="649"/>
      <c r="DT24" s="649"/>
      <c r="DU24" s="649"/>
      <c r="DV24" s="650"/>
      <c r="DW24" s="653">
        <v>44.6</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144991</v>
      </c>
      <c r="S25" s="660"/>
      <c r="T25" s="660"/>
      <c r="U25" s="660"/>
      <c r="V25" s="660"/>
      <c r="W25" s="660"/>
      <c r="X25" s="660"/>
      <c r="Y25" s="661"/>
      <c r="Z25" s="662">
        <v>0.9</v>
      </c>
      <c r="AA25" s="662"/>
      <c r="AB25" s="662"/>
      <c r="AC25" s="662"/>
      <c r="AD25" s="663">
        <v>11044</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218</v>
      </c>
      <c r="BH25" s="660"/>
      <c r="BI25" s="660"/>
      <c r="BJ25" s="660"/>
      <c r="BK25" s="660"/>
      <c r="BL25" s="660"/>
      <c r="BM25" s="660"/>
      <c r="BN25" s="661"/>
      <c r="BO25" s="662" t="s">
        <v>218</v>
      </c>
      <c r="BP25" s="662"/>
      <c r="BQ25" s="662"/>
      <c r="BR25" s="662"/>
      <c r="BS25" s="668" t="s">
        <v>218</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2814386</v>
      </c>
      <c r="CS25" s="695"/>
      <c r="CT25" s="695"/>
      <c r="CU25" s="695"/>
      <c r="CV25" s="695"/>
      <c r="CW25" s="695"/>
      <c r="CX25" s="695"/>
      <c r="CY25" s="696"/>
      <c r="CZ25" s="664">
        <v>17.7</v>
      </c>
      <c r="DA25" s="693"/>
      <c r="DB25" s="693"/>
      <c r="DC25" s="697"/>
      <c r="DD25" s="668">
        <v>2635549</v>
      </c>
      <c r="DE25" s="695"/>
      <c r="DF25" s="695"/>
      <c r="DG25" s="695"/>
      <c r="DH25" s="695"/>
      <c r="DI25" s="695"/>
      <c r="DJ25" s="695"/>
      <c r="DK25" s="696"/>
      <c r="DL25" s="668">
        <v>2634116</v>
      </c>
      <c r="DM25" s="695"/>
      <c r="DN25" s="695"/>
      <c r="DO25" s="695"/>
      <c r="DP25" s="695"/>
      <c r="DQ25" s="695"/>
      <c r="DR25" s="695"/>
      <c r="DS25" s="695"/>
      <c r="DT25" s="695"/>
      <c r="DU25" s="695"/>
      <c r="DV25" s="696"/>
      <c r="DW25" s="664">
        <v>25.4</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83392</v>
      </c>
      <c r="S26" s="660"/>
      <c r="T26" s="660"/>
      <c r="U26" s="660"/>
      <c r="V26" s="660"/>
      <c r="W26" s="660"/>
      <c r="X26" s="660"/>
      <c r="Y26" s="661"/>
      <c r="Z26" s="662">
        <v>0.5</v>
      </c>
      <c r="AA26" s="662"/>
      <c r="AB26" s="662"/>
      <c r="AC26" s="662"/>
      <c r="AD26" s="663">
        <v>436</v>
      </c>
      <c r="AE26" s="663"/>
      <c r="AF26" s="663"/>
      <c r="AG26" s="663"/>
      <c r="AH26" s="663"/>
      <c r="AI26" s="663"/>
      <c r="AJ26" s="663"/>
      <c r="AK26" s="663"/>
      <c r="AL26" s="664">
        <v>0</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225</v>
      </c>
      <c r="BH26" s="660"/>
      <c r="BI26" s="660"/>
      <c r="BJ26" s="660"/>
      <c r="BK26" s="660"/>
      <c r="BL26" s="660"/>
      <c r="BM26" s="660"/>
      <c r="BN26" s="661"/>
      <c r="BO26" s="662" t="s">
        <v>218</v>
      </c>
      <c r="BP26" s="662"/>
      <c r="BQ26" s="662"/>
      <c r="BR26" s="662"/>
      <c r="BS26" s="668" t="s">
        <v>218</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1960596</v>
      </c>
      <c r="CS26" s="660"/>
      <c r="CT26" s="660"/>
      <c r="CU26" s="660"/>
      <c r="CV26" s="660"/>
      <c r="CW26" s="660"/>
      <c r="CX26" s="660"/>
      <c r="CY26" s="661"/>
      <c r="CZ26" s="664">
        <v>12.4</v>
      </c>
      <c r="DA26" s="693"/>
      <c r="DB26" s="693"/>
      <c r="DC26" s="697"/>
      <c r="DD26" s="668">
        <v>1796032</v>
      </c>
      <c r="DE26" s="660"/>
      <c r="DF26" s="660"/>
      <c r="DG26" s="660"/>
      <c r="DH26" s="660"/>
      <c r="DI26" s="660"/>
      <c r="DJ26" s="660"/>
      <c r="DK26" s="661"/>
      <c r="DL26" s="668" t="s">
        <v>218</v>
      </c>
      <c r="DM26" s="660"/>
      <c r="DN26" s="660"/>
      <c r="DO26" s="660"/>
      <c r="DP26" s="660"/>
      <c r="DQ26" s="660"/>
      <c r="DR26" s="660"/>
      <c r="DS26" s="660"/>
      <c r="DT26" s="660"/>
      <c r="DU26" s="660"/>
      <c r="DV26" s="661"/>
      <c r="DW26" s="664" t="s">
        <v>218</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1689834</v>
      </c>
      <c r="S27" s="660"/>
      <c r="T27" s="660"/>
      <c r="U27" s="660"/>
      <c r="V27" s="660"/>
      <c r="W27" s="660"/>
      <c r="X27" s="660"/>
      <c r="Y27" s="661"/>
      <c r="Z27" s="662">
        <v>10</v>
      </c>
      <c r="AA27" s="662"/>
      <c r="AB27" s="662"/>
      <c r="AC27" s="662"/>
      <c r="AD27" s="663" t="s">
        <v>225</v>
      </c>
      <c r="AE27" s="663"/>
      <c r="AF27" s="663"/>
      <c r="AG27" s="663"/>
      <c r="AH27" s="663"/>
      <c r="AI27" s="663"/>
      <c r="AJ27" s="663"/>
      <c r="AK27" s="663"/>
      <c r="AL27" s="664" t="s">
        <v>218</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4325769</v>
      </c>
      <c r="BH27" s="660"/>
      <c r="BI27" s="660"/>
      <c r="BJ27" s="660"/>
      <c r="BK27" s="660"/>
      <c r="BL27" s="660"/>
      <c r="BM27" s="660"/>
      <c r="BN27" s="661"/>
      <c r="BO27" s="662">
        <v>100</v>
      </c>
      <c r="BP27" s="662"/>
      <c r="BQ27" s="662"/>
      <c r="BR27" s="662"/>
      <c r="BS27" s="668" t="s">
        <v>218</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2154797</v>
      </c>
      <c r="CS27" s="695"/>
      <c r="CT27" s="695"/>
      <c r="CU27" s="695"/>
      <c r="CV27" s="695"/>
      <c r="CW27" s="695"/>
      <c r="CX27" s="695"/>
      <c r="CY27" s="696"/>
      <c r="CZ27" s="664">
        <v>13.6</v>
      </c>
      <c r="DA27" s="693"/>
      <c r="DB27" s="693"/>
      <c r="DC27" s="697"/>
      <c r="DD27" s="668">
        <v>611074</v>
      </c>
      <c r="DE27" s="695"/>
      <c r="DF27" s="695"/>
      <c r="DG27" s="695"/>
      <c r="DH27" s="695"/>
      <c r="DI27" s="695"/>
      <c r="DJ27" s="695"/>
      <c r="DK27" s="696"/>
      <c r="DL27" s="668">
        <v>610994</v>
      </c>
      <c r="DM27" s="695"/>
      <c r="DN27" s="695"/>
      <c r="DO27" s="695"/>
      <c r="DP27" s="695"/>
      <c r="DQ27" s="695"/>
      <c r="DR27" s="695"/>
      <c r="DS27" s="695"/>
      <c r="DT27" s="695"/>
      <c r="DU27" s="695"/>
      <c r="DV27" s="696"/>
      <c r="DW27" s="664">
        <v>5.9</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t="s">
        <v>218</v>
      </c>
      <c r="S28" s="660"/>
      <c r="T28" s="660"/>
      <c r="U28" s="660"/>
      <c r="V28" s="660"/>
      <c r="W28" s="660"/>
      <c r="X28" s="660"/>
      <c r="Y28" s="661"/>
      <c r="Z28" s="662" t="s">
        <v>218</v>
      </c>
      <c r="AA28" s="662"/>
      <c r="AB28" s="662"/>
      <c r="AC28" s="662"/>
      <c r="AD28" s="663" t="s">
        <v>218</v>
      </c>
      <c r="AE28" s="663"/>
      <c r="AF28" s="663"/>
      <c r="AG28" s="663"/>
      <c r="AH28" s="663"/>
      <c r="AI28" s="663"/>
      <c r="AJ28" s="663"/>
      <c r="AK28" s="663"/>
      <c r="AL28" s="664" t="s">
        <v>218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1384950</v>
      </c>
      <c r="CS28" s="660"/>
      <c r="CT28" s="660"/>
      <c r="CU28" s="660"/>
      <c r="CV28" s="660"/>
      <c r="CW28" s="660"/>
      <c r="CX28" s="660"/>
      <c r="CY28" s="661"/>
      <c r="CZ28" s="664">
        <v>8.6999999999999993</v>
      </c>
      <c r="DA28" s="693"/>
      <c r="DB28" s="693"/>
      <c r="DC28" s="697"/>
      <c r="DD28" s="668">
        <v>1384950</v>
      </c>
      <c r="DE28" s="660"/>
      <c r="DF28" s="660"/>
      <c r="DG28" s="660"/>
      <c r="DH28" s="660"/>
      <c r="DI28" s="660"/>
      <c r="DJ28" s="660"/>
      <c r="DK28" s="661"/>
      <c r="DL28" s="668">
        <v>1384950</v>
      </c>
      <c r="DM28" s="660"/>
      <c r="DN28" s="660"/>
      <c r="DO28" s="660"/>
      <c r="DP28" s="660"/>
      <c r="DQ28" s="660"/>
      <c r="DR28" s="660"/>
      <c r="DS28" s="660"/>
      <c r="DT28" s="660"/>
      <c r="DU28" s="660"/>
      <c r="DV28" s="661"/>
      <c r="DW28" s="664">
        <v>13.3</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951889</v>
      </c>
      <c r="S29" s="660"/>
      <c r="T29" s="660"/>
      <c r="U29" s="660"/>
      <c r="V29" s="660"/>
      <c r="W29" s="660"/>
      <c r="X29" s="660"/>
      <c r="Y29" s="661"/>
      <c r="Z29" s="662">
        <v>5.6</v>
      </c>
      <c r="AA29" s="662"/>
      <c r="AB29" s="662"/>
      <c r="AC29" s="662"/>
      <c r="AD29" s="663" t="s">
        <v>122</v>
      </c>
      <c r="AE29" s="663"/>
      <c r="AF29" s="663"/>
      <c r="AG29" s="663"/>
      <c r="AH29" s="663"/>
      <c r="AI29" s="663"/>
      <c r="AJ29" s="663"/>
      <c r="AK29" s="663"/>
      <c r="AL29" s="664" t="s">
        <v>218</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63</v>
      </c>
      <c r="CG29" s="675"/>
      <c r="CH29" s="675"/>
      <c r="CI29" s="675"/>
      <c r="CJ29" s="675"/>
      <c r="CK29" s="675"/>
      <c r="CL29" s="675"/>
      <c r="CM29" s="675"/>
      <c r="CN29" s="675"/>
      <c r="CO29" s="675"/>
      <c r="CP29" s="675"/>
      <c r="CQ29" s="676"/>
      <c r="CR29" s="659">
        <v>1384950</v>
      </c>
      <c r="CS29" s="695"/>
      <c r="CT29" s="695"/>
      <c r="CU29" s="695"/>
      <c r="CV29" s="695"/>
      <c r="CW29" s="695"/>
      <c r="CX29" s="695"/>
      <c r="CY29" s="696"/>
      <c r="CZ29" s="664">
        <v>8.6999999999999993</v>
      </c>
      <c r="DA29" s="693"/>
      <c r="DB29" s="693"/>
      <c r="DC29" s="697"/>
      <c r="DD29" s="668">
        <v>1384950</v>
      </c>
      <c r="DE29" s="695"/>
      <c r="DF29" s="695"/>
      <c r="DG29" s="695"/>
      <c r="DH29" s="695"/>
      <c r="DI29" s="695"/>
      <c r="DJ29" s="695"/>
      <c r="DK29" s="696"/>
      <c r="DL29" s="668">
        <v>1384950</v>
      </c>
      <c r="DM29" s="695"/>
      <c r="DN29" s="695"/>
      <c r="DO29" s="695"/>
      <c r="DP29" s="695"/>
      <c r="DQ29" s="695"/>
      <c r="DR29" s="695"/>
      <c r="DS29" s="695"/>
      <c r="DT29" s="695"/>
      <c r="DU29" s="695"/>
      <c r="DV29" s="696"/>
      <c r="DW29" s="664">
        <v>13.3</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78191</v>
      </c>
      <c r="S30" s="660"/>
      <c r="T30" s="660"/>
      <c r="U30" s="660"/>
      <c r="V30" s="660"/>
      <c r="W30" s="660"/>
      <c r="X30" s="660"/>
      <c r="Y30" s="661"/>
      <c r="Z30" s="662">
        <v>0.5</v>
      </c>
      <c r="AA30" s="662"/>
      <c r="AB30" s="662"/>
      <c r="AC30" s="662"/>
      <c r="AD30" s="663">
        <v>23607</v>
      </c>
      <c r="AE30" s="663"/>
      <c r="AF30" s="663"/>
      <c r="AG30" s="663"/>
      <c r="AH30" s="663"/>
      <c r="AI30" s="663"/>
      <c r="AJ30" s="663"/>
      <c r="AK30" s="663"/>
      <c r="AL30" s="664">
        <v>0.2</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97.8</v>
      </c>
      <c r="BH30" s="720"/>
      <c r="BI30" s="720"/>
      <c r="BJ30" s="720"/>
      <c r="BK30" s="720"/>
      <c r="BL30" s="720"/>
      <c r="BM30" s="654">
        <v>89.9</v>
      </c>
      <c r="BN30" s="720"/>
      <c r="BO30" s="720"/>
      <c r="BP30" s="720"/>
      <c r="BQ30" s="721"/>
      <c r="BR30" s="719">
        <v>97.6</v>
      </c>
      <c r="BS30" s="720"/>
      <c r="BT30" s="720"/>
      <c r="BU30" s="720"/>
      <c r="BV30" s="720"/>
      <c r="BW30" s="720"/>
      <c r="BX30" s="654">
        <v>89.2</v>
      </c>
      <c r="BY30" s="720"/>
      <c r="BZ30" s="720"/>
      <c r="CA30" s="720"/>
      <c r="CB30" s="721"/>
      <c r="CD30" s="724"/>
      <c r="CE30" s="725"/>
      <c r="CF30" s="674" t="s">
        <v>301</v>
      </c>
      <c r="CG30" s="675"/>
      <c r="CH30" s="675"/>
      <c r="CI30" s="675"/>
      <c r="CJ30" s="675"/>
      <c r="CK30" s="675"/>
      <c r="CL30" s="675"/>
      <c r="CM30" s="675"/>
      <c r="CN30" s="675"/>
      <c r="CO30" s="675"/>
      <c r="CP30" s="675"/>
      <c r="CQ30" s="676"/>
      <c r="CR30" s="659">
        <v>1276058</v>
      </c>
      <c r="CS30" s="660"/>
      <c r="CT30" s="660"/>
      <c r="CU30" s="660"/>
      <c r="CV30" s="660"/>
      <c r="CW30" s="660"/>
      <c r="CX30" s="660"/>
      <c r="CY30" s="661"/>
      <c r="CZ30" s="664">
        <v>8</v>
      </c>
      <c r="DA30" s="693"/>
      <c r="DB30" s="693"/>
      <c r="DC30" s="697"/>
      <c r="DD30" s="668">
        <v>1276058</v>
      </c>
      <c r="DE30" s="660"/>
      <c r="DF30" s="660"/>
      <c r="DG30" s="660"/>
      <c r="DH30" s="660"/>
      <c r="DI30" s="660"/>
      <c r="DJ30" s="660"/>
      <c r="DK30" s="661"/>
      <c r="DL30" s="668">
        <v>1276058</v>
      </c>
      <c r="DM30" s="660"/>
      <c r="DN30" s="660"/>
      <c r="DO30" s="660"/>
      <c r="DP30" s="660"/>
      <c r="DQ30" s="660"/>
      <c r="DR30" s="660"/>
      <c r="DS30" s="660"/>
      <c r="DT30" s="660"/>
      <c r="DU30" s="660"/>
      <c r="DV30" s="661"/>
      <c r="DW30" s="664">
        <v>12.3</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259425</v>
      </c>
      <c r="S31" s="660"/>
      <c r="T31" s="660"/>
      <c r="U31" s="660"/>
      <c r="V31" s="660"/>
      <c r="W31" s="660"/>
      <c r="X31" s="660"/>
      <c r="Y31" s="661"/>
      <c r="Z31" s="662">
        <v>1.5</v>
      </c>
      <c r="AA31" s="662"/>
      <c r="AB31" s="662"/>
      <c r="AC31" s="662"/>
      <c r="AD31" s="663" t="s">
        <v>130</v>
      </c>
      <c r="AE31" s="663"/>
      <c r="AF31" s="663"/>
      <c r="AG31" s="663"/>
      <c r="AH31" s="663"/>
      <c r="AI31" s="663"/>
      <c r="AJ31" s="663"/>
      <c r="AK31" s="663"/>
      <c r="AL31" s="664" t="s">
        <v>218</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v>
      </c>
      <c r="BH31" s="695"/>
      <c r="BI31" s="695"/>
      <c r="BJ31" s="695"/>
      <c r="BK31" s="695"/>
      <c r="BL31" s="695"/>
      <c r="BM31" s="665">
        <v>92.2</v>
      </c>
      <c r="BN31" s="717"/>
      <c r="BO31" s="717"/>
      <c r="BP31" s="717"/>
      <c r="BQ31" s="718"/>
      <c r="BR31" s="716">
        <v>98</v>
      </c>
      <c r="BS31" s="695"/>
      <c r="BT31" s="695"/>
      <c r="BU31" s="695"/>
      <c r="BV31" s="695"/>
      <c r="BW31" s="695"/>
      <c r="BX31" s="665">
        <v>91.9</v>
      </c>
      <c r="BY31" s="717"/>
      <c r="BZ31" s="717"/>
      <c r="CA31" s="717"/>
      <c r="CB31" s="718"/>
      <c r="CD31" s="724"/>
      <c r="CE31" s="725"/>
      <c r="CF31" s="674" t="s">
        <v>305</v>
      </c>
      <c r="CG31" s="675"/>
      <c r="CH31" s="675"/>
      <c r="CI31" s="675"/>
      <c r="CJ31" s="675"/>
      <c r="CK31" s="675"/>
      <c r="CL31" s="675"/>
      <c r="CM31" s="675"/>
      <c r="CN31" s="675"/>
      <c r="CO31" s="675"/>
      <c r="CP31" s="675"/>
      <c r="CQ31" s="676"/>
      <c r="CR31" s="659">
        <v>108892</v>
      </c>
      <c r="CS31" s="695"/>
      <c r="CT31" s="695"/>
      <c r="CU31" s="695"/>
      <c r="CV31" s="695"/>
      <c r="CW31" s="695"/>
      <c r="CX31" s="695"/>
      <c r="CY31" s="696"/>
      <c r="CZ31" s="664">
        <v>0.7</v>
      </c>
      <c r="DA31" s="693"/>
      <c r="DB31" s="693"/>
      <c r="DC31" s="697"/>
      <c r="DD31" s="668">
        <v>108892</v>
      </c>
      <c r="DE31" s="695"/>
      <c r="DF31" s="695"/>
      <c r="DG31" s="695"/>
      <c r="DH31" s="695"/>
      <c r="DI31" s="695"/>
      <c r="DJ31" s="695"/>
      <c r="DK31" s="696"/>
      <c r="DL31" s="668">
        <v>108892</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543139</v>
      </c>
      <c r="S32" s="660"/>
      <c r="T32" s="660"/>
      <c r="U32" s="660"/>
      <c r="V32" s="660"/>
      <c r="W32" s="660"/>
      <c r="X32" s="660"/>
      <c r="Y32" s="661"/>
      <c r="Z32" s="662">
        <v>3.2</v>
      </c>
      <c r="AA32" s="662"/>
      <c r="AB32" s="662"/>
      <c r="AC32" s="662"/>
      <c r="AD32" s="663" t="s">
        <v>122</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97.4</v>
      </c>
      <c r="BH32" s="729"/>
      <c r="BI32" s="729"/>
      <c r="BJ32" s="729"/>
      <c r="BK32" s="729"/>
      <c r="BL32" s="729"/>
      <c r="BM32" s="730">
        <v>87.5</v>
      </c>
      <c r="BN32" s="729"/>
      <c r="BO32" s="729"/>
      <c r="BP32" s="729"/>
      <c r="BQ32" s="731"/>
      <c r="BR32" s="728">
        <v>97.1</v>
      </c>
      <c r="BS32" s="729"/>
      <c r="BT32" s="729"/>
      <c r="BU32" s="729"/>
      <c r="BV32" s="729"/>
      <c r="BW32" s="729"/>
      <c r="BX32" s="730">
        <v>86.7</v>
      </c>
      <c r="BY32" s="729"/>
      <c r="BZ32" s="729"/>
      <c r="CA32" s="729"/>
      <c r="CB32" s="731"/>
      <c r="CD32" s="726"/>
      <c r="CE32" s="727"/>
      <c r="CF32" s="674" t="s">
        <v>308</v>
      </c>
      <c r="CG32" s="675"/>
      <c r="CH32" s="675"/>
      <c r="CI32" s="675"/>
      <c r="CJ32" s="675"/>
      <c r="CK32" s="675"/>
      <c r="CL32" s="675"/>
      <c r="CM32" s="675"/>
      <c r="CN32" s="675"/>
      <c r="CO32" s="675"/>
      <c r="CP32" s="675"/>
      <c r="CQ32" s="676"/>
      <c r="CR32" s="659" t="s">
        <v>218</v>
      </c>
      <c r="CS32" s="660"/>
      <c r="CT32" s="660"/>
      <c r="CU32" s="660"/>
      <c r="CV32" s="660"/>
      <c r="CW32" s="660"/>
      <c r="CX32" s="660"/>
      <c r="CY32" s="661"/>
      <c r="CZ32" s="664" t="s">
        <v>218</v>
      </c>
      <c r="DA32" s="693"/>
      <c r="DB32" s="693"/>
      <c r="DC32" s="697"/>
      <c r="DD32" s="668" t="s">
        <v>218</v>
      </c>
      <c r="DE32" s="660"/>
      <c r="DF32" s="660"/>
      <c r="DG32" s="660"/>
      <c r="DH32" s="660"/>
      <c r="DI32" s="660"/>
      <c r="DJ32" s="660"/>
      <c r="DK32" s="661"/>
      <c r="DL32" s="668" t="s">
        <v>225</v>
      </c>
      <c r="DM32" s="660"/>
      <c r="DN32" s="660"/>
      <c r="DO32" s="660"/>
      <c r="DP32" s="660"/>
      <c r="DQ32" s="660"/>
      <c r="DR32" s="660"/>
      <c r="DS32" s="660"/>
      <c r="DT32" s="660"/>
      <c r="DU32" s="660"/>
      <c r="DV32" s="661"/>
      <c r="DW32" s="664" t="s">
        <v>218</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1071473</v>
      </c>
      <c r="S33" s="660"/>
      <c r="T33" s="660"/>
      <c r="U33" s="660"/>
      <c r="V33" s="660"/>
      <c r="W33" s="660"/>
      <c r="X33" s="660"/>
      <c r="Y33" s="661"/>
      <c r="Z33" s="662">
        <v>6.4</v>
      </c>
      <c r="AA33" s="662"/>
      <c r="AB33" s="662"/>
      <c r="AC33" s="662"/>
      <c r="AD33" s="663" t="s">
        <v>218</v>
      </c>
      <c r="AE33" s="663"/>
      <c r="AF33" s="663"/>
      <c r="AG33" s="663"/>
      <c r="AH33" s="663"/>
      <c r="AI33" s="663"/>
      <c r="AJ33" s="663"/>
      <c r="AK33" s="663"/>
      <c r="AL33" s="664" t="s">
        <v>218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7502871</v>
      </c>
      <c r="CS33" s="695"/>
      <c r="CT33" s="695"/>
      <c r="CU33" s="695"/>
      <c r="CV33" s="695"/>
      <c r="CW33" s="695"/>
      <c r="CX33" s="695"/>
      <c r="CY33" s="696"/>
      <c r="CZ33" s="664">
        <v>47.3</v>
      </c>
      <c r="DA33" s="693"/>
      <c r="DB33" s="693"/>
      <c r="DC33" s="697"/>
      <c r="DD33" s="668">
        <v>6178251</v>
      </c>
      <c r="DE33" s="695"/>
      <c r="DF33" s="695"/>
      <c r="DG33" s="695"/>
      <c r="DH33" s="695"/>
      <c r="DI33" s="695"/>
      <c r="DJ33" s="695"/>
      <c r="DK33" s="696"/>
      <c r="DL33" s="668">
        <v>4540218</v>
      </c>
      <c r="DM33" s="695"/>
      <c r="DN33" s="695"/>
      <c r="DO33" s="695"/>
      <c r="DP33" s="695"/>
      <c r="DQ33" s="695"/>
      <c r="DR33" s="695"/>
      <c r="DS33" s="695"/>
      <c r="DT33" s="695"/>
      <c r="DU33" s="695"/>
      <c r="DV33" s="696"/>
      <c r="DW33" s="664">
        <v>43.7</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307649</v>
      </c>
      <c r="S34" s="660"/>
      <c r="T34" s="660"/>
      <c r="U34" s="660"/>
      <c r="V34" s="660"/>
      <c r="W34" s="660"/>
      <c r="X34" s="660"/>
      <c r="Y34" s="661"/>
      <c r="Z34" s="662">
        <v>1.8</v>
      </c>
      <c r="AA34" s="662"/>
      <c r="AB34" s="662"/>
      <c r="AC34" s="662"/>
      <c r="AD34" s="663">
        <v>9006</v>
      </c>
      <c r="AE34" s="663"/>
      <c r="AF34" s="663"/>
      <c r="AG34" s="663"/>
      <c r="AH34" s="663"/>
      <c r="AI34" s="663"/>
      <c r="AJ34" s="663"/>
      <c r="AK34" s="663"/>
      <c r="AL34" s="664">
        <v>0.1</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2492444</v>
      </c>
      <c r="CS34" s="660"/>
      <c r="CT34" s="660"/>
      <c r="CU34" s="660"/>
      <c r="CV34" s="660"/>
      <c r="CW34" s="660"/>
      <c r="CX34" s="660"/>
      <c r="CY34" s="661"/>
      <c r="CZ34" s="664">
        <v>15.7</v>
      </c>
      <c r="DA34" s="693"/>
      <c r="DB34" s="693"/>
      <c r="DC34" s="697"/>
      <c r="DD34" s="668">
        <v>1936419</v>
      </c>
      <c r="DE34" s="660"/>
      <c r="DF34" s="660"/>
      <c r="DG34" s="660"/>
      <c r="DH34" s="660"/>
      <c r="DI34" s="660"/>
      <c r="DJ34" s="660"/>
      <c r="DK34" s="661"/>
      <c r="DL34" s="668">
        <v>1832473</v>
      </c>
      <c r="DM34" s="660"/>
      <c r="DN34" s="660"/>
      <c r="DO34" s="660"/>
      <c r="DP34" s="660"/>
      <c r="DQ34" s="660"/>
      <c r="DR34" s="660"/>
      <c r="DS34" s="660"/>
      <c r="DT34" s="660"/>
      <c r="DU34" s="660"/>
      <c r="DV34" s="661"/>
      <c r="DW34" s="664">
        <v>17.600000000000001</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1112032</v>
      </c>
      <c r="S35" s="660"/>
      <c r="T35" s="660"/>
      <c r="U35" s="660"/>
      <c r="V35" s="660"/>
      <c r="W35" s="660"/>
      <c r="X35" s="660"/>
      <c r="Y35" s="661"/>
      <c r="Z35" s="662">
        <v>6.6</v>
      </c>
      <c r="AA35" s="662"/>
      <c r="AB35" s="662"/>
      <c r="AC35" s="662"/>
      <c r="AD35" s="663" t="s">
        <v>218</v>
      </c>
      <c r="AE35" s="663"/>
      <c r="AF35" s="663"/>
      <c r="AG35" s="663"/>
      <c r="AH35" s="663"/>
      <c r="AI35" s="663"/>
      <c r="AJ35" s="663"/>
      <c r="AK35" s="663"/>
      <c r="AL35" s="664" t="s">
        <v>218</v>
      </c>
      <c r="AM35" s="665"/>
      <c r="AN35" s="665"/>
      <c r="AO35" s="666"/>
      <c r="AP35" s="214"/>
      <c r="AQ35" s="732" t="s">
        <v>316</v>
      </c>
      <c r="AR35" s="733"/>
      <c r="AS35" s="733"/>
      <c r="AT35" s="733"/>
      <c r="AU35" s="733"/>
      <c r="AV35" s="733"/>
      <c r="AW35" s="733"/>
      <c r="AX35" s="733"/>
      <c r="AY35" s="734"/>
      <c r="AZ35" s="648">
        <v>2208213</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176173</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110935</v>
      </c>
      <c r="CS35" s="695"/>
      <c r="CT35" s="695"/>
      <c r="CU35" s="695"/>
      <c r="CV35" s="695"/>
      <c r="CW35" s="695"/>
      <c r="CX35" s="695"/>
      <c r="CY35" s="696"/>
      <c r="CZ35" s="664">
        <v>0.7</v>
      </c>
      <c r="DA35" s="693"/>
      <c r="DB35" s="693"/>
      <c r="DC35" s="697"/>
      <c r="DD35" s="668">
        <v>95360</v>
      </c>
      <c r="DE35" s="695"/>
      <c r="DF35" s="695"/>
      <c r="DG35" s="695"/>
      <c r="DH35" s="695"/>
      <c r="DI35" s="695"/>
      <c r="DJ35" s="695"/>
      <c r="DK35" s="696"/>
      <c r="DL35" s="668">
        <v>95360</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218</v>
      </c>
      <c r="S36" s="660"/>
      <c r="T36" s="660"/>
      <c r="U36" s="660"/>
      <c r="V36" s="660"/>
      <c r="W36" s="660"/>
      <c r="X36" s="660"/>
      <c r="Y36" s="661"/>
      <c r="Z36" s="662" t="s">
        <v>218</v>
      </c>
      <c r="AA36" s="662"/>
      <c r="AB36" s="662"/>
      <c r="AC36" s="662"/>
      <c r="AD36" s="663" t="s">
        <v>218</v>
      </c>
      <c r="AE36" s="663"/>
      <c r="AF36" s="663"/>
      <c r="AG36" s="663"/>
      <c r="AH36" s="663"/>
      <c r="AI36" s="663"/>
      <c r="AJ36" s="663"/>
      <c r="AK36" s="663"/>
      <c r="AL36" s="664" t="s">
        <v>218</v>
      </c>
      <c r="AM36" s="665"/>
      <c r="AN36" s="665"/>
      <c r="AO36" s="666"/>
      <c r="AQ36" s="736" t="s">
        <v>320</v>
      </c>
      <c r="AR36" s="737"/>
      <c r="AS36" s="737"/>
      <c r="AT36" s="737"/>
      <c r="AU36" s="737"/>
      <c r="AV36" s="737"/>
      <c r="AW36" s="737"/>
      <c r="AX36" s="737"/>
      <c r="AY36" s="738"/>
      <c r="AZ36" s="659">
        <v>917598</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-80601</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1953711</v>
      </c>
      <c r="CS36" s="660"/>
      <c r="CT36" s="660"/>
      <c r="CU36" s="660"/>
      <c r="CV36" s="660"/>
      <c r="CW36" s="660"/>
      <c r="CX36" s="660"/>
      <c r="CY36" s="661"/>
      <c r="CZ36" s="664">
        <v>12.3</v>
      </c>
      <c r="DA36" s="693"/>
      <c r="DB36" s="693"/>
      <c r="DC36" s="697"/>
      <c r="DD36" s="668">
        <v>1684831</v>
      </c>
      <c r="DE36" s="660"/>
      <c r="DF36" s="660"/>
      <c r="DG36" s="660"/>
      <c r="DH36" s="660"/>
      <c r="DI36" s="660"/>
      <c r="DJ36" s="660"/>
      <c r="DK36" s="661"/>
      <c r="DL36" s="668">
        <v>1295857</v>
      </c>
      <c r="DM36" s="660"/>
      <c r="DN36" s="660"/>
      <c r="DO36" s="660"/>
      <c r="DP36" s="660"/>
      <c r="DQ36" s="660"/>
      <c r="DR36" s="660"/>
      <c r="DS36" s="660"/>
      <c r="DT36" s="660"/>
      <c r="DU36" s="660"/>
      <c r="DV36" s="661"/>
      <c r="DW36" s="664">
        <v>12.5</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567332</v>
      </c>
      <c r="S37" s="660"/>
      <c r="T37" s="660"/>
      <c r="U37" s="660"/>
      <c r="V37" s="660"/>
      <c r="W37" s="660"/>
      <c r="X37" s="660"/>
      <c r="Y37" s="661"/>
      <c r="Z37" s="662">
        <v>3.4</v>
      </c>
      <c r="AA37" s="662"/>
      <c r="AB37" s="662"/>
      <c r="AC37" s="662"/>
      <c r="AD37" s="663" t="s">
        <v>218</v>
      </c>
      <c r="AE37" s="663"/>
      <c r="AF37" s="663"/>
      <c r="AG37" s="663"/>
      <c r="AH37" s="663"/>
      <c r="AI37" s="663"/>
      <c r="AJ37" s="663"/>
      <c r="AK37" s="663"/>
      <c r="AL37" s="664" t="s">
        <v>218</v>
      </c>
      <c r="AM37" s="665"/>
      <c r="AN37" s="665"/>
      <c r="AO37" s="666"/>
      <c r="AQ37" s="736" t="s">
        <v>324</v>
      </c>
      <c r="AR37" s="737"/>
      <c r="AS37" s="737"/>
      <c r="AT37" s="737"/>
      <c r="AU37" s="737"/>
      <c r="AV37" s="737"/>
      <c r="AW37" s="737"/>
      <c r="AX37" s="737"/>
      <c r="AY37" s="738"/>
      <c r="AZ37" s="659">
        <v>31944</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5742</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741580</v>
      </c>
      <c r="CS37" s="695"/>
      <c r="CT37" s="695"/>
      <c r="CU37" s="695"/>
      <c r="CV37" s="695"/>
      <c r="CW37" s="695"/>
      <c r="CX37" s="695"/>
      <c r="CY37" s="696"/>
      <c r="CZ37" s="664">
        <v>4.7</v>
      </c>
      <c r="DA37" s="693"/>
      <c r="DB37" s="693"/>
      <c r="DC37" s="697"/>
      <c r="DD37" s="668">
        <v>665180</v>
      </c>
      <c r="DE37" s="695"/>
      <c r="DF37" s="695"/>
      <c r="DG37" s="695"/>
      <c r="DH37" s="695"/>
      <c r="DI37" s="695"/>
      <c r="DJ37" s="695"/>
      <c r="DK37" s="696"/>
      <c r="DL37" s="668">
        <v>629969</v>
      </c>
      <c r="DM37" s="695"/>
      <c r="DN37" s="695"/>
      <c r="DO37" s="695"/>
      <c r="DP37" s="695"/>
      <c r="DQ37" s="695"/>
      <c r="DR37" s="695"/>
      <c r="DS37" s="695"/>
      <c r="DT37" s="695"/>
      <c r="DU37" s="695"/>
      <c r="DV37" s="696"/>
      <c r="DW37" s="664">
        <v>6.1</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16868603</v>
      </c>
      <c r="S38" s="740"/>
      <c r="T38" s="740"/>
      <c r="U38" s="740"/>
      <c r="V38" s="740"/>
      <c r="W38" s="740"/>
      <c r="X38" s="740"/>
      <c r="Y38" s="741"/>
      <c r="Z38" s="742">
        <v>100</v>
      </c>
      <c r="AA38" s="742"/>
      <c r="AB38" s="742"/>
      <c r="AC38" s="742"/>
      <c r="AD38" s="743">
        <v>9815875</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6400</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9240</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2201813</v>
      </c>
      <c r="CS38" s="660"/>
      <c r="CT38" s="660"/>
      <c r="CU38" s="660"/>
      <c r="CV38" s="660"/>
      <c r="CW38" s="660"/>
      <c r="CX38" s="660"/>
      <c r="CY38" s="661"/>
      <c r="CZ38" s="664">
        <v>13.9</v>
      </c>
      <c r="DA38" s="693"/>
      <c r="DB38" s="693"/>
      <c r="DC38" s="697"/>
      <c r="DD38" s="668">
        <v>1987459</v>
      </c>
      <c r="DE38" s="660"/>
      <c r="DF38" s="660"/>
      <c r="DG38" s="660"/>
      <c r="DH38" s="660"/>
      <c r="DI38" s="660"/>
      <c r="DJ38" s="660"/>
      <c r="DK38" s="661"/>
      <c r="DL38" s="668">
        <v>1316528</v>
      </c>
      <c r="DM38" s="660"/>
      <c r="DN38" s="660"/>
      <c r="DO38" s="660"/>
      <c r="DP38" s="660"/>
      <c r="DQ38" s="660"/>
      <c r="DR38" s="660"/>
      <c r="DS38" s="660"/>
      <c r="DT38" s="660"/>
      <c r="DU38" s="660"/>
      <c r="DV38" s="661"/>
      <c r="DW38" s="664">
        <v>12.7</v>
      </c>
      <c r="DX38" s="693"/>
      <c r="DY38" s="693"/>
      <c r="DZ38" s="693"/>
      <c r="EA38" s="693"/>
      <c r="EB38" s="693"/>
      <c r="EC38" s="694"/>
    </row>
    <row r="39" spans="2:133" ht="11.25" customHeight="1">
      <c r="AQ39" s="736" t="s">
        <v>331</v>
      </c>
      <c r="AR39" s="737"/>
      <c r="AS39" s="737"/>
      <c r="AT39" s="737"/>
      <c r="AU39" s="737"/>
      <c r="AV39" s="737"/>
      <c r="AW39" s="737"/>
      <c r="AX39" s="737"/>
      <c r="AY39" s="738"/>
      <c r="AZ39" s="659" t="s">
        <v>130</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93</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743968</v>
      </c>
      <c r="CS39" s="695"/>
      <c r="CT39" s="695"/>
      <c r="CU39" s="695"/>
      <c r="CV39" s="695"/>
      <c r="CW39" s="695"/>
      <c r="CX39" s="695"/>
      <c r="CY39" s="696"/>
      <c r="CZ39" s="664">
        <v>4.7</v>
      </c>
      <c r="DA39" s="693"/>
      <c r="DB39" s="693"/>
      <c r="DC39" s="697"/>
      <c r="DD39" s="668">
        <v>474182</v>
      </c>
      <c r="DE39" s="695"/>
      <c r="DF39" s="695"/>
      <c r="DG39" s="695"/>
      <c r="DH39" s="695"/>
      <c r="DI39" s="695"/>
      <c r="DJ39" s="695"/>
      <c r="DK39" s="696"/>
      <c r="DL39" s="668" t="s">
        <v>130</v>
      </c>
      <c r="DM39" s="695"/>
      <c r="DN39" s="695"/>
      <c r="DO39" s="695"/>
      <c r="DP39" s="695"/>
      <c r="DQ39" s="695"/>
      <c r="DR39" s="695"/>
      <c r="DS39" s="695"/>
      <c r="DT39" s="695"/>
      <c r="DU39" s="695"/>
      <c r="DV39" s="696"/>
      <c r="DW39" s="664" t="s">
        <v>218</v>
      </c>
      <c r="DX39" s="693"/>
      <c r="DY39" s="693"/>
      <c r="DZ39" s="693"/>
      <c r="EA39" s="693"/>
      <c r="EB39" s="693"/>
      <c r="EC39" s="694"/>
    </row>
    <row r="40" spans="2:133" ht="11.25" customHeight="1">
      <c r="AQ40" s="736" t="s">
        <v>335</v>
      </c>
      <c r="AR40" s="737"/>
      <c r="AS40" s="737"/>
      <c r="AT40" s="737"/>
      <c r="AU40" s="737"/>
      <c r="AV40" s="737"/>
      <c r="AW40" s="737"/>
      <c r="AX40" s="737"/>
      <c r="AY40" s="738"/>
      <c r="AZ40" s="659">
        <v>318754</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99</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t="s">
        <v>225</v>
      </c>
      <c r="CS40" s="660"/>
      <c r="CT40" s="660"/>
      <c r="CU40" s="660"/>
      <c r="CV40" s="660"/>
      <c r="CW40" s="660"/>
      <c r="CX40" s="660"/>
      <c r="CY40" s="661"/>
      <c r="CZ40" s="664" t="s">
        <v>218</v>
      </c>
      <c r="DA40" s="693"/>
      <c r="DB40" s="693"/>
      <c r="DC40" s="697"/>
      <c r="DD40" s="668" t="s">
        <v>122</v>
      </c>
      <c r="DE40" s="660"/>
      <c r="DF40" s="660"/>
      <c r="DG40" s="660"/>
      <c r="DH40" s="660"/>
      <c r="DI40" s="660"/>
      <c r="DJ40" s="660"/>
      <c r="DK40" s="661"/>
      <c r="DL40" s="668" t="s">
        <v>225</v>
      </c>
      <c r="DM40" s="660"/>
      <c r="DN40" s="660"/>
      <c r="DO40" s="660"/>
      <c r="DP40" s="660"/>
      <c r="DQ40" s="660"/>
      <c r="DR40" s="660"/>
      <c r="DS40" s="660"/>
      <c r="DT40" s="660"/>
      <c r="DU40" s="660"/>
      <c r="DV40" s="661"/>
      <c r="DW40" s="664" t="s">
        <v>225</v>
      </c>
      <c r="DX40" s="693"/>
      <c r="DY40" s="693"/>
      <c r="DZ40" s="693"/>
      <c r="EA40" s="693"/>
      <c r="EB40" s="693"/>
      <c r="EC40" s="694"/>
    </row>
    <row r="41" spans="2:133" ht="11.25" customHeight="1">
      <c r="AQ41" s="746" t="s">
        <v>338</v>
      </c>
      <c r="AR41" s="747"/>
      <c r="AS41" s="747"/>
      <c r="AT41" s="747"/>
      <c r="AU41" s="747"/>
      <c r="AV41" s="747"/>
      <c r="AW41" s="747"/>
      <c r="AX41" s="747"/>
      <c r="AY41" s="748"/>
      <c r="AZ41" s="739">
        <v>933517</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329</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130</v>
      </c>
      <c r="DA41" s="693"/>
      <c r="DB41" s="693"/>
      <c r="DC41" s="697"/>
      <c r="DD41" s="668" t="s">
        <v>130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2017067</v>
      </c>
      <c r="CS42" s="660"/>
      <c r="CT42" s="660"/>
      <c r="CU42" s="660"/>
      <c r="CV42" s="660"/>
      <c r="CW42" s="660"/>
      <c r="CX42" s="660"/>
      <c r="CY42" s="661"/>
      <c r="CZ42" s="664">
        <v>12.7</v>
      </c>
      <c r="DA42" s="665"/>
      <c r="DB42" s="665"/>
      <c r="DC42" s="760"/>
      <c r="DD42" s="668">
        <v>754443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68353</v>
      </c>
      <c r="CS43" s="695"/>
      <c r="CT43" s="695"/>
      <c r="CU43" s="695"/>
      <c r="CV43" s="695"/>
      <c r="CW43" s="695"/>
      <c r="CX43" s="695"/>
      <c r="CY43" s="696"/>
      <c r="CZ43" s="664">
        <v>0.4</v>
      </c>
      <c r="DA43" s="693"/>
      <c r="DB43" s="693"/>
      <c r="DC43" s="697"/>
      <c r="DD43" s="668">
        <v>63404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297</v>
      </c>
      <c r="CE44" s="772"/>
      <c r="CF44" s="656" t="s">
        <v>346</v>
      </c>
      <c r="CG44" s="657"/>
      <c r="CH44" s="657"/>
      <c r="CI44" s="657"/>
      <c r="CJ44" s="657"/>
      <c r="CK44" s="657"/>
      <c r="CL44" s="657"/>
      <c r="CM44" s="657"/>
      <c r="CN44" s="657"/>
      <c r="CO44" s="657"/>
      <c r="CP44" s="657"/>
      <c r="CQ44" s="658"/>
      <c r="CR44" s="659">
        <v>1991653</v>
      </c>
      <c r="CS44" s="660"/>
      <c r="CT44" s="660"/>
      <c r="CU44" s="660"/>
      <c r="CV44" s="660"/>
      <c r="CW44" s="660"/>
      <c r="CX44" s="660"/>
      <c r="CY44" s="661"/>
      <c r="CZ44" s="664">
        <v>12.5</v>
      </c>
      <c r="DA44" s="665"/>
      <c r="DB44" s="665"/>
      <c r="DC44" s="760"/>
      <c r="DD44" s="668">
        <v>740602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924295</v>
      </c>
      <c r="CS45" s="695"/>
      <c r="CT45" s="695"/>
      <c r="CU45" s="695"/>
      <c r="CV45" s="695"/>
      <c r="CW45" s="695"/>
      <c r="CX45" s="695"/>
      <c r="CY45" s="696"/>
      <c r="CZ45" s="664">
        <v>5.8</v>
      </c>
      <c r="DA45" s="693"/>
      <c r="DB45" s="693"/>
      <c r="DC45" s="697"/>
      <c r="DD45" s="668">
        <v>180228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977218</v>
      </c>
      <c r="CS46" s="660"/>
      <c r="CT46" s="660"/>
      <c r="CU46" s="660"/>
      <c r="CV46" s="660"/>
      <c r="CW46" s="660"/>
      <c r="CX46" s="660"/>
      <c r="CY46" s="661"/>
      <c r="CZ46" s="664">
        <v>6.2</v>
      </c>
      <c r="DA46" s="665"/>
      <c r="DB46" s="665"/>
      <c r="DC46" s="760"/>
      <c r="DD46" s="668">
        <v>494291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v>25414</v>
      </c>
      <c r="CS47" s="695"/>
      <c r="CT47" s="695"/>
      <c r="CU47" s="695"/>
      <c r="CV47" s="695"/>
      <c r="CW47" s="695"/>
      <c r="CX47" s="695"/>
      <c r="CY47" s="696"/>
      <c r="CZ47" s="664">
        <v>0.2</v>
      </c>
      <c r="DA47" s="693"/>
      <c r="DB47" s="693"/>
      <c r="DC47" s="697"/>
      <c r="DD47" s="668">
        <v>13841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218</v>
      </c>
      <c r="DA48" s="665"/>
      <c r="DB48" s="665"/>
      <c r="DC48" s="760"/>
      <c r="DD48" s="668" t="s">
        <v>218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15874071</v>
      </c>
      <c r="CS49" s="729"/>
      <c r="CT49" s="729"/>
      <c r="CU49" s="729"/>
      <c r="CV49" s="729"/>
      <c r="CW49" s="729"/>
      <c r="CX49" s="729"/>
      <c r="CY49" s="761"/>
      <c r="CZ49" s="744">
        <v>100</v>
      </c>
      <c r="DA49" s="762"/>
      <c r="DB49" s="762"/>
      <c r="DC49" s="763"/>
      <c r="DD49" s="764">
        <v>11564267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CttPw1yJrf6JMUJp29+vewbGVT+bvDHDZUJLb1OMdhKWg0Xxy7H6RaSbmliavB/Js7f1CsVquriFh+Lu1e6j8A==" saltValue="UbR9vhdvC5XgV+He1AKT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16827</v>
      </c>
      <c r="R7" s="795"/>
      <c r="S7" s="795"/>
      <c r="T7" s="795"/>
      <c r="U7" s="795"/>
      <c r="V7" s="795">
        <v>15858</v>
      </c>
      <c r="W7" s="795"/>
      <c r="X7" s="795"/>
      <c r="Y7" s="795"/>
      <c r="Z7" s="795"/>
      <c r="AA7" s="795">
        <v>969</v>
      </c>
      <c r="AB7" s="795"/>
      <c r="AC7" s="795"/>
      <c r="AD7" s="795"/>
      <c r="AE7" s="796"/>
      <c r="AF7" s="797">
        <v>895</v>
      </c>
      <c r="AG7" s="798"/>
      <c r="AH7" s="798"/>
      <c r="AI7" s="798"/>
      <c r="AJ7" s="799"/>
      <c r="AK7" s="834">
        <v>503</v>
      </c>
      <c r="AL7" s="835"/>
      <c r="AM7" s="835"/>
      <c r="AN7" s="835"/>
      <c r="AO7" s="835"/>
      <c r="AP7" s="835">
        <v>14465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-1</v>
      </c>
      <c r="CI7" s="832"/>
      <c r="CJ7" s="832"/>
      <c r="CK7" s="832"/>
      <c r="CL7" s="833"/>
      <c r="CM7" s="831">
        <v>49</v>
      </c>
      <c r="CN7" s="832"/>
      <c r="CO7" s="832"/>
      <c r="CP7" s="832"/>
      <c r="CQ7" s="833"/>
      <c r="CR7" s="831">
        <v>100</v>
      </c>
      <c r="CS7" s="832"/>
      <c r="CT7" s="832"/>
      <c r="CU7" s="832"/>
      <c r="CV7" s="833"/>
      <c r="CW7" s="831" t="s">
        <v>567</v>
      </c>
      <c r="CX7" s="832"/>
      <c r="CY7" s="832"/>
      <c r="CZ7" s="832"/>
      <c r="DA7" s="833"/>
      <c r="DB7" s="831" t="s">
        <v>565</v>
      </c>
      <c r="DC7" s="832"/>
      <c r="DD7" s="832"/>
      <c r="DE7" s="832"/>
      <c r="DF7" s="833"/>
      <c r="DG7" s="831" t="s">
        <v>567</v>
      </c>
      <c r="DH7" s="832"/>
      <c r="DI7" s="832"/>
      <c r="DJ7" s="832"/>
      <c r="DK7" s="833"/>
      <c r="DL7" s="831" t="s">
        <v>567</v>
      </c>
      <c r="DM7" s="832"/>
      <c r="DN7" s="832"/>
      <c r="DO7" s="832"/>
      <c r="DP7" s="833"/>
      <c r="DQ7" s="831" t="s">
        <v>567</v>
      </c>
      <c r="DR7" s="832"/>
      <c r="DS7" s="832"/>
      <c r="DT7" s="832"/>
      <c r="DU7" s="833"/>
      <c r="DV7" s="812"/>
      <c r="DW7" s="813"/>
      <c r="DX7" s="813"/>
      <c r="DY7" s="813"/>
      <c r="DZ7" s="814"/>
      <c r="EA7" s="234"/>
    </row>
    <row r="8" spans="1:131" s="235" customFormat="1" ht="26.25" customHeight="1">
      <c r="A8" s="241">
        <v>2</v>
      </c>
      <c r="B8" s="815" t="s">
        <v>375</v>
      </c>
      <c r="C8" s="816"/>
      <c r="D8" s="816"/>
      <c r="E8" s="816"/>
      <c r="F8" s="816"/>
      <c r="G8" s="816"/>
      <c r="H8" s="816"/>
      <c r="I8" s="816"/>
      <c r="J8" s="816"/>
      <c r="K8" s="816"/>
      <c r="L8" s="816"/>
      <c r="M8" s="816"/>
      <c r="N8" s="816"/>
      <c r="O8" s="816"/>
      <c r="P8" s="817"/>
      <c r="Q8" s="818">
        <v>42</v>
      </c>
      <c r="R8" s="819"/>
      <c r="S8" s="819"/>
      <c r="T8" s="819"/>
      <c r="U8" s="819"/>
      <c r="V8" s="819">
        <v>16</v>
      </c>
      <c r="W8" s="819"/>
      <c r="X8" s="819"/>
      <c r="Y8" s="819"/>
      <c r="Z8" s="819"/>
      <c r="AA8" s="819">
        <v>26</v>
      </c>
      <c r="AB8" s="819"/>
      <c r="AC8" s="819"/>
      <c r="AD8" s="819"/>
      <c r="AE8" s="820"/>
      <c r="AF8" s="821" t="s">
        <v>218</v>
      </c>
      <c r="AG8" s="822"/>
      <c r="AH8" s="822"/>
      <c r="AI8" s="822"/>
      <c r="AJ8" s="823"/>
      <c r="AK8" s="824">
        <v>40</v>
      </c>
      <c r="AL8" s="825"/>
      <c r="AM8" s="825"/>
      <c r="AN8" s="825"/>
      <c r="AO8" s="825"/>
      <c r="AP8" s="825" t="s">
        <v>565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16869</v>
      </c>
      <c r="R23" s="854"/>
      <c r="S23" s="854"/>
      <c r="T23" s="854"/>
      <c r="U23" s="854"/>
      <c r="V23" s="854">
        <v>15874</v>
      </c>
      <c r="W23" s="854"/>
      <c r="X23" s="854"/>
      <c r="Y23" s="854"/>
      <c r="Z23" s="854"/>
      <c r="AA23" s="854">
        <v>995</v>
      </c>
      <c r="AB23" s="854"/>
      <c r="AC23" s="854"/>
      <c r="AD23" s="854"/>
      <c r="AE23" s="855"/>
      <c r="AF23" s="856">
        <v>895</v>
      </c>
      <c r="AG23" s="854"/>
      <c r="AH23" s="854"/>
      <c r="AI23" s="854"/>
      <c r="AJ23" s="857"/>
      <c r="AK23" s="858"/>
      <c r="AL23" s="859"/>
      <c r="AM23" s="859"/>
      <c r="AN23" s="859"/>
      <c r="AO23" s="859"/>
      <c r="AP23" s="854">
        <v>14465</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5104</v>
      </c>
      <c r="R28" s="883"/>
      <c r="S28" s="883"/>
      <c r="T28" s="883"/>
      <c r="U28" s="883"/>
      <c r="V28" s="883">
        <v>4928</v>
      </c>
      <c r="W28" s="883"/>
      <c r="X28" s="883"/>
      <c r="Y28" s="883"/>
      <c r="Z28" s="883"/>
      <c r="AA28" s="883">
        <v>176</v>
      </c>
      <c r="AB28" s="883"/>
      <c r="AC28" s="883"/>
      <c r="AD28" s="883"/>
      <c r="AE28" s="884"/>
      <c r="AF28" s="885">
        <v>176</v>
      </c>
      <c r="AG28" s="883"/>
      <c r="AH28" s="883"/>
      <c r="AI28" s="883"/>
      <c r="AJ28" s="886"/>
      <c r="AK28" s="887">
        <v>319</v>
      </c>
      <c r="AL28" s="878"/>
      <c r="AM28" s="878"/>
      <c r="AN28" s="878"/>
      <c r="AO28" s="878"/>
      <c r="AP28" s="878" t="s">
        <v>506</v>
      </c>
      <c r="AQ28" s="878"/>
      <c r="AR28" s="878"/>
      <c r="AS28" s="878"/>
      <c r="AT28" s="878"/>
      <c r="AU28" s="878" t="s">
        <v>566</v>
      </c>
      <c r="AV28" s="878"/>
      <c r="AW28" s="878"/>
      <c r="AX28" s="878"/>
      <c r="AY28" s="878"/>
      <c r="AZ28" s="879" t="s">
        <v>565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3269</v>
      </c>
      <c r="R29" s="819"/>
      <c r="S29" s="819"/>
      <c r="T29" s="819"/>
      <c r="U29" s="819"/>
      <c r="V29" s="819">
        <v>3163</v>
      </c>
      <c r="W29" s="819"/>
      <c r="X29" s="819"/>
      <c r="Y29" s="819"/>
      <c r="Z29" s="819"/>
      <c r="AA29" s="819">
        <v>106</v>
      </c>
      <c r="AB29" s="819"/>
      <c r="AC29" s="819"/>
      <c r="AD29" s="819"/>
      <c r="AE29" s="820"/>
      <c r="AF29" s="821">
        <v>106</v>
      </c>
      <c r="AG29" s="822"/>
      <c r="AH29" s="822"/>
      <c r="AI29" s="822"/>
      <c r="AJ29" s="823"/>
      <c r="AK29" s="890">
        <v>446</v>
      </c>
      <c r="AL29" s="891"/>
      <c r="AM29" s="891"/>
      <c r="AN29" s="891"/>
      <c r="AO29" s="891"/>
      <c r="AP29" s="891" t="s">
        <v>568</v>
      </c>
      <c r="AQ29" s="891"/>
      <c r="AR29" s="891"/>
      <c r="AS29" s="891"/>
      <c r="AT29" s="891"/>
      <c r="AU29" s="891" t="s">
        <v>567</v>
      </c>
      <c r="AV29" s="891"/>
      <c r="AW29" s="891"/>
      <c r="AX29" s="891"/>
      <c r="AY29" s="891"/>
      <c r="AZ29" s="892" t="s">
        <v>568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405</v>
      </c>
      <c r="R30" s="819"/>
      <c r="S30" s="819"/>
      <c r="T30" s="819"/>
      <c r="U30" s="819"/>
      <c r="V30" s="819">
        <v>402</v>
      </c>
      <c r="W30" s="819"/>
      <c r="X30" s="819"/>
      <c r="Y30" s="819"/>
      <c r="Z30" s="819"/>
      <c r="AA30" s="819">
        <v>3</v>
      </c>
      <c r="AB30" s="819"/>
      <c r="AC30" s="819"/>
      <c r="AD30" s="819"/>
      <c r="AE30" s="820"/>
      <c r="AF30" s="821">
        <v>3</v>
      </c>
      <c r="AG30" s="822"/>
      <c r="AH30" s="822"/>
      <c r="AI30" s="822"/>
      <c r="AJ30" s="823"/>
      <c r="AK30" s="890">
        <v>93</v>
      </c>
      <c r="AL30" s="891"/>
      <c r="AM30" s="891"/>
      <c r="AN30" s="891"/>
      <c r="AO30" s="891"/>
      <c r="AP30" s="891" t="s">
        <v>568</v>
      </c>
      <c r="AQ30" s="891"/>
      <c r="AR30" s="891"/>
      <c r="AS30" s="891"/>
      <c r="AT30" s="891"/>
      <c r="AU30" s="891" t="s">
        <v>568</v>
      </c>
      <c r="AV30" s="891"/>
      <c r="AW30" s="891"/>
      <c r="AX30" s="891"/>
      <c r="AY30" s="891"/>
      <c r="AZ30" s="892" t="s">
        <v>567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693</v>
      </c>
      <c r="R31" s="819"/>
      <c r="S31" s="819"/>
      <c r="T31" s="819"/>
      <c r="U31" s="819"/>
      <c r="V31" s="819">
        <v>153</v>
      </c>
      <c r="W31" s="819"/>
      <c r="X31" s="819"/>
      <c r="Y31" s="819"/>
      <c r="Z31" s="819"/>
      <c r="AA31" s="819">
        <v>540</v>
      </c>
      <c r="AB31" s="819"/>
      <c r="AC31" s="819"/>
      <c r="AD31" s="819"/>
      <c r="AE31" s="820"/>
      <c r="AF31" s="821">
        <v>540</v>
      </c>
      <c r="AG31" s="822"/>
      <c r="AH31" s="822"/>
      <c r="AI31" s="822"/>
      <c r="AJ31" s="823"/>
      <c r="AK31" s="890">
        <v>6</v>
      </c>
      <c r="AL31" s="891"/>
      <c r="AM31" s="891"/>
      <c r="AN31" s="891"/>
      <c r="AO31" s="891"/>
      <c r="AP31" s="891">
        <v>1518</v>
      </c>
      <c r="AQ31" s="891"/>
      <c r="AR31" s="891"/>
      <c r="AS31" s="891"/>
      <c r="AT31" s="891"/>
      <c r="AU31" s="891" t="s">
        <v>506</v>
      </c>
      <c r="AV31" s="891"/>
      <c r="AW31" s="891"/>
      <c r="AX31" s="891"/>
      <c r="AY31" s="891"/>
      <c r="AZ31" s="892" t="s">
        <v>506</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474</v>
      </c>
      <c r="R32" s="819"/>
      <c r="S32" s="819"/>
      <c r="T32" s="819"/>
      <c r="U32" s="819"/>
      <c r="V32" s="819">
        <v>15</v>
      </c>
      <c r="W32" s="819"/>
      <c r="X32" s="819"/>
      <c r="Y32" s="819"/>
      <c r="Z32" s="819"/>
      <c r="AA32" s="819">
        <v>459</v>
      </c>
      <c r="AB32" s="819"/>
      <c r="AC32" s="819"/>
      <c r="AD32" s="819"/>
      <c r="AE32" s="820"/>
      <c r="AF32" s="821">
        <v>459</v>
      </c>
      <c r="AG32" s="822"/>
      <c r="AH32" s="822"/>
      <c r="AI32" s="822"/>
      <c r="AJ32" s="823"/>
      <c r="AK32" s="890" t="s">
        <v>506</v>
      </c>
      <c r="AL32" s="891"/>
      <c r="AM32" s="891"/>
      <c r="AN32" s="891"/>
      <c r="AO32" s="891"/>
      <c r="AP32" s="891" t="s">
        <v>506</v>
      </c>
      <c r="AQ32" s="891"/>
      <c r="AR32" s="891"/>
      <c r="AS32" s="891"/>
      <c r="AT32" s="891"/>
      <c r="AU32" s="891" t="s">
        <v>506</v>
      </c>
      <c r="AV32" s="891"/>
      <c r="AW32" s="891"/>
      <c r="AX32" s="891"/>
      <c r="AY32" s="891"/>
      <c r="AZ32" s="892" t="s">
        <v>506</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194</v>
      </c>
      <c r="R33" s="819"/>
      <c r="S33" s="819"/>
      <c r="T33" s="819"/>
      <c r="U33" s="819"/>
      <c r="V33" s="819">
        <v>134</v>
      </c>
      <c r="W33" s="819"/>
      <c r="X33" s="819"/>
      <c r="Y33" s="819"/>
      <c r="Z33" s="819"/>
      <c r="AA33" s="819">
        <v>60</v>
      </c>
      <c r="AB33" s="819"/>
      <c r="AC33" s="819"/>
      <c r="AD33" s="819"/>
      <c r="AE33" s="820"/>
      <c r="AF33" s="821">
        <v>60</v>
      </c>
      <c r="AG33" s="822"/>
      <c r="AH33" s="822"/>
      <c r="AI33" s="822"/>
      <c r="AJ33" s="823"/>
      <c r="AK33" s="890">
        <v>32</v>
      </c>
      <c r="AL33" s="891"/>
      <c r="AM33" s="891"/>
      <c r="AN33" s="891"/>
      <c r="AO33" s="891"/>
      <c r="AP33" s="891">
        <v>705</v>
      </c>
      <c r="AQ33" s="891"/>
      <c r="AR33" s="891"/>
      <c r="AS33" s="891"/>
      <c r="AT33" s="891"/>
      <c r="AU33" s="891">
        <v>380</v>
      </c>
      <c r="AV33" s="891"/>
      <c r="AW33" s="891"/>
      <c r="AX33" s="891"/>
      <c r="AY33" s="891"/>
      <c r="AZ33" s="892" t="s">
        <v>506</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1653</v>
      </c>
      <c r="R34" s="819"/>
      <c r="S34" s="819"/>
      <c r="T34" s="819"/>
      <c r="U34" s="819"/>
      <c r="V34" s="819">
        <v>1562</v>
      </c>
      <c r="W34" s="819"/>
      <c r="X34" s="819"/>
      <c r="Y34" s="819"/>
      <c r="Z34" s="819"/>
      <c r="AA34" s="819">
        <v>91</v>
      </c>
      <c r="AB34" s="819"/>
      <c r="AC34" s="819"/>
      <c r="AD34" s="819"/>
      <c r="AE34" s="820"/>
      <c r="AF34" s="821">
        <v>81</v>
      </c>
      <c r="AG34" s="822"/>
      <c r="AH34" s="822"/>
      <c r="AI34" s="822"/>
      <c r="AJ34" s="823"/>
      <c r="AK34" s="890">
        <v>808</v>
      </c>
      <c r="AL34" s="891"/>
      <c r="AM34" s="891"/>
      <c r="AN34" s="891"/>
      <c r="AO34" s="891"/>
      <c r="AP34" s="891">
        <v>4825</v>
      </c>
      <c r="AQ34" s="891"/>
      <c r="AR34" s="891"/>
      <c r="AS34" s="891"/>
      <c r="AT34" s="891"/>
      <c r="AU34" s="891">
        <v>4439</v>
      </c>
      <c r="AV34" s="891"/>
      <c r="AW34" s="891"/>
      <c r="AX34" s="891"/>
      <c r="AY34" s="891"/>
      <c r="AZ34" s="892" t="s">
        <v>506</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401</v>
      </c>
      <c r="C35" s="816"/>
      <c r="D35" s="816"/>
      <c r="E35" s="816"/>
      <c r="F35" s="816"/>
      <c r="G35" s="816"/>
      <c r="H35" s="816"/>
      <c r="I35" s="816"/>
      <c r="J35" s="816"/>
      <c r="K35" s="816"/>
      <c r="L35" s="816"/>
      <c r="M35" s="816"/>
      <c r="N35" s="816"/>
      <c r="O35" s="816"/>
      <c r="P35" s="817"/>
      <c r="Q35" s="818">
        <v>148</v>
      </c>
      <c r="R35" s="819"/>
      <c r="S35" s="819"/>
      <c r="T35" s="819"/>
      <c r="U35" s="819"/>
      <c r="V35" s="819">
        <v>131</v>
      </c>
      <c r="W35" s="819"/>
      <c r="X35" s="819"/>
      <c r="Y35" s="819"/>
      <c r="Z35" s="819"/>
      <c r="AA35" s="819">
        <v>17</v>
      </c>
      <c r="AB35" s="819"/>
      <c r="AC35" s="819"/>
      <c r="AD35" s="819"/>
      <c r="AE35" s="820"/>
      <c r="AF35" s="821">
        <v>17</v>
      </c>
      <c r="AG35" s="822"/>
      <c r="AH35" s="822"/>
      <c r="AI35" s="822"/>
      <c r="AJ35" s="823"/>
      <c r="AK35" s="890">
        <v>110</v>
      </c>
      <c r="AL35" s="891"/>
      <c r="AM35" s="891"/>
      <c r="AN35" s="891"/>
      <c r="AO35" s="891"/>
      <c r="AP35" s="891">
        <v>293</v>
      </c>
      <c r="AQ35" s="891"/>
      <c r="AR35" s="891"/>
      <c r="AS35" s="891"/>
      <c r="AT35" s="891"/>
      <c r="AU35" s="891">
        <v>282</v>
      </c>
      <c r="AV35" s="891"/>
      <c r="AW35" s="891"/>
      <c r="AX35" s="891"/>
      <c r="AY35" s="891"/>
      <c r="AZ35" s="892" t="s">
        <v>506</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1442</v>
      </c>
      <c r="AG63" s="902"/>
      <c r="AH63" s="902"/>
      <c r="AI63" s="902"/>
      <c r="AJ63" s="903"/>
      <c r="AK63" s="904"/>
      <c r="AL63" s="899"/>
      <c r="AM63" s="899"/>
      <c r="AN63" s="899"/>
      <c r="AO63" s="899"/>
      <c r="AP63" s="902">
        <v>7341</v>
      </c>
      <c r="AQ63" s="902"/>
      <c r="AR63" s="902"/>
      <c r="AS63" s="902"/>
      <c r="AT63" s="902"/>
      <c r="AU63" s="902">
        <v>5101</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387</v>
      </c>
      <c r="AQ66" s="778"/>
      <c r="AR66" s="778"/>
      <c r="AS66" s="778"/>
      <c r="AT66" s="779"/>
      <c r="AU66" s="777" t="s">
        <v>413</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569</v>
      </c>
      <c r="C68" s="930"/>
      <c r="D68" s="930"/>
      <c r="E68" s="930"/>
      <c r="F68" s="930"/>
      <c r="G68" s="930"/>
      <c r="H68" s="930"/>
      <c r="I68" s="930"/>
      <c r="J68" s="930"/>
      <c r="K68" s="930"/>
      <c r="L68" s="930"/>
      <c r="M68" s="930"/>
      <c r="N68" s="930"/>
      <c r="O68" s="930"/>
      <c r="P68" s="931"/>
      <c r="Q68" s="932">
        <v>4581</v>
      </c>
      <c r="R68" s="926"/>
      <c r="S68" s="926"/>
      <c r="T68" s="926"/>
      <c r="U68" s="926"/>
      <c r="V68" s="926">
        <v>3975</v>
      </c>
      <c r="W68" s="926"/>
      <c r="X68" s="926"/>
      <c r="Y68" s="926"/>
      <c r="Z68" s="926"/>
      <c r="AA68" s="926">
        <v>606</v>
      </c>
      <c r="AB68" s="926"/>
      <c r="AC68" s="926"/>
      <c r="AD68" s="926"/>
      <c r="AE68" s="926"/>
      <c r="AF68" s="926">
        <v>606</v>
      </c>
      <c r="AG68" s="926"/>
      <c r="AH68" s="926"/>
      <c r="AI68" s="926"/>
      <c r="AJ68" s="926"/>
      <c r="AK68" s="926" t="s">
        <v>578</v>
      </c>
      <c r="AL68" s="926"/>
      <c r="AM68" s="926"/>
      <c r="AN68" s="926"/>
      <c r="AO68" s="926"/>
      <c r="AP68" s="926" t="s">
        <v>578</v>
      </c>
      <c r="AQ68" s="926"/>
      <c r="AR68" s="926"/>
      <c r="AS68" s="926"/>
      <c r="AT68" s="926"/>
      <c r="AU68" s="926" t="s">
        <v>579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570</v>
      </c>
      <c r="C69" s="934"/>
      <c r="D69" s="934"/>
      <c r="E69" s="934"/>
      <c r="F69" s="934"/>
      <c r="G69" s="934"/>
      <c r="H69" s="934"/>
      <c r="I69" s="934"/>
      <c r="J69" s="934"/>
      <c r="K69" s="934"/>
      <c r="L69" s="934"/>
      <c r="M69" s="934"/>
      <c r="N69" s="934"/>
      <c r="O69" s="934"/>
      <c r="P69" s="935"/>
      <c r="Q69" s="936">
        <v>173</v>
      </c>
      <c r="R69" s="891"/>
      <c r="S69" s="891"/>
      <c r="T69" s="891"/>
      <c r="U69" s="891"/>
      <c r="V69" s="891">
        <v>134</v>
      </c>
      <c r="W69" s="891"/>
      <c r="X69" s="891"/>
      <c r="Y69" s="891"/>
      <c r="Z69" s="891"/>
      <c r="AA69" s="891">
        <v>39</v>
      </c>
      <c r="AB69" s="891"/>
      <c r="AC69" s="891"/>
      <c r="AD69" s="891"/>
      <c r="AE69" s="891"/>
      <c r="AF69" s="891">
        <v>39</v>
      </c>
      <c r="AG69" s="891"/>
      <c r="AH69" s="891"/>
      <c r="AI69" s="891"/>
      <c r="AJ69" s="891"/>
      <c r="AK69" s="891" t="s">
        <v>579</v>
      </c>
      <c r="AL69" s="891"/>
      <c r="AM69" s="891"/>
      <c r="AN69" s="891"/>
      <c r="AO69" s="891"/>
      <c r="AP69" s="891" t="s">
        <v>580</v>
      </c>
      <c r="AQ69" s="891"/>
      <c r="AR69" s="891"/>
      <c r="AS69" s="891"/>
      <c r="AT69" s="891"/>
      <c r="AU69" s="891" t="s">
        <v>580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571</v>
      </c>
      <c r="C70" s="934"/>
      <c r="D70" s="934"/>
      <c r="E70" s="934"/>
      <c r="F70" s="934"/>
      <c r="G70" s="934"/>
      <c r="H70" s="934"/>
      <c r="I70" s="934"/>
      <c r="J70" s="934"/>
      <c r="K70" s="934"/>
      <c r="L70" s="934"/>
      <c r="M70" s="934"/>
      <c r="N70" s="934"/>
      <c r="O70" s="934"/>
      <c r="P70" s="935"/>
      <c r="Q70" s="936">
        <v>311</v>
      </c>
      <c r="R70" s="891"/>
      <c r="S70" s="891"/>
      <c r="T70" s="891"/>
      <c r="U70" s="891"/>
      <c r="V70" s="891">
        <v>266</v>
      </c>
      <c r="W70" s="891"/>
      <c r="X70" s="891"/>
      <c r="Y70" s="891"/>
      <c r="Z70" s="891"/>
      <c r="AA70" s="891">
        <v>45</v>
      </c>
      <c r="AB70" s="891"/>
      <c r="AC70" s="891"/>
      <c r="AD70" s="891"/>
      <c r="AE70" s="891"/>
      <c r="AF70" s="891">
        <v>45</v>
      </c>
      <c r="AG70" s="891"/>
      <c r="AH70" s="891"/>
      <c r="AI70" s="891"/>
      <c r="AJ70" s="891"/>
      <c r="AK70" s="891" t="s">
        <v>579</v>
      </c>
      <c r="AL70" s="891"/>
      <c r="AM70" s="891"/>
      <c r="AN70" s="891"/>
      <c r="AO70" s="891"/>
      <c r="AP70" s="891">
        <v>55</v>
      </c>
      <c r="AQ70" s="891"/>
      <c r="AR70" s="891"/>
      <c r="AS70" s="891"/>
      <c r="AT70" s="891"/>
      <c r="AU70" s="891">
        <v>11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572</v>
      </c>
      <c r="C71" s="934"/>
      <c r="D71" s="934"/>
      <c r="E71" s="934"/>
      <c r="F71" s="934"/>
      <c r="G71" s="934"/>
      <c r="H71" s="934"/>
      <c r="I71" s="934"/>
      <c r="J71" s="934"/>
      <c r="K71" s="934"/>
      <c r="L71" s="934"/>
      <c r="M71" s="934"/>
      <c r="N71" s="934"/>
      <c r="O71" s="934"/>
      <c r="P71" s="935"/>
      <c r="Q71" s="936">
        <v>5916</v>
      </c>
      <c r="R71" s="891"/>
      <c r="S71" s="891"/>
      <c r="T71" s="891"/>
      <c r="U71" s="891"/>
      <c r="V71" s="891">
        <v>5803</v>
      </c>
      <c r="W71" s="891"/>
      <c r="X71" s="891"/>
      <c r="Y71" s="891"/>
      <c r="Z71" s="891"/>
      <c r="AA71" s="891">
        <v>113</v>
      </c>
      <c r="AB71" s="891"/>
      <c r="AC71" s="891"/>
      <c r="AD71" s="891"/>
      <c r="AE71" s="891"/>
      <c r="AF71" s="891">
        <v>113</v>
      </c>
      <c r="AG71" s="891"/>
      <c r="AH71" s="891"/>
      <c r="AI71" s="891"/>
      <c r="AJ71" s="891"/>
      <c r="AK71" s="891">
        <v>33</v>
      </c>
      <c r="AL71" s="891"/>
      <c r="AM71" s="891"/>
      <c r="AN71" s="891"/>
      <c r="AO71" s="891"/>
      <c r="AP71" s="891">
        <v>1648</v>
      </c>
      <c r="AQ71" s="891"/>
      <c r="AR71" s="891"/>
      <c r="AS71" s="891"/>
      <c r="AT71" s="891"/>
      <c r="AU71" s="891">
        <v>501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573</v>
      </c>
      <c r="C72" s="934"/>
      <c r="D72" s="934"/>
      <c r="E72" s="934"/>
      <c r="F72" s="934"/>
      <c r="G72" s="934"/>
      <c r="H72" s="934"/>
      <c r="I72" s="934"/>
      <c r="J72" s="934"/>
      <c r="K72" s="934"/>
      <c r="L72" s="934"/>
      <c r="M72" s="934"/>
      <c r="N72" s="934"/>
      <c r="O72" s="934"/>
      <c r="P72" s="935"/>
      <c r="Q72" s="936">
        <v>1968</v>
      </c>
      <c r="R72" s="891"/>
      <c r="S72" s="891"/>
      <c r="T72" s="891"/>
      <c r="U72" s="891"/>
      <c r="V72" s="891">
        <v>1958</v>
      </c>
      <c r="W72" s="891"/>
      <c r="X72" s="891"/>
      <c r="Y72" s="891"/>
      <c r="Z72" s="891"/>
      <c r="AA72" s="891">
        <v>10</v>
      </c>
      <c r="AB72" s="891"/>
      <c r="AC72" s="891"/>
      <c r="AD72" s="891"/>
      <c r="AE72" s="891"/>
      <c r="AF72" s="891">
        <v>10</v>
      </c>
      <c r="AG72" s="891"/>
      <c r="AH72" s="891"/>
      <c r="AI72" s="891"/>
      <c r="AJ72" s="891"/>
      <c r="AK72" s="891" t="s">
        <v>581</v>
      </c>
      <c r="AL72" s="891"/>
      <c r="AM72" s="891"/>
      <c r="AN72" s="891"/>
      <c r="AO72" s="891"/>
      <c r="AP72" s="891" t="s">
        <v>580</v>
      </c>
      <c r="AQ72" s="891"/>
      <c r="AR72" s="891"/>
      <c r="AS72" s="891"/>
      <c r="AT72" s="891"/>
      <c r="AU72" s="891" t="s">
        <v>579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574</v>
      </c>
      <c r="C73" s="934"/>
      <c r="D73" s="934"/>
      <c r="E73" s="934"/>
      <c r="F73" s="934"/>
      <c r="G73" s="934"/>
      <c r="H73" s="934"/>
      <c r="I73" s="934"/>
      <c r="J73" s="934"/>
      <c r="K73" s="934"/>
      <c r="L73" s="934"/>
      <c r="M73" s="934"/>
      <c r="N73" s="934"/>
      <c r="O73" s="934"/>
      <c r="P73" s="935"/>
      <c r="Q73" s="936">
        <v>411661</v>
      </c>
      <c r="R73" s="891"/>
      <c r="S73" s="891"/>
      <c r="T73" s="891"/>
      <c r="U73" s="891"/>
      <c r="V73" s="891">
        <v>403389</v>
      </c>
      <c r="W73" s="891"/>
      <c r="X73" s="891"/>
      <c r="Y73" s="891"/>
      <c r="Z73" s="891"/>
      <c r="AA73" s="891">
        <v>8272</v>
      </c>
      <c r="AB73" s="891"/>
      <c r="AC73" s="891"/>
      <c r="AD73" s="891"/>
      <c r="AE73" s="891"/>
      <c r="AF73" s="891">
        <v>8272</v>
      </c>
      <c r="AG73" s="891"/>
      <c r="AH73" s="891"/>
      <c r="AI73" s="891"/>
      <c r="AJ73" s="891"/>
      <c r="AK73" s="891">
        <v>1844</v>
      </c>
      <c r="AL73" s="891"/>
      <c r="AM73" s="891"/>
      <c r="AN73" s="891"/>
      <c r="AO73" s="891"/>
      <c r="AP73" s="891" t="s">
        <v>581</v>
      </c>
      <c r="AQ73" s="891"/>
      <c r="AR73" s="891"/>
      <c r="AS73" s="891"/>
      <c r="AT73" s="891"/>
      <c r="AU73" s="891" t="s">
        <v>580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575</v>
      </c>
      <c r="C74" s="934"/>
      <c r="D74" s="934"/>
      <c r="E74" s="934"/>
      <c r="F74" s="934"/>
      <c r="G74" s="934"/>
      <c r="H74" s="934"/>
      <c r="I74" s="934"/>
      <c r="J74" s="934"/>
      <c r="K74" s="934"/>
      <c r="L74" s="934"/>
      <c r="M74" s="934"/>
      <c r="N74" s="934"/>
      <c r="O74" s="934"/>
      <c r="P74" s="935"/>
      <c r="Q74" s="936">
        <v>299</v>
      </c>
      <c r="R74" s="891"/>
      <c r="S74" s="891"/>
      <c r="T74" s="891"/>
      <c r="U74" s="891"/>
      <c r="V74" s="891">
        <v>287</v>
      </c>
      <c r="W74" s="891"/>
      <c r="X74" s="891"/>
      <c r="Y74" s="891"/>
      <c r="Z74" s="891"/>
      <c r="AA74" s="891">
        <v>11</v>
      </c>
      <c r="AB74" s="891"/>
      <c r="AC74" s="891"/>
      <c r="AD74" s="891"/>
      <c r="AE74" s="891"/>
      <c r="AF74" s="891">
        <v>11</v>
      </c>
      <c r="AG74" s="891"/>
      <c r="AH74" s="891"/>
      <c r="AI74" s="891"/>
      <c r="AJ74" s="891"/>
      <c r="AK74" s="891">
        <v>5</v>
      </c>
      <c r="AL74" s="891"/>
      <c r="AM74" s="891"/>
      <c r="AN74" s="891"/>
      <c r="AO74" s="891"/>
      <c r="AP74" s="891" t="s">
        <v>579</v>
      </c>
      <c r="AQ74" s="891"/>
      <c r="AR74" s="891"/>
      <c r="AS74" s="891"/>
      <c r="AT74" s="891"/>
      <c r="AU74" s="891" t="s">
        <v>580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576</v>
      </c>
      <c r="C75" s="934"/>
      <c r="D75" s="934"/>
      <c r="E75" s="934"/>
      <c r="F75" s="934"/>
      <c r="G75" s="934"/>
      <c r="H75" s="934"/>
      <c r="I75" s="934"/>
      <c r="J75" s="934"/>
      <c r="K75" s="934"/>
      <c r="L75" s="934"/>
      <c r="M75" s="934"/>
      <c r="N75" s="934"/>
      <c r="O75" s="934"/>
      <c r="P75" s="935"/>
      <c r="Q75" s="939">
        <v>211</v>
      </c>
      <c r="R75" s="940"/>
      <c r="S75" s="940"/>
      <c r="T75" s="940"/>
      <c r="U75" s="890"/>
      <c r="V75" s="941">
        <v>172</v>
      </c>
      <c r="W75" s="940"/>
      <c r="X75" s="940"/>
      <c r="Y75" s="940"/>
      <c r="Z75" s="890"/>
      <c r="AA75" s="941">
        <v>39</v>
      </c>
      <c r="AB75" s="940"/>
      <c r="AC75" s="940"/>
      <c r="AD75" s="940"/>
      <c r="AE75" s="890"/>
      <c r="AF75" s="941">
        <v>16</v>
      </c>
      <c r="AG75" s="940"/>
      <c r="AH75" s="940"/>
      <c r="AI75" s="940"/>
      <c r="AJ75" s="890"/>
      <c r="AK75" s="941" t="s">
        <v>579</v>
      </c>
      <c r="AL75" s="940"/>
      <c r="AM75" s="940"/>
      <c r="AN75" s="940"/>
      <c r="AO75" s="890"/>
      <c r="AP75" s="941" t="s">
        <v>578</v>
      </c>
      <c r="AQ75" s="940"/>
      <c r="AR75" s="940"/>
      <c r="AS75" s="940"/>
      <c r="AT75" s="890"/>
      <c r="AU75" s="941" t="s">
        <v>582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9112</v>
      </c>
      <c r="AG88" s="902"/>
      <c r="AH88" s="902"/>
      <c r="AI88" s="902"/>
      <c r="AJ88" s="902"/>
      <c r="AK88" s="899"/>
      <c r="AL88" s="899"/>
      <c r="AM88" s="899"/>
      <c r="AN88" s="899"/>
      <c r="AO88" s="899"/>
      <c r="AP88" s="902">
        <v>1703</v>
      </c>
      <c r="AQ88" s="902"/>
      <c r="AR88" s="902"/>
      <c r="AS88" s="902"/>
      <c r="AT88" s="902"/>
      <c r="AU88" s="902">
        <v>512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100</v>
      </c>
      <c r="CS102" s="910"/>
      <c r="CT102" s="910"/>
      <c r="CU102" s="910"/>
      <c r="CV102" s="953"/>
      <c r="CW102" s="952" t="s">
        <v>506</v>
      </c>
      <c r="CX102" s="910"/>
      <c r="CY102" s="910"/>
      <c r="CZ102" s="910"/>
      <c r="DA102" s="953"/>
      <c r="DB102" s="952" t="s">
        <v>506</v>
      </c>
      <c r="DC102" s="910"/>
      <c r="DD102" s="910"/>
      <c r="DE102" s="910"/>
      <c r="DF102" s="953"/>
      <c r="DG102" s="952" t="s">
        <v>506</v>
      </c>
      <c r="DH102" s="910"/>
      <c r="DI102" s="910"/>
      <c r="DJ102" s="910"/>
      <c r="DK102" s="953"/>
      <c r="DL102" s="952" t="s">
        <v>506</v>
      </c>
      <c r="DM102" s="910"/>
      <c r="DN102" s="910"/>
      <c r="DO102" s="910"/>
      <c r="DP102" s="953"/>
      <c r="DQ102" s="952" t="s">
        <v>506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296</v>
      </c>
      <c r="AG109" s="955"/>
      <c r="AH109" s="955"/>
      <c r="AI109" s="955"/>
      <c r="AJ109" s="956"/>
      <c r="AK109" s="954" t="s">
        <v>295</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296</v>
      </c>
      <c r="BW109" s="955"/>
      <c r="BX109" s="955"/>
      <c r="BY109" s="955"/>
      <c r="BZ109" s="956"/>
      <c r="CA109" s="954" t="s">
        <v>295</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296</v>
      </c>
      <c r="DM109" s="955"/>
      <c r="DN109" s="955"/>
      <c r="DO109" s="955"/>
      <c r="DP109" s="956"/>
      <c r="DQ109" s="954" t="s">
        <v>295</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1321857</v>
      </c>
      <c r="AB110" s="962"/>
      <c r="AC110" s="962"/>
      <c r="AD110" s="962"/>
      <c r="AE110" s="963"/>
      <c r="AF110" s="964">
        <v>1350088</v>
      </c>
      <c r="AG110" s="962"/>
      <c r="AH110" s="962"/>
      <c r="AI110" s="962"/>
      <c r="AJ110" s="963"/>
      <c r="AK110" s="964">
        <v>1384950</v>
      </c>
      <c r="AL110" s="962"/>
      <c r="AM110" s="962"/>
      <c r="AN110" s="962"/>
      <c r="AO110" s="963"/>
      <c r="AP110" s="965">
        <v>15.9</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14762360</v>
      </c>
      <c r="BR110" s="997"/>
      <c r="BS110" s="997"/>
      <c r="BT110" s="997"/>
      <c r="BU110" s="997"/>
      <c r="BV110" s="997">
        <v>14629292</v>
      </c>
      <c r="BW110" s="997"/>
      <c r="BX110" s="997"/>
      <c r="BY110" s="997"/>
      <c r="BZ110" s="997"/>
      <c r="CA110" s="997">
        <v>14465266</v>
      </c>
      <c r="CB110" s="997"/>
      <c r="CC110" s="997"/>
      <c r="CD110" s="997"/>
      <c r="CE110" s="997"/>
      <c r="CF110" s="1011">
        <v>166.4</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218</v>
      </c>
      <c r="DH110" s="997"/>
      <c r="DI110" s="997"/>
      <c r="DJ110" s="997"/>
      <c r="DK110" s="997"/>
      <c r="DL110" s="997" t="s">
        <v>218</v>
      </c>
      <c r="DM110" s="997"/>
      <c r="DN110" s="997"/>
      <c r="DO110" s="997"/>
      <c r="DP110" s="997"/>
      <c r="DQ110" s="997" t="s">
        <v>218</v>
      </c>
      <c r="DR110" s="997"/>
      <c r="DS110" s="997"/>
      <c r="DT110" s="997"/>
      <c r="DU110" s="997"/>
      <c r="DV110" s="998" t="s">
        <v>218</v>
      </c>
      <c r="DW110" s="998"/>
      <c r="DX110" s="998"/>
      <c r="DY110" s="998"/>
      <c r="DZ110" s="999"/>
    </row>
    <row r="111" spans="1:131" s="226" customFormat="1" ht="26.25" customHeight="1">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218</v>
      </c>
      <c r="AB111" s="1004"/>
      <c r="AC111" s="1004"/>
      <c r="AD111" s="1004"/>
      <c r="AE111" s="1005"/>
      <c r="AF111" s="1006" t="s">
        <v>218</v>
      </c>
      <c r="AG111" s="1004"/>
      <c r="AH111" s="1004"/>
      <c r="AI111" s="1004"/>
      <c r="AJ111" s="1005"/>
      <c r="AK111" s="1006" t="s">
        <v>218</v>
      </c>
      <c r="AL111" s="1004"/>
      <c r="AM111" s="1004"/>
      <c r="AN111" s="1004"/>
      <c r="AO111" s="1005"/>
      <c r="AP111" s="1007" t="s">
        <v>431</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17192</v>
      </c>
      <c r="BR111" s="990"/>
      <c r="BS111" s="990"/>
      <c r="BT111" s="990"/>
      <c r="BU111" s="990"/>
      <c r="BV111" s="990">
        <v>6625</v>
      </c>
      <c r="BW111" s="990"/>
      <c r="BX111" s="990"/>
      <c r="BY111" s="990"/>
      <c r="BZ111" s="990"/>
      <c r="CA111" s="990">
        <v>5250</v>
      </c>
      <c r="CB111" s="990"/>
      <c r="CC111" s="990"/>
      <c r="CD111" s="990"/>
      <c r="CE111" s="990"/>
      <c r="CF111" s="984">
        <v>0.1</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218</v>
      </c>
      <c r="DH111" s="990"/>
      <c r="DI111" s="990"/>
      <c r="DJ111" s="990"/>
      <c r="DK111" s="990"/>
      <c r="DL111" s="990" t="s">
        <v>218</v>
      </c>
      <c r="DM111" s="990"/>
      <c r="DN111" s="990"/>
      <c r="DO111" s="990"/>
      <c r="DP111" s="990"/>
      <c r="DQ111" s="990" t="s">
        <v>218</v>
      </c>
      <c r="DR111" s="990"/>
      <c r="DS111" s="990"/>
      <c r="DT111" s="990"/>
      <c r="DU111" s="990"/>
      <c r="DV111" s="991" t="s">
        <v>218</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218</v>
      </c>
      <c r="AB112" s="1029"/>
      <c r="AC112" s="1029"/>
      <c r="AD112" s="1029"/>
      <c r="AE112" s="1030"/>
      <c r="AF112" s="1031" t="s">
        <v>218</v>
      </c>
      <c r="AG112" s="1029"/>
      <c r="AH112" s="1029"/>
      <c r="AI112" s="1029"/>
      <c r="AJ112" s="1030"/>
      <c r="AK112" s="1031" t="s">
        <v>218</v>
      </c>
      <c r="AL112" s="1029"/>
      <c r="AM112" s="1029"/>
      <c r="AN112" s="1029"/>
      <c r="AO112" s="1030"/>
      <c r="AP112" s="1032" t="s">
        <v>218</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5404209</v>
      </c>
      <c r="BR112" s="990"/>
      <c r="BS112" s="990"/>
      <c r="BT112" s="990"/>
      <c r="BU112" s="990"/>
      <c r="BV112" s="990">
        <v>5065429</v>
      </c>
      <c r="BW112" s="990"/>
      <c r="BX112" s="990"/>
      <c r="BY112" s="990"/>
      <c r="BZ112" s="990"/>
      <c r="CA112" s="990">
        <v>5101239</v>
      </c>
      <c r="CB112" s="990"/>
      <c r="CC112" s="990"/>
      <c r="CD112" s="990"/>
      <c r="CE112" s="990"/>
      <c r="CF112" s="984">
        <v>58.7</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218</v>
      </c>
      <c r="DH112" s="990"/>
      <c r="DI112" s="990"/>
      <c r="DJ112" s="990"/>
      <c r="DK112" s="990"/>
      <c r="DL112" s="990" t="s">
        <v>431</v>
      </c>
      <c r="DM112" s="990"/>
      <c r="DN112" s="990"/>
      <c r="DO112" s="990"/>
      <c r="DP112" s="990"/>
      <c r="DQ112" s="990" t="s">
        <v>218</v>
      </c>
      <c r="DR112" s="990"/>
      <c r="DS112" s="990"/>
      <c r="DT112" s="990"/>
      <c r="DU112" s="990"/>
      <c r="DV112" s="991" t="s">
        <v>218</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577297</v>
      </c>
      <c r="AB113" s="1004"/>
      <c r="AC113" s="1004"/>
      <c r="AD113" s="1004"/>
      <c r="AE113" s="1005"/>
      <c r="AF113" s="1006">
        <v>584526</v>
      </c>
      <c r="AG113" s="1004"/>
      <c r="AH113" s="1004"/>
      <c r="AI113" s="1004"/>
      <c r="AJ113" s="1005"/>
      <c r="AK113" s="1006">
        <v>623689</v>
      </c>
      <c r="AL113" s="1004"/>
      <c r="AM113" s="1004"/>
      <c r="AN113" s="1004"/>
      <c r="AO113" s="1005"/>
      <c r="AP113" s="1007">
        <v>7.2</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558422</v>
      </c>
      <c r="BR113" s="990"/>
      <c r="BS113" s="990"/>
      <c r="BT113" s="990"/>
      <c r="BU113" s="990"/>
      <c r="BV113" s="990">
        <v>538350</v>
      </c>
      <c r="BW113" s="990"/>
      <c r="BX113" s="990"/>
      <c r="BY113" s="990"/>
      <c r="BZ113" s="990"/>
      <c r="CA113" s="990">
        <v>511879</v>
      </c>
      <c r="CB113" s="990"/>
      <c r="CC113" s="990"/>
      <c r="CD113" s="990"/>
      <c r="CE113" s="990"/>
      <c r="CF113" s="984">
        <v>5.9</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218</v>
      </c>
      <c r="DH113" s="1029"/>
      <c r="DI113" s="1029"/>
      <c r="DJ113" s="1029"/>
      <c r="DK113" s="1030"/>
      <c r="DL113" s="1031" t="s">
        <v>218</v>
      </c>
      <c r="DM113" s="1029"/>
      <c r="DN113" s="1029"/>
      <c r="DO113" s="1029"/>
      <c r="DP113" s="1030"/>
      <c r="DQ113" s="1031" t="s">
        <v>218</v>
      </c>
      <c r="DR113" s="1029"/>
      <c r="DS113" s="1029"/>
      <c r="DT113" s="1029"/>
      <c r="DU113" s="1030"/>
      <c r="DV113" s="1032" t="s">
        <v>431</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44446</v>
      </c>
      <c r="AB114" s="1029"/>
      <c r="AC114" s="1029"/>
      <c r="AD114" s="1029"/>
      <c r="AE114" s="1030"/>
      <c r="AF114" s="1031">
        <v>9915</v>
      </c>
      <c r="AG114" s="1029"/>
      <c r="AH114" s="1029"/>
      <c r="AI114" s="1029"/>
      <c r="AJ114" s="1030"/>
      <c r="AK114" s="1031">
        <v>12364</v>
      </c>
      <c r="AL114" s="1029"/>
      <c r="AM114" s="1029"/>
      <c r="AN114" s="1029"/>
      <c r="AO114" s="1030"/>
      <c r="AP114" s="1032">
        <v>0.1</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3158421</v>
      </c>
      <c r="BR114" s="990"/>
      <c r="BS114" s="990"/>
      <c r="BT114" s="990"/>
      <c r="BU114" s="990"/>
      <c r="BV114" s="990">
        <v>3222546</v>
      </c>
      <c r="BW114" s="990"/>
      <c r="BX114" s="990"/>
      <c r="BY114" s="990"/>
      <c r="BZ114" s="990"/>
      <c r="CA114" s="990">
        <v>3268624</v>
      </c>
      <c r="CB114" s="990"/>
      <c r="CC114" s="990"/>
      <c r="CD114" s="990"/>
      <c r="CE114" s="990"/>
      <c r="CF114" s="984">
        <v>37.6</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218</v>
      </c>
      <c r="DH114" s="1029"/>
      <c r="DI114" s="1029"/>
      <c r="DJ114" s="1029"/>
      <c r="DK114" s="1030"/>
      <c r="DL114" s="1031" t="s">
        <v>431</v>
      </c>
      <c r="DM114" s="1029"/>
      <c r="DN114" s="1029"/>
      <c r="DO114" s="1029"/>
      <c r="DP114" s="1030"/>
      <c r="DQ114" s="1031" t="s">
        <v>218</v>
      </c>
      <c r="DR114" s="1029"/>
      <c r="DS114" s="1029"/>
      <c r="DT114" s="1029"/>
      <c r="DU114" s="1030"/>
      <c r="DV114" s="1032" t="s">
        <v>218</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5326</v>
      </c>
      <c r="AB115" s="1004"/>
      <c r="AC115" s="1004"/>
      <c r="AD115" s="1004"/>
      <c r="AE115" s="1005"/>
      <c r="AF115" s="1006">
        <v>5240</v>
      </c>
      <c r="AG115" s="1004"/>
      <c r="AH115" s="1004"/>
      <c r="AI115" s="1004"/>
      <c r="AJ115" s="1005"/>
      <c r="AK115" s="1006">
        <v>1375</v>
      </c>
      <c r="AL115" s="1004"/>
      <c r="AM115" s="1004"/>
      <c r="AN115" s="1004"/>
      <c r="AO115" s="1005"/>
      <c r="AP115" s="1007">
        <v>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218</v>
      </c>
      <c r="BR115" s="990"/>
      <c r="BS115" s="990"/>
      <c r="BT115" s="990"/>
      <c r="BU115" s="990"/>
      <c r="BV115" s="990" t="s">
        <v>431</v>
      </c>
      <c r="BW115" s="990"/>
      <c r="BX115" s="990"/>
      <c r="BY115" s="990"/>
      <c r="BZ115" s="990"/>
      <c r="CA115" s="990" t="s">
        <v>218</v>
      </c>
      <c r="CB115" s="990"/>
      <c r="CC115" s="990"/>
      <c r="CD115" s="990"/>
      <c r="CE115" s="990"/>
      <c r="CF115" s="984" t="s">
        <v>218</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218</v>
      </c>
      <c r="DH115" s="1029"/>
      <c r="DI115" s="1029"/>
      <c r="DJ115" s="1029"/>
      <c r="DK115" s="1030"/>
      <c r="DL115" s="1031" t="s">
        <v>218</v>
      </c>
      <c r="DM115" s="1029"/>
      <c r="DN115" s="1029"/>
      <c r="DO115" s="1029"/>
      <c r="DP115" s="1030"/>
      <c r="DQ115" s="1031" t="s">
        <v>218</v>
      </c>
      <c r="DR115" s="1029"/>
      <c r="DS115" s="1029"/>
      <c r="DT115" s="1029"/>
      <c r="DU115" s="1030"/>
      <c r="DV115" s="1032" t="s">
        <v>218</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218</v>
      </c>
      <c r="AB116" s="1029"/>
      <c r="AC116" s="1029"/>
      <c r="AD116" s="1029"/>
      <c r="AE116" s="1030"/>
      <c r="AF116" s="1031" t="s">
        <v>431</v>
      </c>
      <c r="AG116" s="1029"/>
      <c r="AH116" s="1029"/>
      <c r="AI116" s="1029"/>
      <c r="AJ116" s="1030"/>
      <c r="AK116" s="1031" t="s">
        <v>218</v>
      </c>
      <c r="AL116" s="1029"/>
      <c r="AM116" s="1029"/>
      <c r="AN116" s="1029"/>
      <c r="AO116" s="1030"/>
      <c r="AP116" s="1032" t="s">
        <v>218</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218</v>
      </c>
      <c r="BR116" s="990"/>
      <c r="BS116" s="990"/>
      <c r="BT116" s="990"/>
      <c r="BU116" s="990"/>
      <c r="BV116" s="990" t="s">
        <v>431</v>
      </c>
      <c r="BW116" s="990"/>
      <c r="BX116" s="990"/>
      <c r="BY116" s="990"/>
      <c r="BZ116" s="990"/>
      <c r="CA116" s="990" t="s">
        <v>218</v>
      </c>
      <c r="CB116" s="990"/>
      <c r="CC116" s="990"/>
      <c r="CD116" s="990"/>
      <c r="CE116" s="990"/>
      <c r="CF116" s="984" t="s">
        <v>218</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17192</v>
      </c>
      <c r="DH116" s="1029"/>
      <c r="DI116" s="1029"/>
      <c r="DJ116" s="1029"/>
      <c r="DK116" s="1030"/>
      <c r="DL116" s="1031">
        <v>6625</v>
      </c>
      <c r="DM116" s="1029"/>
      <c r="DN116" s="1029"/>
      <c r="DO116" s="1029"/>
      <c r="DP116" s="1030"/>
      <c r="DQ116" s="1031">
        <v>5250</v>
      </c>
      <c r="DR116" s="1029"/>
      <c r="DS116" s="1029"/>
      <c r="DT116" s="1029"/>
      <c r="DU116" s="1030"/>
      <c r="DV116" s="1032">
        <v>0.1</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1948926</v>
      </c>
      <c r="AB117" s="1047"/>
      <c r="AC117" s="1047"/>
      <c r="AD117" s="1047"/>
      <c r="AE117" s="1048"/>
      <c r="AF117" s="1049">
        <v>1949769</v>
      </c>
      <c r="AG117" s="1047"/>
      <c r="AH117" s="1047"/>
      <c r="AI117" s="1047"/>
      <c r="AJ117" s="1048"/>
      <c r="AK117" s="1049">
        <v>2022378</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218</v>
      </c>
      <c r="BR117" s="990"/>
      <c r="BS117" s="990"/>
      <c r="BT117" s="990"/>
      <c r="BU117" s="990"/>
      <c r="BV117" s="990" t="s">
        <v>218</v>
      </c>
      <c r="BW117" s="990"/>
      <c r="BX117" s="990"/>
      <c r="BY117" s="990"/>
      <c r="BZ117" s="990"/>
      <c r="CA117" s="990" t="s">
        <v>218</v>
      </c>
      <c r="CB117" s="990"/>
      <c r="CC117" s="990"/>
      <c r="CD117" s="990"/>
      <c r="CE117" s="990"/>
      <c r="CF117" s="984" t="s">
        <v>218</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218</v>
      </c>
      <c r="DH117" s="1029"/>
      <c r="DI117" s="1029"/>
      <c r="DJ117" s="1029"/>
      <c r="DK117" s="1030"/>
      <c r="DL117" s="1031" t="s">
        <v>218</v>
      </c>
      <c r="DM117" s="1029"/>
      <c r="DN117" s="1029"/>
      <c r="DO117" s="1029"/>
      <c r="DP117" s="1030"/>
      <c r="DQ117" s="1031" t="s">
        <v>453</v>
      </c>
      <c r="DR117" s="1029"/>
      <c r="DS117" s="1029"/>
      <c r="DT117" s="1029"/>
      <c r="DU117" s="1030"/>
      <c r="DV117" s="1032" t="s">
        <v>218</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296</v>
      </c>
      <c r="AG118" s="955"/>
      <c r="AH118" s="955"/>
      <c r="AI118" s="955"/>
      <c r="AJ118" s="956"/>
      <c r="AK118" s="954" t="s">
        <v>295</v>
      </c>
      <c r="AL118" s="955"/>
      <c r="AM118" s="955"/>
      <c r="AN118" s="955"/>
      <c r="AO118" s="956"/>
      <c r="AP118" s="1041" t="s">
        <v>424</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218</v>
      </c>
      <c r="BR118" s="1068"/>
      <c r="BS118" s="1068"/>
      <c r="BT118" s="1068"/>
      <c r="BU118" s="1068"/>
      <c r="BV118" s="1068" t="s">
        <v>218</v>
      </c>
      <c r="BW118" s="1068"/>
      <c r="BX118" s="1068"/>
      <c r="BY118" s="1068"/>
      <c r="BZ118" s="1068"/>
      <c r="CA118" s="1068" t="s">
        <v>218</v>
      </c>
      <c r="CB118" s="1068"/>
      <c r="CC118" s="1068"/>
      <c r="CD118" s="1068"/>
      <c r="CE118" s="1068"/>
      <c r="CF118" s="984" t="s">
        <v>218</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218</v>
      </c>
      <c r="DH118" s="1029"/>
      <c r="DI118" s="1029"/>
      <c r="DJ118" s="1029"/>
      <c r="DK118" s="1030"/>
      <c r="DL118" s="1031" t="s">
        <v>218</v>
      </c>
      <c r="DM118" s="1029"/>
      <c r="DN118" s="1029"/>
      <c r="DO118" s="1029"/>
      <c r="DP118" s="1030"/>
      <c r="DQ118" s="1031" t="s">
        <v>431</v>
      </c>
      <c r="DR118" s="1029"/>
      <c r="DS118" s="1029"/>
      <c r="DT118" s="1029"/>
      <c r="DU118" s="1030"/>
      <c r="DV118" s="1032" t="s">
        <v>218</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431</v>
      </c>
      <c r="AB119" s="962"/>
      <c r="AC119" s="962"/>
      <c r="AD119" s="962"/>
      <c r="AE119" s="963"/>
      <c r="AF119" s="964" t="s">
        <v>453</v>
      </c>
      <c r="AG119" s="962"/>
      <c r="AH119" s="962"/>
      <c r="AI119" s="962"/>
      <c r="AJ119" s="963"/>
      <c r="AK119" s="964" t="s">
        <v>218</v>
      </c>
      <c r="AL119" s="962"/>
      <c r="AM119" s="962"/>
      <c r="AN119" s="962"/>
      <c r="AO119" s="963"/>
      <c r="AP119" s="965" t="s">
        <v>218</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456</v>
      </c>
      <c r="BP119" s="1076"/>
      <c r="BQ119" s="1067">
        <v>23900604</v>
      </c>
      <c r="BR119" s="1068"/>
      <c r="BS119" s="1068"/>
      <c r="BT119" s="1068"/>
      <c r="BU119" s="1068"/>
      <c r="BV119" s="1068">
        <v>23462242</v>
      </c>
      <c r="BW119" s="1068"/>
      <c r="BX119" s="1068"/>
      <c r="BY119" s="1068"/>
      <c r="BZ119" s="1068"/>
      <c r="CA119" s="1068">
        <v>23352258</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218</v>
      </c>
      <c r="DH119" s="1054"/>
      <c r="DI119" s="1054"/>
      <c r="DJ119" s="1054"/>
      <c r="DK119" s="1055"/>
      <c r="DL119" s="1053" t="s">
        <v>218</v>
      </c>
      <c r="DM119" s="1054"/>
      <c r="DN119" s="1054"/>
      <c r="DO119" s="1054"/>
      <c r="DP119" s="1055"/>
      <c r="DQ119" s="1053" t="s">
        <v>218</v>
      </c>
      <c r="DR119" s="1054"/>
      <c r="DS119" s="1054"/>
      <c r="DT119" s="1054"/>
      <c r="DU119" s="1055"/>
      <c r="DV119" s="1056" t="s">
        <v>218</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218</v>
      </c>
      <c r="AB120" s="1029"/>
      <c r="AC120" s="1029"/>
      <c r="AD120" s="1029"/>
      <c r="AE120" s="1030"/>
      <c r="AF120" s="1031" t="s">
        <v>218</v>
      </c>
      <c r="AG120" s="1029"/>
      <c r="AH120" s="1029"/>
      <c r="AI120" s="1029"/>
      <c r="AJ120" s="1030"/>
      <c r="AK120" s="1031" t="s">
        <v>218</v>
      </c>
      <c r="AL120" s="1029"/>
      <c r="AM120" s="1029"/>
      <c r="AN120" s="1029"/>
      <c r="AO120" s="1030"/>
      <c r="AP120" s="1032" t="s">
        <v>218</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7571144</v>
      </c>
      <c r="BR120" s="997"/>
      <c r="BS120" s="997"/>
      <c r="BT120" s="997"/>
      <c r="BU120" s="997"/>
      <c r="BV120" s="997">
        <v>7495518</v>
      </c>
      <c r="BW120" s="997"/>
      <c r="BX120" s="997"/>
      <c r="BY120" s="997"/>
      <c r="BZ120" s="997"/>
      <c r="CA120" s="997">
        <v>7694680</v>
      </c>
      <c r="CB120" s="997"/>
      <c r="CC120" s="997"/>
      <c r="CD120" s="997"/>
      <c r="CE120" s="997"/>
      <c r="CF120" s="1011">
        <v>88.5</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4618543</v>
      </c>
      <c r="DH120" s="997"/>
      <c r="DI120" s="997"/>
      <c r="DJ120" s="997"/>
      <c r="DK120" s="997"/>
      <c r="DL120" s="997">
        <v>4345129</v>
      </c>
      <c r="DM120" s="997"/>
      <c r="DN120" s="997"/>
      <c r="DO120" s="997"/>
      <c r="DP120" s="997"/>
      <c r="DQ120" s="997">
        <v>4438854</v>
      </c>
      <c r="DR120" s="997"/>
      <c r="DS120" s="997"/>
      <c r="DT120" s="997"/>
      <c r="DU120" s="997"/>
      <c r="DV120" s="998">
        <v>51.1</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218</v>
      </c>
      <c r="AB121" s="1029"/>
      <c r="AC121" s="1029"/>
      <c r="AD121" s="1029"/>
      <c r="AE121" s="1030"/>
      <c r="AF121" s="1031" t="s">
        <v>218</v>
      </c>
      <c r="AG121" s="1029"/>
      <c r="AH121" s="1029"/>
      <c r="AI121" s="1029"/>
      <c r="AJ121" s="1030"/>
      <c r="AK121" s="1031" t="s">
        <v>218</v>
      </c>
      <c r="AL121" s="1029"/>
      <c r="AM121" s="1029"/>
      <c r="AN121" s="1029"/>
      <c r="AO121" s="1030"/>
      <c r="AP121" s="1032" t="s">
        <v>453</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t="s">
        <v>218</v>
      </c>
      <c r="BR121" s="990"/>
      <c r="BS121" s="990"/>
      <c r="BT121" s="990"/>
      <c r="BU121" s="990"/>
      <c r="BV121" s="990" t="s">
        <v>218</v>
      </c>
      <c r="BW121" s="990"/>
      <c r="BX121" s="990"/>
      <c r="BY121" s="990"/>
      <c r="BZ121" s="990"/>
      <c r="CA121" s="990" t="s">
        <v>218</v>
      </c>
      <c r="CB121" s="990"/>
      <c r="CC121" s="990"/>
      <c r="CD121" s="990"/>
      <c r="CE121" s="990"/>
      <c r="CF121" s="984" t="s">
        <v>218</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418811</v>
      </c>
      <c r="DH121" s="990"/>
      <c r="DI121" s="990"/>
      <c r="DJ121" s="990"/>
      <c r="DK121" s="990"/>
      <c r="DL121" s="990">
        <v>396028</v>
      </c>
      <c r="DM121" s="990"/>
      <c r="DN121" s="990"/>
      <c r="DO121" s="990"/>
      <c r="DP121" s="990"/>
      <c r="DQ121" s="990">
        <v>380486</v>
      </c>
      <c r="DR121" s="990"/>
      <c r="DS121" s="990"/>
      <c r="DT121" s="990"/>
      <c r="DU121" s="990"/>
      <c r="DV121" s="991">
        <v>4.4000000000000004</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218</v>
      </c>
      <c r="AB122" s="1029"/>
      <c r="AC122" s="1029"/>
      <c r="AD122" s="1029"/>
      <c r="AE122" s="1030"/>
      <c r="AF122" s="1031" t="s">
        <v>218</v>
      </c>
      <c r="AG122" s="1029"/>
      <c r="AH122" s="1029"/>
      <c r="AI122" s="1029"/>
      <c r="AJ122" s="1030"/>
      <c r="AK122" s="1031" t="s">
        <v>218</v>
      </c>
      <c r="AL122" s="1029"/>
      <c r="AM122" s="1029"/>
      <c r="AN122" s="1029"/>
      <c r="AO122" s="1030"/>
      <c r="AP122" s="1032" t="s">
        <v>218</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15972693</v>
      </c>
      <c r="BR122" s="1068"/>
      <c r="BS122" s="1068"/>
      <c r="BT122" s="1068"/>
      <c r="BU122" s="1068"/>
      <c r="BV122" s="1068">
        <v>15762472</v>
      </c>
      <c r="BW122" s="1068"/>
      <c r="BX122" s="1068"/>
      <c r="BY122" s="1068"/>
      <c r="BZ122" s="1068"/>
      <c r="CA122" s="1068">
        <v>15577992</v>
      </c>
      <c r="CB122" s="1068"/>
      <c r="CC122" s="1068"/>
      <c r="CD122" s="1068"/>
      <c r="CE122" s="1068"/>
      <c r="CF122" s="1088">
        <v>179.2</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366855</v>
      </c>
      <c r="DH122" s="990"/>
      <c r="DI122" s="990"/>
      <c r="DJ122" s="990"/>
      <c r="DK122" s="990"/>
      <c r="DL122" s="990">
        <v>324272</v>
      </c>
      <c r="DM122" s="990"/>
      <c r="DN122" s="990"/>
      <c r="DO122" s="990"/>
      <c r="DP122" s="990"/>
      <c r="DQ122" s="990">
        <v>281899</v>
      </c>
      <c r="DR122" s="990"/>
      <c r="DS122" s="990"/>
      <c r="DT122" s="990"/>
      <c r="DU122" s="990"/>
      <c r="DV122" s="991">
        <v>3.2</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5326</v>
      </c>
      <c r="AB123" s="1029"/>
      <c r="AC123" s="1029"/>
      <c r="AD123" s="1029"/>
      <c r="AE123" s="1030"/>
      <c r="AF123" s="1031">
        <v>5240</v>
      </c>
      <c r="AG123" s="1029"/>
      <c r="AH123" s="1029"/>
      <c r="AI123" s="1029"/>
      <c r="AJ123" s="1030"/>
      <c r="AK123" s="1031">
        <v>1375</v>
      </c>
      <c r="AL123" s="1029"/>
      <c r="AM123" s="1029"/>
      <c r="AN123" s="1029"/>
      <c r="AO123" s="1030"/>
      <c r="AP123" s="1032">
        <v>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467</v>
      </c>
      <c r="BP123" s="1076"/>
      <c r="BQ123" s="1135">
        <v>23543837</v>
      </c>
      <c r="BR123" s="1136"/>
      <c r="BS123" s="1136"/>
      <c r="BT123" s="1136"/>
      <c r="BU123" s="1136"/>
      <c r="BV123" s="1136">
        <v>23257990</v>
      </c>
      <c r="BW123" s="1136"/>
      <c r="BX123" s="1136"/>
      <c r="BY123" s="1136"/>
      <c r="BZ123" s="1136"/>
      <c r="CA123" s="1136">
        <v>23272672</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218</v>
      </c>
      <c r="DH123" s="1029"/>
      <c r="DI123" s="1029"/>
      <c r="DJ123" s="1029"/>
      <c r="DK123" s="1030"/>
      <c r="DL123" s="1031" t="s">
        <v>218</v>
      </c>
      <c r="DM123" s="1029"/>
      <c r="DN123" s="1029"/>
      <c r="DO123" s="1029"/>
      <c r="DP123" s="1030"/>
      <c r="DQ123" s="1031" t="s">
        <v>218</v>
      </c>
      <c r="DR123" s="1029"/>
      <c r="DS123" s="1029"/>
      <c r="DT123" s="1029"/>
      <c r="DU123" s="1030"/>
      <c r="DV123" s="1032" t="s">
        <v>218</v>
      </c>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218</v>
      </c>
      <c r="AB124" s="1029"/>
      <c r="AC124" s="1029"/>
      <c r="AD124" s="1029"/>
      <c r="AE124" s="1030"/>
      <c r="AF124" s="1031" t="s">
        <v>218</v>
      </c>
      <c r="AG124" s="1029"/>
      <c r="AH124" s="1029"/>
      <c r="AI124" s="1029"/>
      <c r="AJ124" s="1030"/>
      <c r="AK124" s="1031" t="s">
        <v>218</v>
      </c>
      <c r="AL124" s="1029"/>
      <c r="AM124" s="1029"/>
      <c r="AN124" s="1029"/>
      <c r="AO124" s="1030"/>
      <c r="AP124" s="1032" t="s">
        <v>218</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3.8</v>
      </c>
      <c r="BR124" s="1098"/>
      <c r="BS124" s="1098"/>
      <c r="BT124" s="1098"/>
      <c r="BU124" s="1098"/>
      <c r="BV124" s="1098">
        <v>2.2000000000000002</v>
      </c>
      <c r="BW124" s="1098"/>
      <c r="BX124" s="1098"/>
      <c r="BY124" s="1098"/>
      <c r="BZ124" s="1098"/>
      <c r="CA124" s="1098">
        <v>0.9</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218</v>
      </c>
      <c r="DH124" s="1054"/>
      <c r="DI124" s="1054"/>
      <c r="DJ124" s="1054"/>
      <c r="DK124" s="1055"/>
      <c r="DL124" s="1053" t="s">
        <v>218</v>
      </c>
      <c r="DM124" s="1054"/>
      <c r="DN124" s="1054"/>
      <c r="DO124" s="1054"/>
      <c r="DP124" s="1055"/>
      <c r="DQ124" s="1053" t="s">
        <v>218</v>
      </c>
      <c r="DR124" s="1054"/>
      <c r="DS124" s="1054"/>
      <c r="DT124" s="1054"/>
      <c r="DU124" s="1055"/>
      <c r="DV124" s="1056" t="s">
        <v>218</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218</v>
      </c>
      <c r="AB125" s="1029"/>
      <c r="AC125" s="1029"/>
      <c r="AD125" s="1029"/>
      <c r="AE125" s="1030"/>
      <c r="AF125" s="1031" t="s">
        <v>218</v>
      </c>
      <c r="AG125" s="1029"/>
      <c r="AH125" s="1029"/>
      <c r="AI125" s="1029"/>
      <c r="AJ125" s="1030"/>
      <c r="AK125" s="1031" t="s">
        <v>218</v>
      </c>
      <c r="AL125" s="1029"/>
      <c r="AM125" s="1029"/>
      <c r="AN125" s="1029"/>
      <c r="AO125" s="1030"/>
      <c r="AP125" s="1032" t="s">
        <v>218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218</v>
      </c>
      <c r="DH125" s="997"/>
      <c r="DI125" s="997"/>
      <c r="DJ125" s="997"/>
      <c r="DK125" s="997"/>
      <c r="DL125" s="997" t="s">
        <v>431</v>
      </c>
      <c r="DM125" s="997"/>
      <c r="DN125" s="997"/>
      <c r="DO125" s="997"/>
      <c r="DP125" s="997"/>
      <c r="DQ125" s="997" t="s">
        <v>218</v>
      </c>
      <c r="DR125" s="997"/>
      <c r="DS125" s="997"/>
      <c r="DT125" s="997"/>
      <c r="DU125" s="997"/>
      <c r="DV125" s="998" t="s">
        <v>218</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218</v>
      </c>
      <c r="AB126" s="1029"/>
      <c r="AC126" s="1029"/>
      <c r="AD126" s="1029"/>
      <c r="AE126" s="1030"/>
      <c r="AF126" s="1031" t="s">
        <v>431</v>
      </c>
      <c r="AG126" s="1029"/>
      <c r="AH126" s="1029"/>
      <c r="AI126" s="1029"/>
      <c r="AJ126" s="1030"/>
      <c r="AK126" s="1031" t="s">
        <v>218</v>
      </c>
      <c r="AL126" s="1029"/>
      <c r="AM126" s="1029"/>
      <c r="AN126" s="1029"/>
      <c r="AO126" s="1030"/>
      <c r="AP126" s="1032" t="s">
        <v>218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218</v>
      </c>
      <c r="DH126" s="990"/>
      <c r="DI126" s="990"/>
      <c r="DJ126" s="990"/>
      <c r="DK126" s="990"/>
      <c r="DL126" s="990" t="s">
        <v>218</v>
      </c>
      <c r="DM126" s="990"/>
      <c r="DN126" s="990"/>
      <c r="DO126" s="990"/>
      <c r="DP126" s="990"/>
      <c r="DQ126" s="990" t="s">
        <v>218</v>
      </c>
      <c r="DR126" s="990"/>
      <c r="DS126" s="990"/>
      <c r="DT126" s="990"/>
      <c r="DU126" s="990"/>
      <c r="DV126" s="991" t="s">
        <v>218</v>
      </c>
      <c r="DW126" s="991"/>
      <c r="DX126" s="991"/>
      <c r="DY126" s="991"/>
      <c r="DZ126" s="992"/>
    </row>
    <row r="127" spans="1:130" s="226" customFormat="1" ht="26.25" customHeight="1">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218</v>
      </c>
      <c r="AB127" s="1029"/>
      <c r="AC127" s="1029"/>
      <c r="AD127" s="1029"/>
      <c r="AE127" s="1030"/>
      <c r="AF127" s="1031" t="s">
        <v>218</v>
      </c>
      <c r="AG127" s="1029"/>
      <c r="AH127" s="1029"/>
      <c r="AI127" s="1029"/>
      <c r="AJ127" s="1030"/>
      <c r="AK127" s="1031" t="s">
        <v>218</v>
      </c>
      <c r="AL127" s="1029"/>
      <c r="AM127" s="1029"/>
      <c r="AN127" s="1029"/>
      <c r="AO127" s="1030"/>
      <c r="AP127" s="1032" t="s">
        <v>218</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218</v>
      </c>
      <c r="DH127" s="990"/>
      <c r="DI127" s="990"/>
      <c r="DJ127" s="990"/>
      <c r="DK127" s="990"/>
      <c r="DL127" s="990" t="s">
        <v>218</v>
      </c>
      <c r="DM127" s="990"/>
      <c r="DN127" s="990"/>
      <c r="DO127" s="990"/>
      <c r="DP127" s="990"/>
      <c r="DQ127" s="990" t="s">
        <v>218</v>
      </c>
      <c r="DR127" s="990"/>
      <c r="DS127" s="990"/>
      <c r="DT127" s="990"/>
      <c r="DU127" s="990"/>
      <c r="DV127" s="991" t="s">
        <v>218</v>
      </c>
      <c r="DW127" s="991"/>
      <c r="DX127" s="991"/>
      <c r="DY127" s="991"/>
      <c r="DZ127" s="992"/>
    </row>
    <row r="128" spans="1:130" s="226" customFormat="1" ht="26.25" customHeight="1" thickBot="1">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t="s">
        <v>218</v>
      </c>
      <c r="AB128" s="1118"/>
      <c r="AC128" s="1118"/>
      <c r="AD128" s="1118"/>
      <c r="AE128" s="1119"/>
      <c r="AF128" s="1120" t="s">
        <v>218</v>
      </c>
      <c r="AG128" s="1118"/>
      <c r="AH128" s="1118"/>
      <c r="AI128" s="1118"/>
      <c r="AJ128" s="1119"/>
      <c r="AK128" s="1120" t="s">
        <v>218</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431</v>
      </c>
      <c r="BG128" s="1125"/>
      <c r="BH128" s="1125"/>
      <c r="BI128" s="1125"/>
      <c r="BJ128" s="1125"/>
      <c r="BK128" s="1125"/>
      <c r="BL128" s="1126"/>
      <c r="BM128" s="1124">
        <v>13.31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218</v>
      </c>
      <c r="DH128" s="1110"/>
      <c r="DI128" s="1110"/>
      <c r="DJ128" s="1110"/>
      <c r="DK128" s="1110"/>
      <c r="DL128" s="1110" t="s">
        <v>218</v>
      </c>
      <c r="DM128" s="1110"/>
      <c r="DN128" s="1110"/>
      <c r="DO128" s="1110"/>
      <c r="DP128" s="1110"/>
      <c r="DQ128" s="1110" t="s">
        <v>218</v>
      </c>
      <c r="DR128" s="1110"/>
      <c r="DS128" s="1110"/>
      <c r="DT128" s="1110"/>
      <c r="DU128" s="1110"/>
      <c r="DV128" s="1111" t="s">
        <v>218</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10745770</v>
      </c>
      <c r="AB129" s="1029"/>
      <c r="AC129" s="1029"/>
      <c r="AD129" s="1029"/>
      <c r="AE129" s="1030"/>
      <c r="AF129" s="1031">
        <v>10331940</v>
      </c>
      <c r="AG129" s="1029"/>
      <c r="AH129" s="1029"/>
      <c r="AI129" s="1029"/>
      <c r="AJ129" s="1030"/>
      <c r="AK129" s="1031">
        <v>10140211</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218</v>
      </c>
      <c r="BG129" s="1139"/>
      <c r="BH129" s="1139"/>
      <c r="BI129" s="1139"/>
      <c r="BJ129" s="1139"/>
      <c r="BK129" s="1139"/>
      <c r="BL129" s="1140"/>
      <c r="BM129" s="1138">
        <v>18.309999999999999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1431504</v>
      </c>
      <c r="AB130" s="1029"/>
      <c r="AC130" s="1029"/>
      <c r="AD130" s="1029"/>
      <c r="AE130" s="1030"/>
      <c r="AF130" s="1031">
        <v>1412780</v>
      </c>
      <c r="AG130" s="1029"/>
      <c r="AH130" s="1029"/>
      <c r="AI130" s="1029"/>
      <c r="AJ130" s="1030"/>
      <c r="AK130" s="1031">
        <v>1446407</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9314266</v>
      </c>
      <c r="AB131" s="1054"/>
      <c r="AC131" s="1054"/>
      <c r="AD131" s="1054"/>
      <c r="AE131" s="1055"/>
      <c r="AF131" s="1053">
        <v>8919160</v>
      </c>
      <c r="AG131" s="1054"/>
      <c r="AH131" s="1054"/>
      <c r="AI131" s="1054"/>
      <c r="AJ131" s="1055"/>
      <c r="AK131" s="1053">
        <v>8693804</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0.9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5.5551559299999997</v>
      </c>
      <c r="AB132" s="1170"/>
      <c r="AC132" s="1170"/>
      <c r="AD132" s="1170"/>
      <c r="AE132" s="1171"/>
      <c r="AF132" s="1172">
        <v>6.0206230180000002</v>
      </c>
      <c r="AG132" s="1170"/>
      <c r="AH132" s="1170"/>
      <c r="AI132" s="1170"/>
      <c r="AJ132" s="1171"/>
      <c r="AK132" s="1172">
        <v>6.6250745929999999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5.5</v>
      </c>
      <c r="AB133" s="1153"/>
      <c r="AC133" s="1153"/>
      <c r="AD133" s="1153"/>
      <c r="AE133" s="1154"/>
      <c r="AF133" s="1152">
        <v>5.5</v>
      </c>
      <c r="AG133" s="1153"/>
      <c r="AH133" s="1153"/>
      <c r="AI133" s="1153"/>
      <c r="AJ133" s="1154"/>
      <c r="AK133" s="1152">
        <v>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IrymZTzEUP64WPHuLyCC6aCTvRj3ObLS5BQo/c+9uyY4w4qfmj3fE6EW22PRj7FRqhBlkEMvg00fsQPK8PbKA==" saltValue="Lr4c4sbiC+LPkMw9iMWL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uTRIeASKWLLbmh66YZ1lv7m4zctC0InIqtNn6YlSAtKORd9DoSBFZdKcc19Kr9JW3Rk8suIiAJqcUaTRdOiXg==" saltValue="W5IJZ8hhmvTgQec+jHAe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7QXW9Yo3Q0vjn+DzIbuX04XqZvepY8ESwEJHX6vC5xoKRpZQLqqqKEopG57DwJgByFztrZ6C9Fw29a5NlXHcg==" saltValue="yv/vcKrQn9cd4RUWmghd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2814386</v>
      </c>
      <c r="AP9" s="292">
        <v>89599</v>
      </c>
      <c r="AQ9" s="293">
        <v>84559</v>
      </c>
      <c r="AR9" s="294">
        <v>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57745</v>
      </c>
      <c r="AP10" s="295">
        <v>1838</v>
      </c>
      <c r="AQ10" s="296">
        <v>6564</v>
      </c>
      <c r="AR10" s="297">
        <v>-72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502514</v>
      </c>
      <c r="AP11" s="295">
        <v>15998</v>
      </c>
      <c r="AQ11" s="296">
        <v>9731</v>
      </c>
      <c r="AR11" s="297">
        <v>64.400000000000006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1056</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t="s">
        <v>506</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93863</v>
      </c>
      <c r="AP14" s="295">
        <v>2988</v>
      </c>
      <c r="AQ14" s="296">
        <v>3766</v>
      </c>
      <c r="AR14" s="297">
        <v>-20.7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68353</v>
      </c>
      <c r="AP15" s="295">
        <v>2176</v>
      </c>
      <c r="AQ15" s="296">
        <v>1689</v>
      </c>
      <c r="AR15" s="297">
        <v>28.8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-196148</v>
      </c>
      <c r="AP16" s="295">
        <v>-6245</v>
      </c>
      <c r="AQ16" s="296">
        <v>-7440</v>
      </c>
      <c r="AR16" s="297">
        <v>-16.100000000000001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3340713</v>
      </c>
      <c r="AP17" s="295">
        <v>106355</v>
      </c>
      <c r="AQ17" s="296">
        <v>99925</v>
      </c>
      <c r="AR17" s="297">
        <v>6.4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10.82</v>
      </c>
      <c r="AP21" s="308">
        <v>9.35</v>
      </c>
      <c r="AQ21" s="309">
        <v>1.47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96.8</v>
      </c>
      <c r="AP22" s="313">
        <v>97.3</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1384950</v>
      </c>
      <c r="AP32" s="322">
        <v>44091</v>
      </c>
      <c r="AQ32" s="323">
        <v>59906</v>
      </c>
      <c r="AR32" s="324">
        <v>-26.4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v>8</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623689</v>
      </c>
      <c r="AP35" s="322">
        <v>19856</v>
      </c>
      <c r="AQ35" s="323">
        <v>16952</v>
      </c>
      <c r="AR35" s="324">
        <v>17.100000000000001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12364</v>
      </c>
      <c r="AP36" s="322">
        <v>394</v>
      </c>
      <c r="AQ36" s="323">
        <v>2747</v>
      </c>
      <c r="AR36" s="324">
        <v>-85.7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1375</v>
      </c>
      <c r="AP37" s="322">
        <v>44</v>
      </c>
      <c r="AQ37" s="323">
        <v>414</v>
      </c>
      <c r="AR37" s="324">
        <v>-89.4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506</v>
      </c>
      <c r="AP38" s="325" t="s">
        <v>506</v>
      </c>
      <c r="AQ38" s="326">
        <v>2</v>
      </c>
      <c r="AR38" s="314" t="s">
        <v>506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t="s">
        <v>506</v>
      </c>
      <c r="AP39" s="322" t="s">
        <v>506</v>
      </c>
      <c r="AQ39" s="323">
        <v>-5842</v>
      </c>
      <c r="AR39" s="324" t="s">
        <v>506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-1446407</v>
      </c>
      <c r="AP40" s="322">
        <v>-46048</v>
      </c>
      <c r="AQ40" s="323">
        <v>-51758</v>
      </c>
      <c r="AR40" s="324">
        <v>-11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575971</v>
      </c>
      <c r="AP41" s="322">
        <v>18337</v>
      </c>
      <c r="AQ41" s="323">
        <v>22430</v>
      </c>
      <c r="AR41" s="324">
        <v>-18.2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3150267</v>
      </c>
      <c r="AN51" s="344">
        <v>93965</v>
      </c>
      <c r="AO51" s="345">
        <v>40.200000000000003</v>
      </c>
      <c r="AP51" s="346">
        <v>90961</v>
      </c>
      <c r="AQ51" s="347">
        <v>20.100000000000001</v>
      </c>
      <c r="AR51" s="348">
        <v>20.100000000000001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1839617</v>
      </c>
      <c r="AN52" s="352">
        <v>54871</v>
      </c>
      <c r="AO52" s="353">
        <v>37.5</v>
      </c>
      <c r="AP52" s="354">
        <v>37720</v>
      </c>
      <c r="AQ52" s="355">
        <v>7.1</v>
      </c>
      <c r="AR52" s="356">
        <v>30.4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3108084</v>
      </c>
      <c r="AN53" s="344">
        <v>94304</v>
      </c>
      <c r="AO53" s="345">
        <v>0.4</v>
      </c>
      <c r="AP53" s="346">
        <v>106614</v>
      </c>
      <c r="AQ53" s="347">
        <v>17.2</v>
      </c>
      <c r="AR53" s="348">
        <v>-16.8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1522690</v>
      </c>
      <c r="AN54" s="352">
        <v>46201</v>
      </c>
      <c r="AO54" s="353">
        <v>-15.8</v>
      </c>
      <c r="AP54" s="354">
        <v>45545</v>
      </c>
      <c r="AQ54" s="355">
        <v>20.7</v>
      </c>
      <c r="AR54" s="356">
        <v>-36.5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2364668</v>
      </c>
      <c r="AN55" s="344">
        <v>73038</v>
      </c>
      <c r="AO55" s="345">
        <v>-22.6</v>
      </c>
      <c r="AP55" s="346">
        <v>63727</v>
      </c>
      <c r="AQ55" s="347">
        <v>-40.200000000000003</v>
      </c>
      <c r="AR55" s="348">
        <v>17.600000000000001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1641170</v>
      </c>
      <c r="AN56" s="352">
        <v>50691</v>
      </c>
      <c r="AO56" s="353">
        <v>9.6999999999999993</v>
      </c>
      <c r="AP56" s="354">
        <v>34577</v>
      </c>
      <c r="AQ56" s="355">
        <v>-24.1</v>
      </c>
      <c r="AR56" s="356">
        <v>33.799999999999997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2351882</v>
      </c>
      <c r="AN57" s="344">
        <v>73861</v>
      </c>
      <c r="AO57" s="345">
        <v>1.1000000000000001</v>
      </c>
      <c r="AP57" s="346">
        <v>66954</v>
      </c>
      <c r="AQ57" s="347">
        <v>5.0999999999999996</v>
      </c>
      <c r="AR57" s="348">
        <v>-4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1642691</v>
      </c>
      <c r="AN58" s="352">
        <v>51589</v>
      </c>
      <c r="AO58" s="353">
        <v>1.8</v>
      </c>
      <c r="AP58" s="354">
        <v>37305</v>
      </c>
      <c r="AQ58" s="355">
        <v>7.9</v>
      </c>
      <c r="AR58" s="356">
        <v>-6.1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1991653</v>
      </c>
      <c r="AN59" s="344">
        <v>63406</v>
      </c>
      <c r="AO59" s="345">
        <v>-14.2</v>
      </c>
      <c r="AP59" s="346">
        <v>72656</v>
      </c>
      <c r="AQ59" s="347">
        <v>8.5</v>
      </c>
      <c r="AR59" s="348">
        <v>-22.7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977218</v>
      </c>
      <c r="AN60" s="352">
        <v>31111</v>
      </c>
      <c r="AO60" s="353">
        <v>-39.700000000000003</v>
      </c>
      <c r="AP60" s="354">
        <v>36448</v>
      </c>
      <c r="AQ60" s="355">
        <v>-2.2999999999999998</v>
      </c>
      <c r="AR60" s="356">
        <v>-37.4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2593311</v>
      </c>
      <c r="AN61" s="359">
        <v>79715</v>
      </c>
      <c r="AO61" s="360">
        <v>1</v>
      </c>
      <c r="AP61" s="361">
        <v>80182</v>
      </c>
      <c r="AQ61" s="362">
        <v>2.1</v>
      </c>
      <c r="AR61" s="348">
        <v>-1.1000000000000001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1524677</v>
      </c>
      <c r="AN62" s="352">
        <v>46893</v>
      </c>
      <c r="AO62" s="353">
        <v>-1.3</v>
      </c>
      <c r="AP62" s="354">
        <v>38319</v>
      </c>
      <c r="AQ62" s="355">
        <v>1.9</v>
      </c>
      <c r="AR62" s="356">
        <v>-3.2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PKuX6liOhTUCr0CDmgi0dkKHje4QATp8DSSePaUqiH5nKf2AU+/1Ww5lTgfPT5t5P17Twyo9UT1lmKSwAzjyA==" saltValue="x6q6zkZWkm7XQJI0mSwP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NtAuIPAlJ9OxoyNhckxdYX7x/g3xX87i4ZjCZ+jJxufWQUQhHICzrfNSq5XqblEHoIcJzvbwAgkL9q16+nt2g==" saltValue="71rSqZzfFMRzxPTseoHG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3j2nV+XnR3U1ZPfphdwrwOG+salKoyvCARUUN+Fqgwb3wD/HKvjxIKeljPFzVPiRp2/+uCT1GuVN51SvZLooA==" saltValue="MvK0ABu/yCSMRY7ymCkN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41.01</v>
      </c>
      <c r="G47" s="12">
        <v>46.76</v>
      </c>
      <c r="H47" s="12">
        <v>49.96</v>
      </c>
      <c r="I47" s="12">
        <v>51.39</v>
      </c>
      <c r="J47" s="13">
        <v>53.3</v>
      </c>
    </row>
    <row r="48" spans="2:10" ht="57.75" customHeight="1">
      <c r="B48" s="14"/>
      <c r="C48" s="1214" t="s">
        <v>4</v>
      </c>
      <c r="D48" s="1214"/>
      <c r="E48" s="1215"/>
      <c r="F48" s="15">
        <v>10.15</v>
      </c>
      <c r="G48" s="16">
        <v>9.2200000000000006</v>
      </c>
      <c r="H48" s="16">
        <v>10.68</v>
      </c>
      <c r="I48" s="16">
        <v>9.01</v>
      </c>
      <c r="J48" s="17">
        <v>8.83</v>
      </c>
    </row>
    <row r="49" spans="2:10" ht="57.75" customHeight="1" thickBot="1">
      <c r="B49" s="18"/>
      <c r="C49" s="1216" t="s">
        <v>5</v>
      </c>
      <c r="D49" s="1216"/>
      <c r="E49" s="1217"/>
      <c r="F49" s="19">
        <v>8.1199999999999992</v>
      </c>
      <c r="G49" s="20">
        <v>4.33</v>
      </c>
      <c r="H49" s="20">
        <v>4.28</v>
      </c>
      <c r="I49" s="20" t="s">
        <v>554</v>
      </c>
      <c r="J49" s="21">
        <v>0.56999999999999995</v>
      </c>
    </row>
    <row r="50" spans="2:10" ht="13.5" customHeight="1"/>
    <row r="51" spans="2:10" ht="13.5" hidden="1" customHeight="1"/>
    <row r="52" spans="2:10" ht="13.5" hidden="1" customHeight="1"/>
    <row r="53" spans="2:10" ht="13.5" hidden="1" customHeight="1"/>
  </sheetData>
  <sheetProtection algorithmName="SHA-512" hashValue="xD9wAuNC7P0yoG9hCL5RMJaSgxjJcIwEM62M7AkZ5th1Zby49eEhOetcDNy60rQrDYzBgBusZR2sLHhGSwtw7g==" saltValue="QwM/jf9NWxBQOeGbhOYB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2019-10-22T02:48:15Z</cp:lastPrinted>
  <dcterms:created xsi:type="dcterms:W3CDTF">2019-02-14T03:13:31Z</dcterms:created>
  <dcterms:modified xsi:type="dcterms:W3CDTF">2019-10-22T03:07:05Z</dcterms:modified>
  <cp:category/>
</cp:coreProperties>
</file>