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mfilesv01\zaisei\企財①：財政\財政H31年度\県照会\27_【財政状況資料集】平成29年度財政状況資料集（追加分）の作成及び提出について（依頼）\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<sst xmlns="http://schemas.openxmlformats.org/spreadsheetml/2006/main" count="1171" uniqueCount="610">
  <si>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</si>
  <si>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</si>
  <si>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</si>
  <si>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</si>
  <si>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</si>
  <si>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</si>
  <si>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</si>
  <si>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</si>
  <si>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</si>
  <si>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</si>
  <si>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</si>
  <si>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</si>
  <si>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</si>
  <si>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</si>
  <si>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</si>
  <si>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</si>
  <si>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</si>
  <si>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</si>
  <si>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</si>
  <si>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</si>
  <si>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</si>
  <si>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</si>
  <si>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</si>
  <si>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</si>
  <si>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</si>
  <si>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</si>
  <si>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</si>
  <si>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</si>
  <si>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</si>
  <si>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</si>
  <si>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</si>
  <si>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</si>
  <si>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</si>
  <si>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</si>
  <si>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</si>
  <si>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</si>
  <si>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</si>
  <si>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</si>
  <si>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</si>
  <si>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</si>
  <si>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</si>
  <si>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</si>
  <si>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</si>
  <si>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</si>
  <si>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</si>
  <si>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</si>
  <si>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</si>
  <si>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</si>
  <si>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</si>
  <si>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</si>
  <si>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</si>
  <si>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</si>
  <si>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</si>
  <si>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</si>
  <si>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</si>
  <si>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</si>
  <si>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</si>
  <si>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</si>
  <si>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</si>
  <si>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</si>
  <si>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</si>
  <si>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</si>
  <si>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</si>
  <si>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</si>
  <si>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</si>
  <si>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</si>
  <si>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</si>
  <si>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</si>
  <si>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</si>
  <si>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</si>
  <si>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</si>
  <si>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</si>
  <si>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</si>
  <si>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</si>
  <si>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</si>
  <si>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</si>
  <si>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</si>
  <si>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</si>
  <si>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</si>
  <si>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</si>
  <si>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</si>
  <si>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</si>
  <si>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</si>
  <si>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</si>
  <si>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</si>
  <si>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</si>
  <si>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</si>
  <si>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</si>
  <si>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</si>
  <si>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</si>
  <si>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</si>
  <si>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</si>
  <si>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</si>
  <si>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</si>
  <si>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</si>
  <si>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</si>
  <si>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</si>
  <si>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</si>
  <si>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</si>
  <si>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</si>
  <si>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</si>
  <si>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</si>
  <si>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</si>
  <si>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</si>
  <si>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</si>
  <si>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</si>
  <si>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</si>
  <si>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</si>
  <si>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</si>
  <si>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</si>
  <si>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</si>
  <si>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</si>
  <si>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</si>
  <si>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</si>
  <si>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</si>
  <si>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</si>
  <si>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</si>
  <si>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</si>
  <si>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</si>
  <si>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</si>
  <si>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</si>
  <si>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</si>
  <si>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</si>
  <si>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</si>
  <si>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</si>
  <si>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</si>
  <si>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</si>
  <si>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</si>
  <si>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</si>
  <si>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</si>
  <si>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</si>
  <si>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</si>
  <si>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</si>
  <si>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</si>
  <si>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</si>
  <si>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</si>
  <si>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</si>
  <si>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</si>
  <si>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</si>
  <si>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</si>
  <si>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</si>
  <si>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</si>
  <si>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</si>
  <si>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</si>
  <si>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</si>
  <si>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</si>
  <si>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</si>
  <si>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</si>
  <si>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</si>
  <si>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</si>
  <si>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</si>
  <si>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</si>
  <si>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</si>
  <si>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</si>
  <si>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</si>
  <si>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</si>
  <si>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</si>
  <si>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</si>
  <si>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</si>
  <si>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</si>
  <si>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</si>
  <si>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</si>
  <si>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</si>
  <si>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</si>
  <si>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</si>
  <si>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</si>
  <si>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</si>
  <si>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</si>
  <si>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</si>
  <si>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</si>
  <si>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</si>
  <si>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</si>
  <si>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</si>
  <si>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</si>
  <si>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</si>
  <si>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</si>
  <si>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</si>
  <si>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</si>
  <si>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</si>
  <si>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</si>
  <si>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</si>
  <si>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</si>
  <si>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</si>
  <si>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</si>
  <si>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</si>
  <si>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</si>
  <si>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</si>
  <si>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</si>
  <si>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</si>
  <si>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</si>
  <si>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</si>
  <si>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</si>
  <si>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</si>
  <si>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</si>
  <si>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</si>
  <si>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</si>
  <si>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</si>
  <si>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</si>
  <si>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</si>
  <si>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</si>
  <si>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</si>
  <si>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</si>
  <si>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</si>
  <si>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</si>
  <si>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</si>
  <si>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</si>
  <si>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</si>
  <si>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</si>
  <si>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</si>
  <si>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</si>
  <si>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静岡県御前崎市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</si>
  <si>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</si>
  <si>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</si>
  <si>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</si>
  <si>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</si>
  <si>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</si>
  <si>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</si>
  <si>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</si>
  <si>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</si>
  <si>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</si>
  <si>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</si>
  <si>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</si>
  <si>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</si>
  <si>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</si>
  <si>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</si>
  <si>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</si>
  <si>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</si>
  <si>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</si>
  <si>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</si>
  <si>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</si>
  <si>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</si>
  <si>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</si>
  <si>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</si>
  <si>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</si>
  <si>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</si>
  <si>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</si>
  <si>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</si>
  <si>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</si>
  <si>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</si>
  <si>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</si>
  <si>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</si>
  <si>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</si>
  <si>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</si>
  <si>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</si>
  <si>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</si>
  <si>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</si>
  <si>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</si>
  <si>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</si>
  <si>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</si>
  <si>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</si>
  <si>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</si>
  <si>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</si>
  <si>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</si>
  <si>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</si>
  <si>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</si>
  <si>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</si>
  <si>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</si>
  <si>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</si>
  <si>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</si>
  <si>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</si>
  <si>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</si>
  <si>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</si>
  <si>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</si>
  <si>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</si>
  <si>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</si>
  <si>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</si>
  <si>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</si>
  <si>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</si>
  <si>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</si>
  <si>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</si>
  <si>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</si>
  <si>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</si>
  <si>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</si>
  <si>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</si>
  <si>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</si>
  <si>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</si>
  <si>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</si>
  <si>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</si>
  <si>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</si>
  <si>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</si>
  <si>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</si>
  <si>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</si>
  <si>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</si>
  <si>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</si>
  <si>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</si>
  <si>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</si>
  <si>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</si>
  <si>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</si>
  <si>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</si>
  <si>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</si>
  <si>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</si>
  <si>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</si>
  <si>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</si>
  <si>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</si>
  <si>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</si>
  <si>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</si>
  <si>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</si>
  <si>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</si>
  <si>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</si>
  <si>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</si>
  <si>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</si>
  <si>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</si>
  <si>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</si>
  <si>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</si>
  <si>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</si>
  <si>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</si>
  <si>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</si>
  <si>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</si>
  <si>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</si>
  <si>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</si>
  <si>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</si>
  <si>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</si>
  <si>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</si>
  <si>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</si>
  <si>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</si>
  <si>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</si>
  <si>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</si>
  <si>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</si>
  <si>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</si>
  <si>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</si>
  <si>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</si>
  <si>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</si>
  <si>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</si>
  <si>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</si>
  <si>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</si>
  <si>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</si>
  <si>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</si>
  <si>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</si>
  <si>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</si>
  <si>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</si>
  <si>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</si>
  <si>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</si>
  <si>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</si>
  <si>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</si>
  <si>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</si>
  <si>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</si>
  <si>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</si>
  <si>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</si>
  <si>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</si>
  <si>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</si>
  <si>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</si>
  <si>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</si>
  <si>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</si>
  <si>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</si>
  <si>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</si>
  <si>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</si>
  <si>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</si>
  <si>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</si>
  <si>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</si>
  <si>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</si>
  <si>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</si>
  <si>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</si>
  <si>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</si>
  <si>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</si>
  <si>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</si>
  <si>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</si>
  <si>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</si>
  <si>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</si>
  <si>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</si>
  <si>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</si>
  <si>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静岡県御前崎市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</si>
  <si>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</si>
  <si>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</si>
  <si>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</si>
  <si>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</si>
  <si>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</si>
  <si>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</si>
  <si>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</si>
  <si>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</si>
  <si>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</si>
  <si>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</si>
  <si>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</si>
  <si>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</si>
  <si>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</si>
  <si>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</si>
  <si>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</si>
  <si>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</si>
  <si>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</si>
  <si>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</si>
  <si>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</si>
  <si>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</si>
  <si>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工業団地建設事業特別会計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</si>
  <si>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</si>
  <si>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</si>
  <si>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</si>
  <si>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</si>
  <si>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</si>
  <si>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</si>
  <si>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</si>
  <si>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</si>
  <si>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</si>
  <si>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</si>
  <si>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</si>
  <si>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</si>
  <si>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</si>
  <si>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</si>
  <si>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</si>
  <si>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</si>
  <si>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</si>
  <si>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</si>
  <si>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</si>
  <si>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</si>
  <si>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</si>
  <si>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</si>
  <si>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</si>
  <si>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</si>
  <si>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</si>
  <si>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</si>
  <si>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</si>
  <si>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</si>
  <si>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</si>
  <si>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</si>
  <si>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</si>
  <si>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</si>
  <si>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</si>
  <si>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</si>
  <si>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</si>
  <si>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</si>
  <si>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</si>
  <si>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</si>
  <si>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</si>
  <si>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</si>
  <si>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</si>
  <si>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</si>
  <si>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</si>
  <si>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</si>
  <si>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</si>
  <si>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</si>
  <si>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</si>
  <si>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</si>
  <si>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</si>
  <si>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</si>
  <si>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</si>
  <si>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</si>
  <si>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</si>
  <si>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</si>
  <si>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</si>
  <si>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</si>
  <si>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</si>
  <si>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</si>
  <si>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</si>
  <si>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</si>
  <si>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</si>
  <si>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</si>
  <si>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</si>
  <si>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</si>
  <si>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</si>
  <si>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</si>
  <si>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</si>
  <si>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</si>
  <si>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</si>
  <si>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</si>
  <si>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</si>
  <si>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</si>
  <si>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</si>
  <si>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</si>
  <si>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</si>
  <si>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</si>
  <si>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</si>
  <si>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</si>
  <si>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</si>
  <si>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</si>
  <si>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</si>
  <si>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</si>
  <si>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</si>
  <si>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</si>
  <si>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</si>
  <si>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</si>
  <si>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</si>
  <si>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</si>
  <si>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</si>
  <si>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</si>
  <si>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</si>
  <si>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</si>
  <si>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</si>
  <si>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</si>
  <si>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</si>
  <si>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</si>
  <si>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</si>
  <si>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</si>
  <si>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</si>
  <si>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</si>
  <si>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</si>
  <si>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</si>
  <si>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</si>
  <si>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</si>
  <si>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</si>
  <si>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</si>
  <si>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</si>
  <si>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</si>
  <si>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</si>
  <si>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</si>
  <si>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</si>
  <si>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</si>
  <si>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</si>
  <si>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</si>
  <si>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</si>
  <si>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</si>
  <si>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</si>
  <si>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</si>
  <si>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</si>
  <si>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</si>
  <si>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</si>
  <si>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</si>
  <si>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</si>
  <si>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</si>
  <si>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</si>
  <si>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</si>
  <si>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</si>
  <si>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</si>
  <si>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</si>
  <si>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</si>
  <si>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</si>
  <si>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</si>
  <si>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</si>
  <si>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</si>
  <si>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</si>
  <si>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</si>
  <si>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</si>
  <si>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</si>
  <si>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</si>
  <si>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</si>
  <si>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</si>
  <si>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</si>
  <si>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</si>
  <si>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</si>
  <si>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</si>
  <si>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</si>
  <si>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</si>
  <si>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</si>
  <si>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</si>
  <si>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</si>
  <si>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</si>
  <si>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</si>
  <si>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</si>
  <si>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</si>
  <si>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</si>
  <si>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</si>
  <si>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</si>
  <si>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</si>
  <si>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</si>
  <si>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</si>
  <si>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</si>
  <si>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</si>
  <si>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</si>
  <si>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</si>
  <si>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</si>
  <si>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</si>
  <si>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</si>
  <si>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</si>
  <si>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</si>
  <si>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</si>
  <si>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</si>
  <si>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</si>
  <si>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1.27</t>
  </si>
  <si>
    <t>▲ 9.21</t>
  </si>
  <si>
    <t>▲ 17.45</t>
  </si>
  <si>
    <t>病院事業会計</t>
  </si>
  <si>
    <t>水道事業会計</t>
  </si>
  <si>
    <t>一般会計</t>
  </si>
  <si>
    <t>国民健康保険特別会計</t>
  </si>
  <si>
    <t>介護保険特別会計</t>
  </si>
  <si>
    <t>下水道事業特別会計</t>
  </si>
  <si>
    <t>後期高齢者医療保険特別会計</t>
  </si>
  <si>
    <t>農業集落排水事業特別会計</t>
  </si>
  <si>
    <t>その他会計（赤字）</t>
  </si>
  <si>
    <t>その他会計（黒字）</t>
  </si>
  <si>
    <t>-</t>
    <phoneticPr fontId="2"/>
  </si>
  <si>
    <t>-</t>
    <phoneticPr fontId="2"/>
  </si>
  <si>
    <t>-</t>
    <phoneticPr fontId="2"/>
  </si>
  <si>
    <t>東遠広域施設組合</t>
    <phoneticPr fontId="2"/>
  </si>
  <si>
    <t>御前崎市牧之原市学校組合</t>
    <phoneticPr fontId="2"/>
  </si>
  <si>
    <t>御前崎市振興公社</t>
    <rPh sb="0" eb="4">
      <t>オマエザキシ</t>
    </rPh>
    <rPh sb="4" eb="6">
      <t>シンコウ</t>
    </rPh>
    <rPh sb="6" eb="8">
      <t>コウシャ</t>
    </rPh>
    <phoneticPr fontId="2"/>
  </si>
  <si>
    <t>御前崎ケーブルテレビ</t>
    <rPh sb="0" eb="3">
      <t>オマエザキ</t>
    </rPh>
    <phoneticPr fontId="2"/>
  </si>
  <si>
    <t>グランパークあらさわ</t>
    <phoneticPr fontId="2"/>
  </si>
  <si>
    <t>御前崎まちづくり</t>
    <rPh sb="0" eb="3">
      <t>オマエザキ</t>
    </rPh>
    <phoneticPr fontId="2"/>
  </si>
  <si>
    <t>御前崎港運</t>
    <rPh sb="0" eb="3">
      <t>オマエザキ</t>
    </rPh>
    <rPh sb="3" eb="4">
      <t>コウ</t>
    </rPh>
    <rPh sb="4" eb="5">
      <t>ウン</t>
    </rPh>
    <phoneticPr fontId="2"/>
  </si>
  <si>
    <t>(学校教育施設整備基金(H29年度末現在))</t>
    <rPh sb="1" eb="3">
      <t>ガッコウ</t>
    </rPh>
    <rPh sb="3" eb="5">
      <t>キョウイク</t>
    </rPh>
    <rPh sb="5" eb="7">
      <t>シセツ</t>
    </rPh>
    <rPh sb="7" eb="9">
      <t>セイビ</t>
    </rPh>
    <rPh sb="9" eb="11">
      <t>キキン</t>
    </rPh>
    <rPh sb="15" eb="18">
      <t>ネンドマツ</t>
    </rPh>
    <rPh sb="18" eb="20">
      <t>ゲンザイ</t>
    </rPh>
    <phoneticPr fontId="11"/>
  </si>
  <si>
    <t>(CATV施設維持基金(H29年度末現在))</t>
    <rPh sb="5" eb="7">
      <t>シセツ</t>
    </rPh>
    <rPh sb="7" eb="9">
      <t>イジ</t>
    </rPh>
    <rPh sb="9" eb="11">
      <t>キキン</t>
    </rPh>
    <rPh sb="15" eb="18">
      <t>ネンドマツ</t>
    </rPh>
    <rPh sb="18" eb="20">
      <t>ゲンザイ</t>
    </rPh>
    <phoneticPr fontId="11"/>
  </si>
  <si>
    <t>(水道事業基金(H29年度末現在))</t>
    <rPh sb="1" eb="3">
      <t>スイドウ</t>
    </rPh>
    <rPh sb="3" eb="5">
      <t>ジギョウ</t>
    </rPh>
    <rPh sb="5" eb="7">
      <t>キキン</t>
    </rPh>
    <rPh sb="11" eb="14">
      <t>ネンドマツ</t>
    </rPh>
    <rPh sb="14" eb="16">
      <t>ゲンザイ</t>
    </rPh>
    <phoneticPr fontId="11"/>
  </si>
  <si>
    <t>(公共施設整備基金(H29年度末現在))</t>
    <rPh sb="1" eb="3">
      <t>コウキョウ</t>
    </rPh>
    <rPh sb="3" eb="5">
      <t>シセツ</t>
    </rPh>
    <rPh sb="5" eb="7">
      <t>セイビ</t>
    </rPh>
    <rPh sb="7" eb="9">
      <t>キキン</t>
    </rPh>
    <rPh sb="13" eb="16">
      <t>ネンドマツ</t>
    </rPh>
    <rPh sb="16" eb="18">
      <t>ゲンザイ</t>
    </rPh>
    <phoneticPr fontId="11"/>
  </si>
  <si>
    <t>(観光施設整備基金(H29年度末現在))</t>
    <rPh sb="1" eb="3">
      <t>カンコウ</t>
    </rPh>
    <rPh sb="3" eb="5">
      <t>シセツ</t>
    </rPh>
    <rPh sb="5" eb="7">
      <t>セイビ</t>
    </rPh>
    <rPh sb="7" eb="9">
      <t>キキン</t>
    </rPh>
    <rPh sb="13" eb="16">
      <t>ネンドマツ</t>
    </rPh>
    <rPh sb="16" eb="18">
      <t>ゲンザイ</t>
    </rPh>
    <phoneticPr fontId="11"/>
  </si>
  <si>
    <t>小笠老人ホーム施設組合</t>
    <rPh sb="0" eb="2">
      <t>オガサ</t>
    </rPh>
    <rPh sb="2" eb="4">
      <t>ロウジン</t>
    </rPh>
    <rPh sb="7" eb="9">
      <t>シセツ</t>
    </rPh>
    <rPh sb="9" eb="11">
      <t>クミアイ</t>
    </rPh>
    <phoneticPr fontId="2"/>
  </si>
  <si>
    <t>相寿園管理組合</t>
    <rPh sb="0" eb="1">
      <t>アイ</t>
    </rPh>
    <rPh sb="1" eb="2">
      <t>コトブキ</t>
    </rPh>
    <rPh sb="2" eb="3">
      <t>エン</t>
    </rPh>
    <rPh sb="3" eb="5">
      <t>カンリ</t>
    </rPh>
    <rPh sb="5" eb="7">
      <t>クミアイ</t>
    </rPh>
    <phoneticPr fontId="2"/>
  </si>
  <si>
    <t>静岡県市町総合事務組合</t>
    <rPh sb="0" eb="3">
      <t>シズオカケン</t>
    </rPh>
    <rPh sb="3" eb="4">
      <t>シ</t>
    </rPh>
    <rPh sb="4" eb="5">
      <t>マチ</t>
    </rPh>
    <rPh sb="5" eb="7">
      <t>ソウゴウ</t>
    </rPh>
    <rPh sb="7" eb="9">
      <t>ジム</t>
    </rPh>
    <rPh sb="9" eb="11">
      <t>クミアイ</t>
    </rPh>
    <phoneticPr fontId="2"/>
  </si>
  <si>
    <t>牧之原市御前崎市広域施設組合</t>
    <rPh sb="0" eb="1">
      <t>マキ</t>
    </rPh>
    <rPh sb="1" eb="2">
      <t>ノ</t>
    </rPh>
    <rPh sb="2" eb="3">
      <t>ハラ</t>
    </rPh>
    <rPh sb="3" eb="4">
      <t>シ</t>
    </rPh>
    <rPh sb="4" eb="8">
      <t>オマエザキシ</t>
    </rPh>
    <rPh sb="8" eb="10">
      <t>コウイキ</t>
    </rPh>
    <rPh sb="10" eb="12">
      <t>シセツ</t>
    </rPh>
    <rPh sb="12" eb="14">
      <t>クミアイ</t>
    </rPh>
    <phoneticPr fontId="2"/>
  </si>
  <si>
    <t>東遠学園組合</t>
    <rPh sb="2" eb="4">
      <t>ガクエン</t>
    </rPh>
    <rPh sb="4" eb="6">
      <t>クミアイ</t>
    </rPh>
    <phoneticPr fontId="2"/>
  </si>
  <si>
    <t>中東遠看護専門学校組合</t>
    <rPh sb="0" eb="1">
      <t>ナカ</t>
    </rPh>
    <rPh sb="1" eb="2">
      <t>ヒガシ</t>
    </rPh>
    <rPh sb="2" eb="3">
      <t>トオ</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</si>
  <si>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</si>
  <si>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</si>
  <si>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</si>
  <si>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</si>
  <si>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</si>
  <si>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</si>
  <si>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東遠工業用水道企業団</t>
    <rPh sb="0" eb="1">
      <t>ヒガシ</t>
    </rPh>
    <rPh sb="1" eb="2">
      <t>ヒサシ</t>
    </rPh>
    <rPh sb="2" eb="4">
      <t>コウギョウ</t>
    </rPh>
    <rPh sb="4" eb="5">
      <t>ヨウ</t>
    </rPh>
    <rPh sb="5" eb="7">
      <t>スイドウ</t>
    </rPh>
    <rPh sb="7" eb="9">
      <t>キギョウ</t>
    </rPh>
    <rPh sb="9" eb="10">
      <t>ダン</t>
    </rPh>
    <phoneticPr fontId="2"/>
  </si>
  <si>
    <t>静岡地方税滞納整理機構</t>
    <rPh sb="0" eb="2">
      <t>シズオカ</t>
    </rPh>
    <rPh sb="2" eb="5">
      <t>チホウゼイ</t>
    </rPh>
    <rPh sb="5" eb="7">
      <t>タイノウ</t>
    </rPh>
    <rPh sb="7" eb="9">
      <t>セイリ</t>
    </rPh>
    <rPh sb="9" eb="11">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</si>
  <si>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</si>
  <si>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</si>
  <si>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</si>
  <si>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</si>
  <si>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</si>
  <si>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</si>
  <si>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</si>
  <si>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</si>
  <si>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</si>
  <si>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</si>
  <si>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</si>
  <si>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</si>
  <si>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当市では、地方債償還完了等により実質公債費比率が年々減少している。
しかし、上記のとおり施設の老朽化が進んでいるため、対策していくにあたり市債の発行が必要不可欠となる。基金の活用から充当可能財源の減少も生じていくため、将来負担比率と実質公債費比率の推移は右肩上がりになっていくことが予想される。</t>
    <rPh sb="0" eb="2">
      <t>トウシ</t>
    </rPh>
    <rPh sb="5" eb="7">
      <t>チホウ</t>
    </rPh>
    <rPh sb="7" eb="8">
      <t>サイ</t>
    </rPh>
    <rPh sb="8" eb="10">
      <t>ショウカン</t>
    </rPh>
    <rPh sb="10" eb="12">
      <t>カンリョウ</t>
    </rPh>
    <rPh sb="12" eb="13">
      <t>トウ</t>
    </rPh>
    <rPh sb="16" eb="18">
      <t>ジッシツ</t>
    </rPh>
    <rPh sb="18" eb="21">
      <t>コウサイヒ</t>
    </rPh>
    <rPh sb="21" eb="23">
      <t>ヒリツ</t>
    </rPh>
    <rPh sb="24" eb="26">
      <t>ネンネン</t>
    </rPh>
    <rPh sb="26" eb="28">
      <t>ゲンショウ</t>
    </rPh>
    <rPh sb="38" eb="40">
      <t>ジョウキ</t>
    </rPh>
    <rPh sb="44" eb="46">
      <t>シセツ</t>
    </rPh>
    <rPh sb="47" eb="50">
      <t>ロウキュウカ</t>
    </rPh>
    <rPh sb="51" eb="52">
      <t>スス</t>
    </rPh>
    <rPh sb="59" eb="61">
      <t>タイサク</t>
    </rPh>
    <rPh sb="69" eb="71">
      <t>シサイ</t>
    </rPh>
    <rPh sb="72" eb="74">
      <t>ハッコウ</t>
    </rPh>
    <rPh sb="75" eb="77">
      <t>ヒツヨウ</t>
    </rPh>
    <rPh sb="77" eb="80">
      <t>フカケツ</t>
    </rPh>
    <rPh sb="84" eb="86">
      <t>キキン</t>
    </rPh>
    <rPh sb="87" eb="89">
      <t>カツヨウ</t>
    </rPh>
    <rPh sb="91" eb="93">
      <t>ジュウトウ</t>
    </rPh>
    <rPh sb="93" eb="95">
      <t>カノウ</t>
    </rPh>
    <rPh sb="95" eb="97">
      <t>ザイゲン</t>
    </rPh>
    <rPh sb="98" eb="100">
      <t>ゲンショウ</t>
    </rPh>
    <rPh sb="101" eb="102">
      <t>ショウ</t>
    </rPh>
    <rPh sb="109" eb="111">
      <t>ショウライ</t>
    </rPh>
    <rPh sb="111" eb="113">
      <t>フタン</t>
    </rPh>
    <rPh sb="113" eb="115">
      <t>ヒリツ</t>
    </rPh>
    <rPh sb="116" eb="118">
      <t>ジッシツ</t>
    </rPh>
    <rPh sb="118" eb="121">
      <t>コウサイヒ</t>
    </rPh>
    <rPh sb="121" eb="123">
      <t>ヒリツ</t>
    </rPh>
    <rPh sb="124" eb="126">
      <t>スイイ</t>
    </rPh>
    <rPh sb="127" eb="129">
      <t>ミギカタ</t>
    </rPh>
    <rPh sb="129" eb="130">
      <t>ア</t>
    </rPh>
    <rPh sb="141" eb="143">
      <t>ヨソウ</t>
    </rPh>
    <phoneticPr fontId="2"/>
  </si>
  <si>
    <t>当市では、起債に頼らず施設等の建設を行ってきた結果、地方債残高は少なく、将来負担比率は算出されていない。しかし、有形固定資産減価償却率が50%を超えており、それら施設の老朽化が進んでいることがわかる。市の標準財政規模は、大規模償却資産の減価償却の影響等により減少傾向であり、今後必要とされる施設の大規模改修や建て替えの財源措置に苦慮することが予想される。そのため、施設の老朽化対策について、機能の集約化や複合化を積極的に検討する中で、必要な財源は市債や特定目的基金を活用し措置していくことから、将来負担比率の増加に伴い有形固定資産減価償却率は減少していくことになる。</t>
    <rPh sb="0" eb="2">
      <t>トウシ</t>
    </rPh>
    <rPh sb="5" eb="7">
      <t>キサイ</t>
    </rPh>
    <rPh sb="8" eb="9">
      <t>タヨ</t>
    </rPh>
    <rPh sb="11" eb="13">
      <t>シセツ</t>
    </rPh>
    <rPh sb="13" eb="14">
      <t>トウ</t>
    </rPh>
    <rPh sb="15" eb="17">
      <t>ケンセツ</t>
    </rPh>
    <rPh sb="18" eb="19">
      <t>オコナ</t>
    </rPh>
    <rPh sb="23" eb="25">
      <t>ケッカ</t>
    </rPh>
    <rPh sb="26" eb="29">
      <t>チホウサイ</t>
    </rPh>
    <rPh sb="29" eb="31">
      <t>ザンダカ</t>
    </rPh>
    <rPh sb="32" eb="33">
      <t>スク</t>
    </rPh>
    <rPh sb="36" eb="38">
      <t>ショウライ</t>
    </rPh>
    <rPh sb="38" eb="40">
      <t>フタン</t>
    </rPh>
    <rPh sb="40" eb="42">
      <t>ヒリツ</t>
    </rPh>
    <rPh sb="43" eb="45">
      <t>サンシュツ</t>
    </rPh>
    <rPh sb="56" eb="58">
      <t>ユウケイ</t>
    </rPh>
    <rPh sb="58" eb="60">
      <t>コテイ</t>
    </rPh>
    <rPh sb="60" eb="62">
      <t>シサン</t>
    </rPh>
    <rPh sb="62" eb="64">
      <t>ゲンカ</t>
    </rPh>
    <rPh sb="64" eb="66">
      <t>ショウキャク</t>
    </rPh>
    <rPh sb="66" eb="67">
      <t>リツ</t>
    </rPh>
    <rPh sb="72" eb="73">
      <t>コ</t>
    </rPh>
    <rPh sb="81" eb="83">
      <t>シセツ</t>
    </rPh>
    <rPh sb="84" eb="87">
      <t>ロウキュウカ</t>
    </rPh>
    <rPh sb="88" eb="89">
      <t>スス</t>
    </rPh>
    <rPh sb="100" eb="101">
      <t>シ</t>
    </rPh>
    <rPh sb="102" eb="104">
      <t>ヒョウジュン</t>
    </rPh>
    <rPh sb="104" eb="106">
      <t>ザイセイ</t>
    </rPh>
    <rPh sb="106" eb="108">
      <t>キボ</t>
    </rPh>
    <rPh sb="110" eb="113">
      <t>ダイキボ</t>
    </rPh>
    <rPh sb="113" eb="115">
      <t>ショウキャク</t>
    </rPh>
    <rPh sb="115" eb="117">
      <t>シサン</t>
    </rPh>
    <rPh sb="118" eb="120">
      <t>ゲンカ</t>
    </rPh>
    <rPh sb="120" eb="122">
      <t>ショウキャク</t>
    </rPh>
    <rPh sb="123" eb="125">
      <t>エイキョウ</t>
    </rPh>
    <rPh sb="125" eb="126">
      <t>トウ</t>
    </rPh>
    <rPh sb="129" eb="131">
      <t>ゲンショウ</t>
    </rPh>
    <rPh sb="131" eb="133">
      <t>ケイコウ</t>
    </rPh>
    <rPh sb="137" eb="139">
      <t>コンゴ</t>
    </rPh>
    <rPh sb="139" eb="141">
      <t>ヒツヨウ</t>
    </rPh>
    <rPh sb="145" eb="147">
      <t>シセツ</t>
    </rPh>
    <rPh sb="148" eb="151">
      <t>ダイキボ</t>
    </rPh>
    <rPh sb="151" eb="153">
      <t>カイシュウ</t>
    </rPh>
    <rPh sb="154" eb="155">
      <t>タ</t>
    </rPh>
    <rPh sb="156" eb="157">
      <t>カ</t>
    </rPh>
    <rPh sb="159" eb="161">
      <t>ザイゲン</t>
    </rPh>
    <rPh sb="161" eb="163">
      <t>ソチ</t>
    </rPh>
    <rPh sb="164" eb="166">
      <t>クリョ</t>
    </rPh>
    <rPh sb="171" eb="173">
      <t>ヨソウ</t>
    </rPh>
    <rPh sb="182" eb="184">
      <t>シセツ</t>
    </rPh>
    <rPh sb="185" eb="188">
      <t>ロウキュウカ</t>
    </rPh>
    <rPh sb="188" eb="190">
      <t>タイサク</t>
    </rPh>
    <rPh sb="195" eb="197">
      <t>キノウ</t>
    </rPh>
    <rPh sb="198" eb="201">
      <t>シュウヤクカ</t>
    </rPh>
    <rPh sb="202" eb="205">
      <t>フクゴウカ</t>
    </rPh>
    <rPh sb="206" eb="209">
      <t>セッキョクテキ</t>
    </rPh>
    <rPh sb="210" eb="212">
      <t>ケントウ</t>
    </rPh>
    <rPh sb="214" eb="215">
      <t>ナカ</t>
    </rPh>
    <rPh sb="217" eb="219">
      <t>ヒツヨウ</t>
    </rPh>
    <rPh sb="220" eb="222">
      <t>ザイゲン</t>
    </rPh>
    <rPh sb="223" eb="225">
      <t>シサイ</t>
    </rPh>
    <rPh sb="226" eb="228">
      <t>トクテイ</t>
    </rPh>
    <rPh sb="228" eb="230">
      <t>モクテキ</t>
    </rPh>
    <rPh sb="230" eb="232">
      <t>キキン</t>
    </rPh>
    <rPh sb="233" eb="235">
      <t>カツヨウ</t>
    </rPh>
    <rPh sb="236" eb="238">
      <t>ソチ</t>
    </rPh>
    <rPh sb="247" eb="249">
      <t>ショウライ</t>
    </rPh>
    <rPh sb="249" eb="251">
      <t>フタン</t>
    </rPh>
    <rPh sb="251" eb="253">
      <t>ヒリツ</t>
    </rPh>
    <rPh sb="254" eb="256">
      <t>ゾウカ</t>
    </rPh>
    <rPh sb="257" eb="258">
      <t>トモナ</t>
    </rPh>
    <rPh sb="259" eb="261">
      <t>ユウケイ</t>
    </rPh>
    <rPh sb="261" eb="263">
      <t>コテイ</t>
    </rPh>
    <rPh sb="263" eb="265">
      <t>シサン</t>
    </rPh>
    <rPh sb="265" eb="267">
      <t>ゲンカ</t>
    </rPh>
    <rPh sb="267" eb="269">
      <t>ショウキャク</t>
    </rPh>
    <rPh sb="269" eb="270">
      <t>リツ</t>
    </rPh>
    <rPh sb="271" eb="273">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</si>
</sst>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5C4F-43B0-849B-92C1DA1079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66804</c:v>
                </c:pt>
                <c:pt idx="1">
                  <c:v>84940</c:v>
                </c:pt>
                <c:pt idx="2">
                  <c:v>72433</c:v>
                </c:pt>
                <c:pt idx="3">
                  <c:v>103258</c:v>
                </c:pt>
                <c:pt idx="4">
                  <c:v>86826</c:v>
                </c:pt>
              </c:numCache>
            </c:numRef>
          </c:val>
          <c:smooth val="0"/>
          <c:extLst xmlns:c16r2="http://schemas.microsoft.com/office/drawing/2015/06/chart">
            <c:ext xmlns:c16="http://schemas.microsoft.com/office/drawing/2014/chart" uri="{C3380CC4-5D6E-409C-BE32-E72D297353CC}">
              <c16:uniqueId val="{00000001-5C4F-43B0-849B-92C1DA107954}"/>
            </c:ext>
          </c:extLst>
        </c:ser>
        <c:dLbls>
          <c:showLegendKey val="0"/>
          <c:showVal val="0"/>
          <c:showCatName val="0"/>
          <c:showSerName val="0"/>
          <c:showPercent val="0"/>
          <c:showBubbleSize val="0"/>
        </c:dLbls>
        <c:marker val="1"/>
        <c:smooth val="0"/>
        <c:axId val="291929448"/>
        <c:axId val="291926312"/>
      </c:lineChart>
      <c:catAx>
        <c:axId val="291929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926312"/>
        <c:crosses val="autoZero"/>
        <c:auto val="1"/>
        <c:lblAlgn val="ctr"/>
        <c:lblOffset val="100"/>
        <c:tickLblSkip val="1"/>
        <c:tickMarkSkip val="1"/>
        <c:noMultiLvlLbl val="0"/>
      </c:catAx>
      <c:valAx>
        <c:axId val="291926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1929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7.17</c:v>
                </c:pt>
                <c:pt idx="1">
                  <c:v>5.86</c:v>
                </c:pt>
                <c:pt idx="2">
                  <c:v>6.12</c:v>
                </c:pt>
                <c:pt idx="3">
                  <c:v>6.44</c:v>
                </c:pt>
                <c:pt idx="4">
                  <c:v>4.9400000000000004</c:v>
                </c:pt>
              </c:numCache>
            </c:numRef>
          </c:val>
          <c:extLst xmlns:c16r2="http://schemas.microsoft.com/office/drawing/2015/06/chart">
            <c:ext xmlns:c16="http://schemas.microsoft.com/office/drawing/2014/chart" uri="{C3380CC4-5D6E-409C-BE32-E72D297353CC}">
              <c16:uniqueId val="{00000000-4D6E-4BDB-AFED-82246D206A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82.28</c:v>
                </c:pt>
                <c:pt idx="1">
                  <c:v>86.77</c:v>
                </c:pt>
                <c:pt idx="2">
                  <c:v>89.86</c:v>
                </c:pt>
                <c:pt idx="3">
                  <c:v>87.61</c:v>
                </c:pt>
                <c:pt idx="4">
                  <c:v>73.239999999999995</c:v>
                </c:pt>
              </c:numCache>
            </c:numRef>
          </c:val>
          <c:extLst xmlns:c16r2="http://schemas.microsoft.com/office/drawing/2015/06/chart">
            <c:ext xmlns:c16="http://schemas.microsoft.com/office/drawing/2014/chart" uri="{C3380CC4-5D6E-409C-BE32-E72D297353CC}">
              <c16:uniqueId val="{00000001-4D6E-4BDB-AFED-82246D206A2A}"/>
            </c:ext>
          </c:extLst>
        </c:ser>
        <c:dLbls>
          <c:showLegendKey val="0"/>
          <c:showVal val="0"/>
          <c:showCatName val="0"/>
          <c:showSerName val="0"/>
          <c:showPercent val="0"/>
          <c:showBubbleSize val="0"/>
        </c:dLbls>
        <c:gapWidth val="250"/>
        <c:overlap val="100"/>
        <c:axId val="291927096"/>
        <c:axId val="291927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-1.27</c:v>
                </c:pt>
                <c:pt idx="2">
                  <c:v>0.56000000000000005</c:v>
                </c:pt>
                <c:pt idx="3">
                  <c:v>-9.2100000000000009</c:v>
                </c:pt>
                <c:pt idx="4">
                  <c:v>-17.45</c:v>
                </c:pt>
              </c:numCache>
            </c:numRef>
          </c:val>
          <c:smooth val="0"/>
          <c:extLst xmlns:c16r2="http://schemas.microsoft.com/office/drawing/2015/06/chart">
            <c:ext xmlns:c16="http://schemas.microsoft.com/office/drawing/2014/chart" uri="{C3380CC4-5D6E-409C-BE32-E72D297353CC}">
              <c16:uniqueId val="{00000002-4D6E-4BDB-AFED-82246D206A2A}"/>
            </c:ext>
          </c:extLst>
        </c:ser>
        <c:dLbls>
          <c:showLegendKey val="0"/>
          <c:showVal val="0"/>
          <c:showCatName val="0"/>
          <c:showSerName val="0"/>
          <c:showPercent val="0"/>
          <c:showBubbleSize val="0"/>
        </c:dLbls>
        <c:marker val="1"/>
        <c:smooth val="0"/>
        <c:axId val="291927096"/>
        <c:axId val="291927880"/>
      </c:lineChart>
      <c:catAx>
        <c:axId val="29192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927880"/>
        <c:crosses val="autoZero"/>
        <c:auto val="1"/>
        <c:lblAlgn val="ctr"/>
        <c:lblOffset val="100"/>
        <c:tickLblSkip val="1"/>
        <c:tickMarkSkip val="1"/>
        <c:noMultiLvlLbl val="0"/>
      </c:catAx>
      <c:valAx>
        <c:axId val="29192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2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E54-44DD-A332-D75B63854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54-44DD-A332-D75B6385492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1E54-44DD-A332-D75B63854925}"/>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1E54-44DD-A332-D75B638549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0.12</c:v>
                </c:pt>
                <c:pt idx="4">
                  <c:v>#N/A</c:v>
                </c:pt>
                <c:pt idx="5">
                  <c:v>0.21</c:v>
                </c:pt>
                <c:pt idx="6">
                  <c:v>#N/A</c:v>
                </c:pt>
                <c:pt idx="7">
                  <c:v>0.1</c:v>
                </c:pt>
                <c:pt idx="8">
                  <c:v>#N/A</c:v>
                </c:pt>
                <c:pt idx="9">
                  <c:v>0.19</c:v>
                </c:pt>
              </c:numCache>
            </c:numRef>
          </c:val>
          <c:extLst xmlns:c16r2="http://schemas.microsoft.com/office/drawing/2015/06/chart">
            <c:ext xmlns:c16="http://schemas.microsoft.com/office/drawing/2014/chart" uri="{C3380CC4-5D6E-409C-BE32-E72D297353CC}">
              <c16:uniqueId val="{00000004-1E54-44DD-A332-D75B6385492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0.64</c:v>
                </c:pt>
                <c:pt idx="2">
                  <c:v>#N/A</c:v>
                </c:pt>
                <c:pt idx="3">
                  <c:v>0.84</c:v>
                </c:pt>
                <c:pt idx="4">
                  <c:v>#N/A</c:v>
                </c:pt>
                <c:pt idx="5">
                  <c:v>1.1200000000000001</c:v>
                </c:pt>
                <c:pt idx="6">
                  <c:v>#N/A</c:v>
                </c:pt>
                <c:pt idx="7">
                  <c:v>1.06</c:v>
                </c:pt>
                <c:pt idx="8">
                  <c:v>#N/A</c:v>
                </c:pt>
                <c:pt idx="9">
                  <c:v>1.32</c:v>
                </c:pt>
              </c:numCache>
            </c:numRef>
          </c:val>
          <c:extLst xmlns:c16r2="http://schemas.microsoft.com/office/drawing/2015/06/chart">
            <c:ext xmlns:c16="http://schemas.microsoft.com/office/drawing/2014/chart" uri="{C3380CC4-5D6E-409C-BE32-E72D297353CC}">
              <c16:uniqueId val="{00000005-1E54-44DD-A332-D75B638549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2.4500000000000002</c:v>
                </c:pt>
                <c:pt idx="2">
                  <c:v>#N/A</c:v>
                </c:pt>
                <c:pt idx="3">
                  <c:v>3.12</c:v>
                </c:pt>
                <c:pt idx="4">
                  <c:v>#N/A</c:v>
                </c:pt>
                <c:pt idx="5">
                  <c:v>2.27</c:v>
                </c:pt>
                <c:pt idx="6">
                  <c:v>#N/A</c:v>
                </c:pt>
                <c:pt idx="7">
                  <c:v>1.59</c:v>
                </c:pt>
                <c:pt idx="8">
                  <c:v>#N/A</c:v>
                </c:pt>
                <c:pt idx="9">
                  <c:v>2</c:v>
                </c:pt>
              </c:numCache>
            </c:numRef>
          </c:val>
          <c:extLst xmlns:c16r2="http://schemas.microsoft.com/office/drawing/2015/06/chart">
            <c:ext xmlns:c16="http://schemas.microsoft.com/office/drawing/2014/chart" uri="{C3380CC4-5D6E-409C-BE32-E72D297353CC}">
              <c16:uniqueId val="{00000006-1E54-44DD-A332-D75B638549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7.16</c:v>
                </c:pt>
                <c:pt idx="2">
                  <c:v>#N/A</c:v>
                </c:pt>
                <c:pt idx="3">
                  <c:v>5.85</c:v>
                </c:pt>
                <c:pt idx="4">
                  <c:v>#N/A</c:v>
                </c:pt>
                <c:pt idx="5">
                  <c:v>6.12</c:v>
                </c:pt>
                <c:pt idx="6">
                  <c:v>#N/A</c:v>
                </c:pt>
                <c:pt idx="7">
                  <c:v>6.43</c:v>
                </c:pt>
                <c:pt idx="8">
                  <c:v>#N/A</c:v>
                </c:pt>
                <c:pt idx="9">
                  <c:v>4.9400000000000004</c:v>
                </c:pt>
              </c:numCache>
            </c:numRef>
          </c:val>
          <c:extLst xmlns:c16r2="http://schemas.microsoft.com/office/drawing/2015/06/chart">
            <c:ext xmlns:c16="http://schemas.microsoft.com/office/drawing/2014/chart" uri="{C3380CC4-5D6E-409C-BE32-E72D297353CC}">
              <c16:uniqueId val="{00000007-1E54-44DD-A332-D75B6385492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5.96</c:v>
                </c:pt>
                <c:pt idx="2">
                  <c:v>#N/A</c:v>
                </c:pt>
                <c:pt idx="3">
                  <c:v>5.53</c:v>
                </c:pt>
                <c:pt idx="4">
                  <c:v>#N/A</c:v>
                </c:pt>
                <c:pt idx="5">
                  <c:v>5.68</c:v>
                </c:pt>
                <c:pt idx="6">
                  <c:v>#N/A</c:v>
                </c:pt>
                <c:pt idx="7">
                  <c:v>5.93</c:v>
                </c:pt>
                <c:pt idx="8">
                  <c:v>#N/A</c:v>
                </c:pt>
                <c:pt idx="9">
                  <c:v>5.4</c:v>
                </c:pt>
              </c:numCache>
            </c:numRef>
          </c:val>
          <c:extLst xmlns:c16r2="http://schemas.microsoft.com/office/drawing/2015/06/chart">
            <c:ext xmlns:c16="http://schemas.microsoft.com/office/drawing/2014/chart" uri="{C3380CC4-5D6E-409C-BE32-E72D297353CC}">
              <c16:uniqueId val="{00000008-1E54-44DD-A332-D75B6385492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18.98</c:v>
                </c:pt>
                <c:pt idx="2">
                  <c:v>#N/A</c:v>
                </c:pt>
                <c:pt idx="3">
                  <c:v>15.27</c:v>
                </c:pt>
                <c:pt idx="4">
                  <c:v>#N/A</c:v>
                </c:pt>
                <c:pt idx="5">
                  <c:v>11.5</c:v>
                </c:pt>
                <c:pt idx="6">
                  <c:v>#N/A</c:v>
                </c:pt>
                <c:pt idx="7">
                  <c:v>12.1</c:v>
                </c:pt>
                <c:pt idx="8">
                  <c:v>#N/A</c:v>
                </c:pt>
                <c:pt idx="9">
                  <c:v>14.85</c:v>
                </c:pt>
              </c:numCache>
            </c:numRef>
          </c:val>
          <c:extLst xmlns:c16r2="http://schemas.microsoft.com/office/drawing/2015/06/chart">
            <c:ext xmlns:c16="http://schemas.microsoft.com/office/drawing/2014/chart" uri="{C3380CC4-5D6E-409C-BE32-E72D297353CC}">
              <c16:uniqueId val="{00000009-1E54-44DD-A332-D75B63854925}"/>
            </c:ext>
          </c:extLst>
        </c:ser>
        <c:dLbls>
          <c:showLegendKey val="0"/>
          <c:showVal val="0"/>
          <c:showCatName val="0"/>
          <c:showSerName val="0"/>
          <c:showPercent val="0"/>
          <c:showBubbleSize val="0"/>
        </c:dLbls>
        <c:gapWidth val="150"/>
        <c:overlap val="100"/>
        <c:axId val="291928272"/>
        <c:axId val="360516424"/>
      </c:barChart>
      <c:catAx>
        <c:axId val="29192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516424"/>
        <c:crosses val="autoZero"/>
        <c:auto val="1"/>
        <c:lblAlgn val="ctr"/>
        <c:lblOffset val="100"/>
        <c:tickLblSkip val="1"/>
        <c:tickMarkSkip val="1"/>
        <c:noMultiLvlLbl val="0"/>
      </c:catAx>
      <c:valAx>
        <c:axId val="360516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2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920</c:v>
                </c:pt>
                <c:pt idx="5">
                  <c:v>954</c:v>
                </c:pt>
                <c:pt idx="8">
                  <c:v>943</c:v>
                </c:pt>
                <c:pt idx="11">
                  <c:v>911</c:v>
                </c:pt>
                <c:pt idx="14">
                  <c:v>847</c:v>
                </c:pt>
              </c:numCache>
            </c:numRef>
          </c:val>
          <c:extLst xmlns:c16r2="http://schemas.microsoft.com/office/drawing/2015/06/chart">
            <c:ext xmlns:c16="http://schemas.microsoft.com/office/drawing/2014/chart" uri="{C3380CC4-5D6E-409C-BE32-E72D297353CC}">
              <c16:uniqueId val="{00000000-5923-42C5-A396-82E867F907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923-42C5-A396-82E867F907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3</c:v>
                </c:pt>
                <c:pt idx="6">
                  <c:v>3</c:v>
                </c:pt>
                <c:pt idx="9">
                  <c:v>3</c:v>
                </c:pt>
                <c:pt idx="12">
                  <c:v>1</c:v>
                </c:pt>
              </c:numCache>
            </c:numRef>
          </c:val>
          <c:extLst xmlns:c16r2="http://schemas.microsoft.com/office/drawing/2015/06/chart">
            <c:ext xmlns:c16="http://schemas.microsoft.com/office/drawing/2014/chart" uri="{C3380CC4-5D6E-409C-BE32-E72D297353CC}">
              <c16:uniqueId val="{00000002-5923-42C5-A396-82E867F907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128</c:v>
                </c:pt>
                <c:pt idx="3">
                  <c:v>94</c:v>
                </c:pt>
                <c:pt idx="6">
                  <c:v>49</c:v>
                </c:pt>
                <c:pt idx="9">
                  <c:v>21</c:v>
                </c:pt>
                <c:pt idx="12">
                  <c:v>11</c:v>
                </c:pt>
              </c:numCache>
            </c:numRef>
          </c:val>
          <c:extLst xmlns:c16r2="http://schemas.microsoft.com/office/drawing/2015/06/chart">
            <c:ext xmlns:c16="http://schemas.microsoft.com/office/drawing/2014/chart" uri="{C3380CC4-5D6E-409C-BE32-E72D297353CC}">
              <c16:uniqueId val="{00000003-5923-42C5-A396-82E867F907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394</c:v>
                </c:pt>
                <c:pt idx="3">
                  <c:v>412</c:v>
                </c:pt>
                <c:pt idx="6">
                  <c:v>418</c:v>
                </c:pt>
                <c:pt idx="9">
                  <c:v>407</c:v>
                </c:pt>
                <c:pt idx="12">
                  <c:v>431</c:v>
                </c:pt>
              </c:numCache>
            </c:numRef>
          </c:val>
          <c:extLst xmlns:c16r2="http://schemas.microsoft.com/office/drawing/2015/06/chart">
            <c:ext xmlns:c16="http://schemas.microsoft.com/office/drawing/2014/chart" uri="{C3380CC4-5D6E-409C-BE32-E72D297353CC}">
              <c16:uniqueId val="{00000004-5923-42C5-A396-82E867F907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23-42C5-A396-82E867F907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923-42C5-A396-82E867F907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553</c:v>
                </c:pt>
                <c:pt idx="3">
                  <c:v>520</c:v>
                </c:pt>
                <c:pt idx="6">
                  <c:v>457</c:v>
                </c:pt>
                <c:pt idx="9">
                  <c:v>424</c:v>
                </c:pt>
                <c:pt idx="12">
                  <c:v>381</c:v>
                </c:pt>
              </c:numCache>
            </c:numRef>
          </c:val>
          <c:extLst xmlns:c16r2="http://schemas.microsoft.com/office/drawing/2015/06/chart">
            <c:ext xmlns:c16="http://schemas.microsoft.com/office/drawing/2014/chart" uri="{C3380CC4-5D6E-409C-BE32-E72D297353CC}">
              <c16:uniqueId val="{00000007-5923-42C5-A396-82E867F9075A}"/>
            </c:ext>
          </c:extLst>
        </c:ser>
        <c:dLbls>
          <c:showLegendKey val="0"/>
          <c:showVal val="0"/>
          <c:showCatName val="0"/>
          <c:showSerName val="0"/>
          <c:showPercent val="0"/>
          <c:showBubbleSize val="0"/>
        </c:dLbls>
        <c:gapWidth val="100"/>
        <c:overlap val="100"/>
        <c:axId val="360519952"/>
        <c:axId val="360521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c:v>
                </c:pt>
                <c:pt idx="2">
                  <c:v>#N/A</c:v>
                </c:pt>
                <c:pt idx="3">
                  <c:v>#N/A</c:v>
                </c:pt>
                <c:pt idx="4">
                  <c:v>75</c:v>
                </c:pt>
                <c:pt idx="5">
                  <c:v>#N/A</c:v>
                </c:pt>
                <c:pt idx="6">
                  <c:v>#N/A</c:v>
                </c:pt>
                <c:pt idx="7">
                  <c:v>-16</c:v>
                </c:pt>
                <c:pt idx="8">
                  <c:v>#N/A</c:v>
                </c:pt>
                <c:pt idx="9">
                  <c:v>#N/A</c:v>
                </c:pt>
                <c:pt idx="10">
                  <c:v>-56</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5923-42C5-A396-82E867F9075A}"/>
            </c:ext>
          </c:extLst>
        </c:ser>
        <c:dLbls>
          <c:showLegendKey val="0"/>
          <c:showVal val="0"/>
          <c:showCatName val="0"/>
          <c:showSerName val="0"/>
          <c:showPercent val="0"/>
          <c:showBubbleSize val="0"/>
        </c:dLbls>
        <c:marker val="1"/>
        <c:smooth val="0"/>
        <c:axId val="360519952"/>
        <c:axId val="360521128"/>
      </c:lineChart>
      <c:catAx>
        <c:axId val="36051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521128"/>
        <c:crosses val="autoZero"/>
        <c:auto val="1"/>
        <c:lblAlgn val="ctr"/>
        <c:lblOffset val="100"/>
        <c:tickLblSkip val="1"/>
        <c:tickMarkSkip val="1"/>
        <c:noMultiLvlLbl val="0"/>
      </c:catAx>
      <c:valAx>
        <c:axId val="36052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1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9441</c:v>
                </c:pt>
                <c:pt idx="5">
                  <c:v>9021</c:v>
                </c:pt>
                <c:pt idx="8">
                  <c:v>8429</c:v>
                </c:pt>
                <c:pt idx="11">
                  <c:v>7799</c:v>
                </c:pt>
                <c:pt idx="14">
                  <c:v>7263</c:v>
                </c:pt>
              </c:numCache>
            </c:numRef>
          </c:val>
          <c:extLst xmlns:c16r2="http://schemas.microsoft.com/office/drawing/2015/06/chart">
            <c:ext xmlns:c16="http://schemas.microsoft.com/office/drawing/2014/chart" uri="{C3380CC4-5D6E-409C-BE32-E72D297353CC}">
              <c16:uniqueId val="{00000000-C304-4DD8-A698-5C4E865923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04-4DD8-A698-5C4E865923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14021</c:v>
                </c:pt>
                <c:pt idx="5">
                  <c:v>14731</c:v>
                </c:pt>
                <c:pt idx="8">
                  <c:v>14785</c:v>
                </c:pt>
                <c:pt idx="11">
                  <c:v>13005</c:v>
                </c:pt>
                <c:pt idx="14">
                  <c:v>11576</c:v>
                </c:pt>
              </c:numCache>
            </c:numRef>
          </c:val>
          <c:extLst xmlns:c16r2="http://schemas.microsoft.com/office/drawing/2015/06/chart">
            <c:ext xmlns:c16="http://schemas.microsoft.com/office/drawing/2014/chart" uri="{C3380CC4-5D6E-409C-BE32-E72D297353CC}">
              <c16:uniqueId val="{00000002-C304-4DD8-A698-5C4E865923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04-4DD8-A698-5C4E865923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04-4DD8-A698-5C4E865923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04-4DD8-A698-5C4E865923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04-4DD8-A698-5C4E865923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260</c:v>
                </c:pt>
                <c:pt idx="3">
                  <c:v>166</c:v>
                </c:pt>
                <c:pt idx="6">
                  <c:v>120</c:v>
                </c:pt>
                <c:pt idx="9">
                  <c:v>98</c:v>
                </c:pt>
                <c:pt idx="12">
                  <c:v>86</c:v>
                </c:pt>
              </c:numCache>
            </c:numRef>
          </c:val>
          <c:extLst xmlns:c16r2="http://schemas.microsoft.com/office/drawing/2015/06/chart">
            <c:ext xmlns:c16="http://schemas.microsoft.com/office/drawing/2014/chart" uri="{C3380CC4-5D6E-409C-BE32-E72D297353CC}">
              <c16:uniqueId val="{00000007-C304-4DD8-A698-5C4E865923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4694</c:v>
                </c:pt>
                <c:pt idx="3">
                  <c:v>4455</c:v>
                </c:pt>
                <c:pt idx="6">
                  <c:v>4233</c:v>
                </c:pt>
                <c:pt idx="9">
                  <c:v>4012</c:v>
                </c:pt>
                <c:pt idx="12">
                  <c:v>3911</c:v>
                </c:pt>
              </c:numCache>
            </c:numRef>
          </c:val>
          <c:extLst xmlns:c16r2="http://schemas.microsoft.com/office/drawing/2015/06/chart">
            <c:ext xmlns:c16="http://schemas.microsoft.com/office/drawing/2014/chart" uri="{C3380CC4-5D6E-409C-BE32-E72D297353CC}">
              <c16:uniqueId val="{00000008-C304-4DD8-A698-5C4E865923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17</c:v>
                </c:pt>
                <c:pt idx="6">
                  <c:v>14</c:v>
                </c:pt>
                <c:pt idx="9">
                  <c:v>11</c:v>
                </c:pt>
                <c:pt idx="12">
                  <c:v>10</c:v>
                </c:pt>
              </c:numCache>
            </c:numRef>
          </c:val>
          <c:extLst xmlns:c16r2="http://schemas.microsoft.com/office/drawing/2015/06/chart">
            <c:ext xmlns:c16="http://schemas.microsoft.com/office/drawing/2014/chart" uri="{C3380CC4-5D6E-409C-BE32-E72D297353CC}">
              <c16:uniqueId val="{00000009-C304-4DD8-A698-5C4E865923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3349</c:v>
                </c:pt>
                <c:pt idx="3">
                  <c:v>2930</c:v>
                </c:pt>
                <c:pt idx="6">
                  <c:v>2557</c:v>
                </c:pt>
                <c:pt idx="9">
                  <c:v>2292</c:v>
                </c:pt>
                <c:pt idx="12">
                  <c:v>2385</c:v>
                </c:pt>
              </c:numCache>
            </c:numRef>
          </c:val>
          <c:extLst xmlns:c16r2="http://schemas.microsoft.com/office/drawing/2015/06/chart">
            <c:ext xmlns:c16="http://schemas.microsoft.com/office/drawing/2014/chart" uri="{C3380CC4-5D6E-409C-BE32-E72D297353CC}">
              <c16:uniqueId val="{0000000A-C304-4DD8-A698-5C4E865923D4}"/>
            </c:ext>
          </c:extLst>
        </c:ser>
        <c:dLbls>
          <c:showLegendKey val="0"/>
          <c:showVal val="0"/>
          <c:showCatName val="0"/>
          <c:showSerName val="0"/>
          <c:showPercent val="0"/>
          <c:showBubbleSize val="0"/>
        </c:dLbls>
        <c:gapWidth val="100"/>
        <c:overlap val="100"/>
        <c:axId val="360517600"/>
        <c:axId val="36051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04-4DD8-A698-5C4E865923D4}"/>
            </c:ext>
          </c:extLst>
        </c:ser>
        <c:dLbls>
          <c:showLegendKey val="0"/>
          <c:showVal val="0"/>
          <c:showCatName val="0"/>
          <c:showSerName val="0"/>
          <c:showPercent val="0"/>
          <c:showBubbleSize val="0"/>
        </c:dLbls>
        <c:marker val="1"/>
        <c:smooth val="0"/>
        <c:axId val="360517600"/>
        <c:axId val="360519168"/>
      </c:lineChart>
      <c:catAx>
        <c:axId val="3605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519168"/>
        <c:crosses val="autoZero"/>
        <c:auto val="1"/>
        <c:lblAlgn val="ctr"/>
        <c:lblOffset val="100"/>
        <c:tickLblSkip val="1"/>
        <c:tickMarkSkip val="1"/>
        <c:noMultiLvlLbl val="0"/>
      </c:catAx>
      <c:valAx>
        <c:axId val="3605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9263</c:v>
                </c:pt>
                <c:pt idx="1">
                  <c:v>8369</c:v>
                </c:pt>
                <c:pt idx="2">
                  <c:v>6880</c:v>
                </c:pt>
              </c:numCache>
            </c:numRef>
          </c:val>
          <c:extLst xmlns:c16r2="http://schemas.microsoft.com/office/drawing/2015/06/chart">
            <c:ext xmlns:c16="http://schemas.microsoft.com/office/drawing/2014/chart" uri="{C3380CC4-5D6E-409C-BE32-E72D297353CC}">
              <c16:uniqueId val="{00000000-B04A-4A01-9746-57EB11C4F8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205</c:v>
                </c:pt>
                <c:pt idx="1">
                  <c:v>205</c:v>
                </c:pt>
                <c:pt idx="2">
                  <c:v>205</c:v>
                </c:pt>
              </c:numCache>
            </c:numRef>
          </c:val>
          <c:extLst xmlns:c16r2="http://schemas.microsoft.com/office/drawing/2015/06/chart">
            <c:ext xmlns:c16="http://schemas.microsoft.com/office/drawing/2014/chart" uri="{C3380CC4-5D6E-409C-BE32-E72D297353CC}">
              <c16:uniqueId val="{00000001-B04A-4A01-9746-57EB11C4F8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5442</c:v>
                </c:pt>
                <c:pt idx="1">
                  <c:v>4080</c:v>
                </c:pt>
                <c:pt idx="2">
                  <c:v>3974</c:v>
                </c:pt>
              </c:numCache>
            </c:numRef>
          </c:val>
          <c:extLst xmlns:c16r2="http://schemas.microsoft.com/office/drawing/2015/06/chart">
            <c:ext xmlns:c16="http://schemas.microsoft.com/office/drawing/2014/chart" uri="{C3380CC4-5D6E-409C-BE32-E72D297353CC}">
              <c16:uniqueId val="{00000002-B04A-4A01-9746-57EB11C4F85A}"/>
            </c:ext>
          </c:extLst>
        </c:ser>
        <c:dLbls>
          <c:showLegendKey val="0"/>
          <c:showVal val="0"/>
          <c:showCatName val="0"/>
          <c:showSerName val="0"/>
          <c:showPercent val="0"/>
          <c:showBubbleSize val="0"/>
        </c:dLbls>
        <c:gapWidth val="120"/>
        <c:overlap val="100"/>
        <c:axId val="360516032"/>
        <c:axId val="360520344"/>
      </c:barChart>
      <c:catAx>
        <c:axId val="3605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520344"/>
        <c:crosses val="autoZero"/>
        <c:auto val="1"/>
        <c:lblAlgn val="ctr"/>
        <c:lblOffset val="100"/>
        <c:tickLblSkip val="1"/>
        <c:tickMarkSkip val="1"/>
        <c:noMultiLvlLbl val="0"/>
      </c:catAx>
      <c:valAx>
        <c:axId val="360520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5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71-4AF2-9532-3364C21A32FB}"/>
                </c:ext>
                <c:ext xmlns:c15="http://schemas.microsoft.com/office/drawing/2012/chart" uri="{CE6537A1-D6FC-4f65-9D91-7224C49458BB}">
                  <c15:dlblFieldTable>
                    <c15:dlblFTEntry>
                      <c15:txfldGUID>{CC38B4FF-419B-465E-A0C1-969C3FED55C4}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71-4AF2-9532-3364C21A32FB}"/>
                </c:ext>
                <c:ext xmlns:c15="http://schemas.microsoft.com/office/drawing/2012/chart" uri="{CE6537A1-D6FC-4f65-9D91-7224C49458BB}">
                  <c15:dlblFieldTable>
                    <c15:dlblFTEntry>
                      <c15:txfldGUID>{DA73F885-50F1-488A-B66F-41E2C833C4EF}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71-4AF2-9532-3364C21A32FB}"/>
                </c:ext>
                <c:ext xmlns:c15="http://schemas.microsoft.com/office/drawing/2012/chart" uri="{CE6537A1-D6FC-4f65-9D91-7224C49458BB}">
                  <c15:dlblFieldTable>
                    <c15:dlblFTEntry>
                      <c15:txfldGUID>{5B25DC7E-3AD6-4B16-9CD3-1DD658E022EA}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71-4AF2-9532-3364C21A32FB}"/>
                </c:ext>
                <c:ext xmlns:c15="http://schemas.microsoft.com/office/drawing/2012/chart" uri="{CE6537A1-D6FC-4f65-9D91-7224C49458BB}">
                  <c15:dlblFieldTable>
                    <c15:dlblFTEntry>
                      <c15:txfldGUID>{8BEE8C08-3046-4072-AE5A-368A45649988}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71-4AF2-9532-3364C21A32FB}"/>
                </c:ext>
                <c:ext xmlns:c15="http://schemas.microsoft.com/office/drawing/2012/chart" uri="{CE6537A1-D6FC-4f65-9D91-7224C49458BB}">
                  <c15:dlblFieldTable>
                    <c15:dlblFTEntry>
                      <c15:txfldGUID>{D911D012-B95E-446F-92D4-853DE4C4BDC4}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71-4AF2-9532-3364C21A32FB}"/>
                </c:ext>
                <c:ext xmlns:c15="http://schemas.microsoft.com/office/drawing/2012/chart" uri="{CE6537A1-D6FC-4f65-9D91-7224C49458BB}">
                  <c15:dlblFieldTable>
                    <c15:dlblFTEntry>
                      <c15:txfldGUID>{66A3DC29-7780-461B-9A33-7CB7E6206705}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71-4AF2-9532-3364C21A32FB}"/>
                </c:ext>
                <c:ext xmlns:c15="http://schemas.microsoft.com/office/drawing/2012/chart" uri="{CE6537A1-D6FC-4f65-9D91-7224C49458BB}">
                  <c15:dlblFieldTable>
                    <c15:dlblFTEntry>
                      <c15:txfldGUID>{0F32F3FC-8BBF-46B5-9794-0734F1255D67}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71-4AF2-9532-3364C21A32FB}"/>
                </c:ext>
                <c:ext xmlns:c15="http://schemas.microsoft.com/office/drawing/2012/chart" uri="{CE6537A1-D6FC-4f65-9D91-7224C49458BB}">
                  <c15:dlblFieldTable>
                    <c15:dlblFTEntry>
                      <c15:txfldGUID>{180CBE94-C660-4439-BE31-BB039A205578}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71-4AF2-9532-3364C21A32FB}"/>
                </c:ext>
                <c:ext xmlns:c15="http://schemas.microsoft.com/office/drawing/2012/chart" uri="{CE6537A1-D6FC-4f65-9D91-7224C49458BB}">
                  <c15:dlblFieldTable>
                    <c15:dlblFTEntry>
                      <c15:txfldGUID>{0918CF7D-7A1E-4812-946A-173C5A7F5AEB}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54.5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E71-4AF2-9532-3364C21A32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71-4AF2-9532-3364C21A32FB}"/>
                </c:ext>
                <c:ext xmlns:c15="http://schemas.microsoft.com/office/drawing/2012/chart" uri="{CE6537A1-D6FC-4f65-9D91-7224C49458BB}">
                  <c15:dlblFieldTable>
                    <c15:dlblFTEntry>
                      <c15:txfldGUID>{ACF5A987-09E1-4978-A525-90DA302BAAA6}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71-4AF2-9532-3364C21A32FB}"/>
                </c:ext>
                <c:ext xmlns:c15="http://schemas.microsoft.com/office/drawing/2012/chart" uri="{CE6537A1-D6FC-4f65-9D91-7224C49458BB}">
                  <c15:dlblFieldTable>
                    <c15:dlblFTEntry>
                      <c15:txfldGUID>{8C7B0586-7A41-4BED-B3FC-80831AEFAFF1}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71-4AF2-9532-3364C21A32FB}"/>
                </c:ext>
                <c:ext xmlns:c15="http://schemas.microsoft.com/office/drawing/2012/chart" uri="{CE6537A1-D6FC-4f65-9D91-7224C49458BB}">
                  <c15:dlblFieldTable>
                    <c15:dlblFTEntry>
                      <c15:txfldGUID>{C01AB3A3-2A03-4937-AC51-C03E41B37717}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71-4AF2-9532-3364C21A32FB}"/>
                </c:ext>
                <c:ext xmlns:c15="http://schemas.microsoft.com/office/drawing/2012/chart" uri="{CE6537A1-D6FC-4f65-9D91-7224C49458BB}">
                  <c15:dlblFieldTable>
                    <c15:dlblFTEntry>
                      <c15:txfldGUID>{56CE1BA0-C621-49DA-8171-76E096C00AD2}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71-4AF2-9532-3364C21A32FB}"/>
                </c:ext>
                <c:ext xmlns:c15="http://schemas.microsoft.com/office/drawing/2012/chart" uri="{CE6537A1-D6FC-4f65-9D91-7224C49458BB}">
                  <c15:dlblFieldTable>
                    <c15:dlblFTEntry>
                      <c15:txfldGUID>{167BBC78-9109-4B4B-A09E-78635E0D47B7}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71-4AF2-9532-3364C21A32FB}"/>
                </c:ext>
                <c:ext xmlns:c15="http://schemas.microsoft.com/office/drawing/2012/chart" uri="{CE6537A1-D6FC-4f65-9D91-7224C49458BB}">
                  <c15:dlblFieldTable>
                    <c15:dlblFTEntry>
                      <c15:txfldGUID>{C74B3146-E725-4A9F-A6DC-35905854F7FA}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71-4AF2-9532-3364C21A32FB}"/>
                </c:ext>
                <c:ext xmlns:c15="http://schemas.microsoft.com/office/drawing/2012/chart" uri="{CE6537A1-D6FC-4f65-9D91-7224C49458BB}">
                  <c15:layout/>
                  <c15:dlblFieldTable>
                    <c15:dlblFTEntry>
                      <c15:txfldGUID>{BAF89609-DB27-424F-871B-C0B2515EE844}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71-4AF2-9532-3364C21A32FB}"/>
                </c:ext>
                <c:ext xmlns:c15="http://schemas.microsoft.com/office/drawing/2012/chart" uri="{CE6537A1-D6FC-4f65-9D91-7224C49458BB}">
                  <c15:layout/>
                  <c15:dlblFieldTable>
                    <c15:dlblFTEntry>
                      <c15:txfldGUID>{B507F220-34BC-48D7-8DE9-7AEDFB77D63B}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71-4AF2-9532-3364C21A32FB}"/>
                </c:ext>
                <c:ext xmlns:c15="http://schemas.microsoft.com/office/drawing/2012/chart" uri="{CE6537A1-D6FC-4f65-9D91-7224C49458BB}">
                  <c15:dlblFieldTable>
                    <c15:dlblFTEntry>
                      <c15:txfldGUID>{E3209158-BD39-4DC8-BBB9-15F969A82547}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numCache>
            </c:numRef>
          </c:xVal>
          <c:yVal>
            <c:numRef>
              <c:f>公会計指標分析・財政指標組合せ分析表!$BP$55:$DC$55</c:f>
              <c:numCache>
                <c:formatCode>#,##0.0;"▲ "#,##0.0</c:formatCode>
                <c:ptCount val="40"/>
                <c:pt idx="16">
                  <c:v>32.799999999999997</c:v>
                </c:pt>
                <c:pt idx="24">
                  <c:v>20.2</c:v>
                </c:pt>
              </c:numCache>
            </c:numRef>
          </c:yVal>
          <c:smooth val="0"/>
          <c:extLst xmlns:c16r2="http://schemas.microsoft.com/office/drawing/2015/06/chart">
            <c:ext xmlns:c16="http://schemas.microsoft.com/office/drawing/2014/chart" uri="{C3380CC4-5D6E-409C-BE32-E72D297353CC}">
              <c16:uniqueId val="{00000013-5E71-4AF2-9532-3364C21A32FB}"/>
            </c:ext>
          </c:extLst>
        </c:ser>
        <c:dLbls>
          <c:showLegendKey val="0"/>
          <c:showVal val="1"/>
          <c:showCatName val="0"/>
          <c:showSerName val="0"/>
          <c:showPercent val="0"/>
          <c:showBubbleSize val="0"/>
        </c:dLbls>
        <c:axId val="360518384"/>
        <c:axId val="360519560"/>
      </c:scatterChart>
      <c:valAx>
        <c:axId val="360518384"/>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519560"/>
        <c:crosses val="autoZero"/>
        <c:crossBetween val="midCat"/>
      </c:valAx>
      <c:valAx>
        <c:axId val="360519560"/>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51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C3-49FC-B43D-2129B1FB5483}"/>
                </c:ext>
                <c:ext xmlns:c15="http://schemas.microsoft.com/office/drawing/2012/chart" uri="{CE6537A1-D6FC-4f65-9D91-7224C49458BB}">
                  <c15:dlblFieldTable>
                    <c15:dlblFTEntry>
                      <c15:txfldGUID>{17EBC2D7-9D93-4840-B377-D79E02FC69AE}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C3-49FC-B43D-2129B1FB5483}"/>
                </c:ext>
                <c:ext xmlns:c15="http://schemas.microsoft.com/office/drawing/2012/chart" uri="{CE6537A1-D6FC-4f65-9D91-7224C49458BB}">
                  <c15:dlblFieldTable>
                    <c15:dlblFTEntry>
                      <c15:txfldGUID>{E2E30E01-928F-4E1F-9A64-884021036CBF}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C3-49FC-B43D-2129B1FB5483}"/>
                </c:ext>
                <c:ext xmlns:c15="http://schemas.microsoft.com/office/drawing/2012/chart" uri="{CE6537A1-D6FC-4f65-9D91-7224C49458BB}">
                  <c15:dlblFieldTable>
                    <c15:dlblFTEntry>
                      <c15:txfldGUID>{3D60A9FF-D309-4BA8-9C96-F11D46CC1BE4}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C3-49FC-B43D-2129B1FB5483}"/>
                </c:ext>
                <c:ext xmlns:c15="http://schemas.microsoft.com/office/drawing/2012/chart" uri="{CE6537A1-D6FC-4f65-9D91-7224C49458BB}">
                  <c15:dlblFieldTable>
                    <c15:dlblFTEntry>
                      <c15:txfldGUID>{7D8E5503-D0E6-4242-94C0-F52185265B0D}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C3-49FC-B43D-2129B1FB5483}"/>
                </c:ext>
                <c:ext xmlns:c15="http://schemas.microsoft.com/office/drawing/2012/chart" uri="{CE6537A1-D6FC-4f65-9D91-7224C49458BB}">
                  <c15:dlblFieldTable>
                    <c15:dlblFTEntry>
                      <c15:txfldGUID>{F23BB192-125B-44EF-9BF0-546830E4522C}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C3-49FC-B43D-2129B1FB5483}"/>
                </c:ext>
                <c:ext xmlns:c15="http://schemas.microsoft.com/office/drawing/2012/chart" uri="{CE6537A1-D6FC-4f65-9D91-7224C49458BB}">
                  <c15:dlblFieldTable>
                    <c15:dlblFTEntry>
                      <c15:txfldGUID>{F3F8852E-5F15-4DE9-BD40-1D70D6FE016B}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C3-49FC-B43D-2129B1FB5483}"/>
                </c:ext>
                <c:ext xmlns:c15="http://schemas.microsoft.com/office/drawing/2012/chart" uri="{CE6537A1-D6FC-4f65-9D91-7224C49458BB}">
                  <c15:dlblFieldTable>
                    <c15:dlblFTEntry>
                      <c15:txfldGUID>{B8CE6830-15F8-49DC-8654-C9371A40A134}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C3-49FC-B43D-2129B1FB5483}"/>
                </c:ext>
                <c:ext xmlns:c15="http://schemas.microsoft.com/office/drawing/2012/chart" uri="{CE6537A1-D6FC-4f65-9D91-7224C49458BB}">
                  <c15:dlblFieldTable>
                    <c15:dlblFTEntry>
                      <c15:txfldGUID>{D9416C6D-57EA-4E6D-B197-BECEC5ACF452}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C3-49FC-B43D-2129B1FB5483}"/>
                </c:ext>
                <c:ext xmlns:c15="http://schemas.microsoft.com/office/drawing/2012/chart" uri="{CE6537A1-D6FC-4f65-9D91-7224C49458BB}">
                  <c15:dlblFieldTable>
                    <c15:dlblFTEntry>
                      <c15:txfldGUID>{F0793346-B33A-42CD-AE99-5743CA14BEB5}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1.7</c:v>
                </c:pt>
                <c:pt idx="16">
                  <c:v>0.7</c:v>
                </c:pt>
                <c:pt idx="24">
                  <c:v>0</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4C3-49FC-B43D-2129B1FB54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C3-49FC-B43D-2129B1FB5483}"/>
                </c:ext>
                <c:ext xmlns:c15="http://schemas.microsoft.com/office/drawing/2012/chart" uri="{CE6537A1-D6FC-4f65-9D91-7224C49458BB}">
                  <c15:layout/>
                  <c15:dlblFieldTable>
                    <c15:dlblFTEntry>
                      <c15:txfldGUID>{98850157-F5CE-4FB6-B950-76A7A1798ED2}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C3-49FC-B43D-2129B1FB5483}"/>
                </c:ext>
                <c:ext xmlns:c15="http://schemas.microsoft.com/office/drawing/2012/chart" uri="{CE6537A1-D6FC-4f65-9D91-7224C49458BB}">
                  <c15:dlblFieldTable>
                    <c15:dlblFTEntry>
                      <c15:txfldGUID>{A290996E-7E96-4BD9-AE0C-73D90B813326}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C3-49FC-B43D-2129B1FB5483}"/>
                </c:ext>
                <c:ext xmlns:c15="http://schemas.microsoft.com/office/drawing/2012/chart" uri="{CE6537A1-D6FC-4f65-9D91-7224C49458BB}">
                  <c15:dlblFieldTable>
                    <c15:dlblFTEntry>
                      <c15:txfldGUID>{353CD839-B7BF-4542-A286-436AEA0F4989}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C3-49FC-B43D-2129B1FB5483}"/>
                </c:ext>
                <c:ext xmlns:c15="http://schemas.microsoft.com/office/drawing/2012/chart" uri="{CE6537A1-D6FC-4f65-9D91-7224C49458BB}">
                  <c15:dlblFieldTable>
                    <c15:dlblFTEntry>
                      <c15:txfldGUID>{2B42B15F-DB9F-436E-8598-A8B0A3690ABA}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C3-49FC-B43D-2129B1FB5483}"/>
                </c:ext>
                <c:ext xmlns:c15="http://schemas.microsoft.com/office/drawing/2012/chart" uri="{CE6537A1-D6FC-4f65-9D91-7224C49458BB}">
                  <c15:dlblFieldTable>
                    <c15:dlblFTEntry>
                      <c15:txfldGUID>{0964840C-7EF7-4D8D-862A-A6547741E7A3}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C3-49FC-B43D-2129B1FB5483}"/>
                </c:ext>
                <c:ext xmlns:c15="http://schemas.microsoft.com/office/drawing/2012/chart" uri="{CE6537A1-D6FC-4f65-9D91-7224C49458BB}">
                  <c15:layout/>
                  <c15:dlblFieldTable>
                    <c15:dlblFTEntry>
                      <c15:txfldGUID>{E6B6F3E3-1670-411D-AA66-3EB57523F745}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C3-49FC-B43D-2129B1FB5483}"/>
                </c:ext>
                <c:ext xmlns:c15="http://schemas.microsoft.com/office/drawing/2012/chart" uri="{CE6537A1-D6FC-4f65-9D91-7224C49458BB}">
                  <c15:layout/>
                  <c15:dlblFieldTable>
                    <c15:dlblFTEntry>
                      <c15:txfldGUID>{CF0D9698-C95D-4E7C-854A-08BFC49184A0}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034331952600189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C3-49FC-B43D-2129B1FB5483}"/>
                </c:ext>
                <c:ext xmlns:c15="http://schemas.microsoft.com/office/drawing/2012/chart" uri="{CE6537A1-D6FC-4f65-9D91-7224C49458BB}">
                  <c15:layout/>
                  <c15:dlblFieldTable>
                    <c15:dlblFTEntry>
                      <c15:txfldGUID>{F6BCE3FC-6505-4CA0-95EE-36D9A056CA4C}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305266371221937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C3-49FC-B43D-2129B1FB5483}"/>
                </c:ext>
                <c:ext xmlns:c15="http://schemas.microsoft.com/office/drawing/2012/chart" uri="{CE6537A1-D6FC-4f65-9D91-7224C49458BB}">
                  <c15:layout/>
                  <c15:dlblFieldTable>
                    <c15:dlblFTEntry>
                      <c15:txfldGUID>{67E8240F-1792-4F64-A6DC-386CE43685F0}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D4C3-49FC-B43D-2129B1FB5483}"/>
            </c:ext>
          </c:extLst>
        </c:ser>
        <c:dLbls>
          <c:showLegendKey val="0"/>
          <c:showVal val="1"/>
          <c:showCatName val="0"/>
          <c:showSerName val="0"/>
          <c:showPercent val="0"/>
          <c:showBubbleSize val="0"/>
        </c:dLbls>
        <c:axId val="360515248"/>
        <c:axId val="360517992"/>
      </c:scatterChart>
      <c:valAx>
        <c:axId val="360515248"/>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517992"/>
        <c:crosses val="autoZero"/>
        <c:crossBetween val="midCat"/>
      </c:valAx>
      <c:valAx>
        <c:axId val="360517992"/>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515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は減少している。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年度まで臨時財政対策債の借入れを行っていないため、「元利償還金」より「算入公債費等」が大きくなり、「実質公債費費比率の分子」はマイナスとなっている。</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近年、市債の発行が増加しており、今後、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中学校の建替え等の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を迎えるにあたり、市債の発行額は更に増加する見込みであり、「元利償還金」は増加することとなる。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「実質公債費比率の分子」がプラスの方向に作用することとなるが、低水準で推移できるよう計画的な財政運営に努めていく。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年度から市債の発行額を増やしたため、「一般会計等に係る地方債の現在高」は増加しているが、下水道事業の地方債残高は減少しており、「公営企業債等繰入見込額」は減少している。</a:t>
          </a:r>
          <a:endParaRPr lang="ja-JP" altLang="ja-JP" sz="1800">
            <a:effectLst/>
            <a:latin typeface="ＭＳ Ｐゴシック" panose="020B0600070205080204" pitchFamily="50" charset="-128"/>
            <a:ea typeface="ＭＳ Ｐゴシック" panose="020B0600070205080204" pitchFamily="50" charset="-128"/>
          </a:endParaRPr>
        </a:p>
        <a:p>
          <a:pPr rtl="0"/>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そして、「充当可能基金」が多いことから、「将来負担比率の分子」はマイナスとなっている。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中学校の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建替え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等の大型建設事業を迎えるにあたり、市債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各種基金を有効活用していくため、「地方債の現在高」は増加し、「充当可能基金」は減少することから、「将来負担比率の分子」はプラスの方向に作用することとなるが、低水準で推移できるよう計画的な財政運営に努め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静岡県御前崎市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年度は、決算見込みからの余剰金を「公共施設整備基金」に２億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万円積み立てたが、一般財源不足による財政調整基金の取崩しや公共施設の改修工事などに「特定発電所周辺地域振興対策事業基金」や「学校教育施設整備基金」を取り崩したことにより、基金全体では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今後、中学校の建替えや給食センターの統合を控えているため、その財源として特定目的基金の活用が計画されている。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決算見込みによる余剰金が毎年度発生するため、施設の改修や更新に対応できる「公共施設整備基金」に優先的に積立てを行い、公共施設の老朽化に対応できるようにする。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学校教育施設整備基金：学校教育施設の整備に要する経費に充てられる。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施設維持基金：ケーブルテレビ施設及びケーブルテレビネットワークシステムの更新及び維持補修に充てられる。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水道事業基金：水道事業の健全な運営（３条予算に必要な経費等）のために充てられる。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公共施設整備基金：公用又は公共用施設の整備等に要する経費に充てられる。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観光施設整備基金：観光市としてふさわしい観光施設の整備に必要な経費に充てられる。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公共施設整備基金：決算見込みによる余剰金を積み立てたため増額。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特定発電所周辺地域振興対策事業基金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：電源立地促進対策交付金により整備された公共用施設、平成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年度は公民館の駐車場拡張工事に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学校教育施設整備基金：市内小学校の空調整備やトイレ洋式化工事に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水道事業基金：水道事業への補助金に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施設の老朽化による更新や改修に係る費用が増加することが予想されるため、決算見込みからの余剰金を「公共施設整備基金」に優先的に積み立てる。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大型事業所（発電所）からの固定資産税（主に償却資産）の減収や、普通交付税の合併算定替の縮減措置による減少により、平成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年度から取崩しが始まり、以降、基金残高は減少している。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東海大震災等の災害への備えとして、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億円は確保するようにする。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近年積立てや取崩しは行っておらず、低い利率により発生する利子の積立てのみであるため、表示単位での増減はしていない。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公債費の歳出に占める割合が低いため、数年はそのまま利子積立てのみで推移させる。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有形固定資産減価償却率は類似団体の平均を上回っているが、平成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年度と比べて減少している。理由として平成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年度に消防庁舎の建設工事が行われたことが挙げられる。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当市では、公共施設の建設時期が一定時期に集中しているため、今後施設の大規模改修や建て替えが立て続けに必要となることが予想される。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そのため、機能の集約化や複合化を積極的に検討していく。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9" name="直線コネクタ 68"/>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70"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71" name="直線コネクタ 70"/>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72"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73" name="直線コネクタ 72"/>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4"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76" name="フローチャート: 判断 75"/>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7" name="フローチャート: 判断 76"/>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3" name="楕円 82"/>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4" name="楕円 83"/>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20320</xdr:rowOff>
    </xdr:to>
    <xdr:cxnSp macro="">
      <xdr:nvCxnSpPr>
        <xdr:cNvPr id="85" name="直線コネクタ 84"/>
        <xdr:cNvCxnSpPr/>
      </xdr:nvCxnSpPr>
      <xdr:spPr>
        <a:xfrm>
          <a:off x="3289300" y="591591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6"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7"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88"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9" name="n_2main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当市では、過去からの起債抑制策による地方債残高等の将来負担額減少に加え、それを上回る多額の充当可能財源等があることから、債務償還可能年数は算出されない。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20" name="直線コネクタ 11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2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4" name="直線コネクタ 12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103159</xdr:rowOff>
    </xdr:from>
    <xdr:ext cx="340478" cy="259045"/>
    <xdr:sp macro="" textlink="">
      <xdr:nvSpPr>
        <xdr:cNvPr id="125" name="債務償還可能年数平均値テキスト"/>
        <xdr:cNvSpPr txBox="1"/>
      </xdr:nvSpPr>
      <xdr:spPr>
        <a:xfrm>
          <a:off x="14846300" y="6018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6" name="フローチャート: 判断 12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0" name="楕円 69"/>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19685</xdr:rowOff>
    </xdr:from>
    <xdr:to>
      <xdr:col>15</xdr:col>
      <xdr:colOff>101600</xdr:colOff>
      <xdr:row>38</xdr:row>
      <xdr:rowOff>121285</xdr:rowOff>
    </xdr:to>
    <xdr:sp macro="" textlink="">
      <xdr:nvSpPr>
        <xdr:cNvPr id="71" name="楕円 70"/>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70485</xdr:rowOff>
    </xdr:to>
    <xdr:cxnSp macro="">
      <xdr:nvCxnSpPr>
        <xdr:cNvPr id="72" name="直線コネクタ 71"/>
        <xdr:cNvCxnSpPr/>
      </xdr:nvCxnSpPr>
      <xdr:spPr>
        <a:xfrm flipV="1">
          <a:off x="2908300" y="65646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3"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4"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116857</xdr:rowOff>
    </xdr:from>
    <xdr:ext cx="405111" cy="259045"/>
    <xdr:sp macro="" textlink="">
      <xdr:nvSpPr>
        <xdr:cNvPr id="75" name="n_1mainValue【道路】&#10;有形固定資産減価償却率"/>
        <xdr:cNvSpPr txBox="1"/>
      </xdr:nvSpPr>
      <xdr:spPr>
        <a:xfrm>
          <a:off x="3582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76" name="n_2mainValue【道路】&#10;有形固定資産減価償却率"/>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8" name="フローチャート: 判断 107"/>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12541</xdr:rowOff>
    </xdr:from>
    <xdr:to>
      <xdr:col>50</xdr:col>
      <xdr:colOff>165100</xdr:colOff>
      <xdr:row>40</xdr:row>
      <xdr:rowOff>114141</xdr:rowOff>
    </xdr:to>
    <xdr:sp macro="" textlink="">
      <xdr:nvSpPr>
        <xdr:cNvPr id="114" name="楕円 113"/>
        <xdr:cNvSpPr/>
      </xdr:nvSpPr>
      <xdr:spPr>
        <a:xfrm>
          <a:off x="9588500" y="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14751</xdr:rowOff>
    </xdr:from>
    <xdr:to>
      <xdr:col>46</xdr:col>
      <xdr:colOff>38100</xdr:colOff>
      <xdr:row>40</xdr:row>
      <xdr:rowOff>116351</xdr:rowOff>
    </xdr:to>
    <xdr:sp macro="" textlink="">
      <xdr:nvSpPr>
        <xdr:cNvPr id="115" name="楕円 114"/>
        <xdr:cNvSpPr/>
      </xdr:nvSpPr>
      <xdr:spPr>
        <a:xfrm>
          <a:off x="8699500" y="68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63341</xdr:rowOff>
    </xdr:from>
    <xdr:to>
      <xdr:col>50</xdr:col>
      <xdr:colOff>114300</xdr:colOff>
      <xdr:row>40</xdr:row>
      <xdr:rowOff>65551</xdr:rowOff>
    </xdr:to>
    <xdr:cxnSp macro="">
      <xdr:nvCxnSpPr>
        <xdr:cNvPr id="116" name="直線コネクタ 115"/>
        <xdr:cNvCxnSpPr/>
      </xdr:nvCxnSpPr>
      <xdr:spPr>
        <a:xfrm flipV="1">
          <a:off x="8750300" y="692134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17"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8"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105268</xdr:rowOff>
    </xdr:from>
    <xdr:ext cx="534377" cy="259045"/>
    <xdr:sp macro="" textlink="">
      <xdr:nvSpPr>
        <xdr:cNvPr id="119" name="n_1mainValue【道路】&#10;一人当たり延長"/>
        <xdr:cNvSpPr txBox="1"/>
      </xdr:nvSpPr>
      <xdr:spPr>
        <a:xfrm>
          <a:off x="9359411" y="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107478</xdr:rowOff>
    </xdr:from>
    <xdr:ext cx="534377" cy="259045"/>
    <xdr:sp macro="" textlink="">
      <xdr:nvSpPr>
        <xdr:cNvPr id="120" name="n_2mainValue【道路】&#10;一人当たり延長"/>
        <xdr:cNvSpPr txBox="1"/>
      </xdr:nvSpPr>
      <xdr:spPr>
        <a:xfrm>
          <a:off x="8483111" y="69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1" name="フローチャート: 判断 150"/>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81788</xdr:rowOff>
    </xdr:from>
    <xdr:to>
      <xdr:col>20</xdr:col>
      <xdr:colOff>38100</xdr:colOff>
      <xdr:row>63</xdr:row>
      <xdr:rowOff>11938</xdr:rowOff>
    </xdr:to>
    <xdr:sp macro="" textlink="">
      <xdr:nvSpPr>
        <xdr:cNvPr id="157" name="楕円 156"/>
        <xdr:cNvSpPr/>
      </xdr:nvSpPr>
      <xdr:spPr>
        <a:xfrm>
          <a:off x="3746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111506</xdr:rowOff>
    </xdr:from>
    <xdr:to>
      <xdr:col>15</xdr:col>
      <xdr:colOff>101600</xdr:colOff>
      <xdr:row>63</xdr:row>
      <xdr:rowOff>41656</xdr:rowOff>
    </xdr:to>
    <xdr:sp macro="" textlink="">
      <xdr:nvSpPr>
        <xdr:cNvPr id="158" name="楕円 157"/>
        <xdr:cNvSpPr/>
      </xdr:nvSpPr>
      <xdr:spPr>
        <a:xfrm>
          <a:off x="2857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132588</xdr:rowOff>
    </xdr:from>
    <xdr:to>
      <xdr:col>19</xdr:col>
      <xdr:colOff>177800</xdr:colOff>
      <xdr:row>62</xdr:row>
      <xdr:rowOff>162306</xdr:rowOff>
    </xdr:to>
    <xdr:cxnSp macro="">
      <xdr:nvCxnSpPr>
        <xdr:cNvPr id="159" name="直線コネクタ 158"/>
        <xdr:cNvCxnSpPr/>
      </xdr:nvCxnSpPr>
      <xdr:spPr>
        <a:xfrm flipV="1">
          <a:off x="2908300" y="1076248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0"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1"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3065</xdr:rowOff>
    </xdr:from>
    <xdr:ext cx="405111" cy="259045"/>
    <xdr:sp macro="" textlink="">
      <xdr:nvSpPr>
        <xdr:cNvPr id="162" name="n_1mainValue【橋りょう・トンネル】&#10;有形固定資産減価償却率"/>
        <xdr:cNvSpPr txBox="1"/>
      </xdr:nvSpPr>
      <xdr:spPr>
        <a:xfrm>
          <a:off x="35820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32783</xdr:rowOff>
    </xdr:from>
    <xdr:ext cx="405111" cy="259045"/>
    <xdr:sp macro="" textlink="">
      <xdr:nvSpPr>
        <xdr:cNvPr id="163" name="n_2mainValue【橋りょう・トンネル】&#10;有形固定資産減価償却率"/>
        <xdr:cNvSpPr txBox="1"/>
      </xdr:nvSpPr>
      <xdr:spPr>
        <a:xfrm>
          <a:off x="27057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92"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95" name="フローチャート: 判断 194"/>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106631</xdr:rowOff>
    </xdr:from>
    <xdr:to>
      <xdr:col>50</xdr:col>
      <xdr:colOff>165100</xdr:colOff>
      <xdr:row>62</xdr:row>
      <xdr:rowOff>36781</xdr:rowOff>
    </xdr:to>
    <xdr:sp macro="" textlink="">
      <xdr:nvSpPr>
        <xdr:cNvPr id="201" name="楕円 200"/>
        <xdr:cNvSpPr/>
      </xdr:nvSpPr>
      <xdr:spPr>
        <a:xfrm>
          <a:off x="9588500" y="105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113148</xdr:rowOff>
    </xdr:from>
    <xdr:to>
      <xdr:col>46</xdr:col>
      <xdr:colOff>38100</xdr:colOff>
      <xdr:row>62</xdr:row>
      <xdr:rowOff>43298</xdr:rowOff>
    </xdr:to>
    <xdr:sp macro="" textlink="">
      <xdr:nvSpPr>
        <xdr:cNvPr id="202" name="楕円 201"/>
        <xdr:cNvSpPr/>
      </xdr:nvSpPr>
      <xdr:spPr>
        <a:xfrm>
          <a:off x="8699500" y="105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157431</xdr:rowOff>
    </xdr:from>
    <xdr:to>
      <xdr:col>50</xdr:col>
      <xdr:colOff>114300</xdr:colOff>
      <xdr:row>61</xdr:row>
      <xdr:rowOff>163948</xdr:rowOff>
    </xdr:to>
    <xdr:cxnSp macro="">
      <xdr:nvCxnSpPr>
        <xdr:cNvPr id="203" name="直線コネクタ 202"/>
        <xdr:cNvCxnSpPr/>
      </xdr:nvCxnSpPr>
      <xdr:spPr>
        <a:xfrm flipV="1">
          <a:off x="8750300" y="10615881"/>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4"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05"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27908</xdr:rowOff>
    </xdr:from>
    <xdr:ext cx="599010" cy="259045"/>
    <xdr:sp macro="" textlink="">
      <xdr:nvSpPr>
        <xdr:cNvPr id="206" name="n_1mainValue【橋りょう・トンネル】&#10;一人当たり有形固定資産（償却資産）額"/>
        <xdr:cNvSpPr txBox="1"/>
      </xdr:nvSpPr>
      <xdr:spPr>
        <a:xfrm>
          <a:off x="9327095" y="1065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34425</xdr:rowOff>
    </xdr:from>
    <xdr:ext cx="599010" cy="259045"/>
    <xdr:sp macro="" textlink="">
      <xdr:nvSpPr>
        <xdr:cNvPr id="207" name="n_2mainValue【橋りょう・トンネル】&#10;一人当たり有形固定資産（償却資産）額"/>
        <xdr:cNvSpPr txBox="1"/>
      </xdr:nvSpPr>
      <xdr:spPr>
        <a:xfrm>
          <a:off x="8450795" y="1066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41"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44" name="フローチャート: 判断 243"/>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53023</xdr:rowOff>
    </xdr:from>
    <xdr:to>
      <xdr:col>20</xdr:col>
      <xdr:colOff>38100</xdr:colOff>
      <xdr:row>85</xdr:row>
      <xdr:rowOff>154623</xdr:rowOff>
    </xdr:to>
    <xdr:sp macro="" textlink="">
      <xdr:nvSpPr>
        <xdr:cNvPr id="250" name="楕円 249"/>
        <xdr:cNvSpPr/>
      </xdr:nvSpPr>
      <xdr:spPr>
        <a:xfrm>
          <a:off x="3746500" y="146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115888</xdr:rowOff>
    </xdr:from>
    <xdr:to>
      <xdr:col>15</xdr:col>
      <xdr:colOff>101600</xdr:colOff>
      <xdr:row>86</xdr:row>
      <xdr:rowOff>46038</xdr:rowOff>
    </xdr:to>
    <xdr:sp macro="" textlink="">
      <xdr:nvSpPr>
        <xdr:cNvPr id="251" name="楕円 250"/>
        <xdr:cNvSpPr/>
      </xdr:nvSpPr>
      <xdr:spPr>
        <a:xfrm>
          <a:off x="28575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103823</xdr:rowOff>
    </xdr:from>
    <xdr:to>
      <xdr:col>19</xdr:col>
      <xdr:colOff>177800</xdr:colOff>
      <xdr:row>85</xdr:row>
      <xdr:rowOff>166688</xdr:rowOff>
    </xdr:to>
    <xdr:cxnSp macro="">
      <xdr:nvCxnSpPr>
        <xdr:cNvPr id="252" name="直線コネクタ 251"/>
        <xdr:cNvCxnSpPr/>
      </xdr:nvCxnSpPr>
      <xdr:spPr>
        <a:xfrm flipV="1">
          <a:off x="2908300" y="1467707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3"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54"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145750</xdr:rowOff>
    </xdr:from>
    <xdr:ext cx="405111" cy="259045"/>
    <xdr:sp macro="" textlink="">
      <xdr:nvSpPr>
        <xdr:cNvPr id="255" name="n_1mainValue【公営住宅】&#10;有形固定資産減価償却率"/>
        <xdr:cNvSpPr txBox="1"/>
      </xdr:nvSpPr>
      <xdr:spPr>
        <a:xfrm>
          <a:off x="3582044" y="1471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37165</xdr:rowOff>
    </xdr:from>
    <xdr:ext cx="405111" cy="259045"/>
    <xdr:sp macro="" textlink="">
      <xdr:nvSpPr>
        <xdr:cNvPr id="256" name="n_2mainValue【公営住宅】&#10;有形固定資産減価償却率"/>
        <xdr:cNvSpPr txBox="1"/>
      </xdr:nvSpPr>
      <xdr:spPr>
        <a:xfrm>
          <a:off x="2705744" y="1478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87"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90" name="フローチャート: 判断 289"/>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296" name="楕円 295"/>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45430</xdr:rowOff>
    </xdr:from>
    <xdr:to>
      <xdr:col>46</xdr:col>
      <xdr:colOff>38100</xdr:colOff>
      <xdr:row>84</xdr:row>
      <xdr:rowOff>147030</xdr:rowOff>
    </xdr:to>
    <xdr:sp macro="" textlink="">
      <xdr:nvSpPr>
        <xdr:cNvPr id="297" name="楕円 296"/>
        <xdr:cNvSpPr/>
      </xdr:nvSpPr>
      <xdr:spPr>
        <a:xfrm>
          <a:off x="8699500" y="144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96230</xdr:rowOff>
    </xdr:to>
    <xdr:cxnSp macro="">
      <xdr:nvCxnSpPr>
        <xdr:cNvPr id="298" name="直線コネクタ 297"/>
        <xdr:cNvCxnSpPr/>
      </xdr:nvCxnSpPr>
      <xdr:spPr>
        <a:xfrm flipV="1">
          <a:off x="8750300" y="14494763"/>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299"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00"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301" name="n_1main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138157</xdr:rowOff>
    </xdr:from>
    <xdr:ext cx="469744" cy="259045"/>
    <xdr:sp macro="" textlink="">
      <xdr:nvSpPr>
        <xdr:cNvPr id="302" name="n_2mainValue【公営住宅】&#10;一人当たり面積"/>
        <xdr:cNvSpPr txBox="1"/>
      </xdr:nvSpPr>
      <xdr:spPr>
        <a:xfrm>
          <a:off x="8515427" y="145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6"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49" name="フローチャート: 判断 348"/>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80264</xdr:rowOff>
    </xdr:from>
    <xdr:to>
      <xdr:col>81</xdr:col>
      <xdr:colOff>101600</xdr:colOff>
      <xdr:row>39</xdr:row>
      <xdr:rowOff>10414</xdr:rowOff>
    </xdr:to>
    <xdr:sp macro="" textlink="">
      <xdr:nvSpPr>
        <xdr:cNvPr id="355" name="楕円 354"/>
        <xdr:cNvSpPr/>
      </xdr:nvSpPr>
      <xdr:spPr>
        <a:xfrm>
          <a:off x="15430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148844</xdr:rowOff>
    </xdr:from>
    <xdr:to>
      <xdr:col>76</xdr:col>
      <xdr:colOff>165100</xdr:colOff>
      <xdr:row>39</xdr:row>
      <xdr:rowOff>78994</xdr:rowOff>
    </xdr:to>
    <xdr:sp macro="" textlink="">
      <xdr:nvSpPr>
        <xdr:cNvPr id="356" name="楕円 355"/>
        <xdr:cNvSpPr/>
      </xdr:nvSpPr>
      <xdr:spPr>
        <a:xfrm>
          <a:off x="14541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131064</xdr:rowOff>
    </xdr:from>
    <xdr:to>
      <xdr:col>81</xdr:col>
      <xdr:colOff>50800</xdr:colOff>
      <xdr:row>39</xdr:row>
      <xdr:rowOff>28194</xdr:rowOff>
    </xdr:to>
    <xdr:cxnSp macro="">
      <xdr:nvCxnSpPr>
        <xdr:cNvPr id="357" name="直線コネクタ 356"/>
        <xdr:cNvCxnSpPr/>
      </xdr:nvCxnSpPr>
      <xdr:spPr>
        <a:xfrm flipV="1">
          <a:off x="14592300" y="66461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58"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59" name="n_2aveValue【認定こども園・幼稚園・保育所】&#10;有形固定資産減価償却率"/>
        <xdr:cNvSpPr txBox="1"/>
      </xdr:nvSpPr>
      <xdr:spPr>
        <a:xfrm>
          <a:off x="143897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1541</xdr:rowOff>
    </xdr:from>
    <xdr:ext cx="405111" cy="259045"/>
    <xdr:sp macro="" textlink="">
      <xdr:nvSpPr>
        <xdr:cNvPr id="360" name="n_1mainValue【認定こども園・幼稚園・保育所】&#10;有形固定資産減価償却率"/>
        <xdr:cNvSpPr txBox="1"/>
      </xdr:nvSpPr>
      <xdr:spPr>
        <a:xfrm>
          <a:off x="152660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70121</xdr:rowOff>
    </xdr:from>
    <xdr:ext cx="405111" cy="259045"/>
    <xdr:sp macro="" textlink="">
      <xdr:nvSpPr>
        <xdr:cNvPr id="361" name="n_2mainValue【認定こども園・幼稚園・保育所】&#10;有形固定資産減価償却率"/>
        <xdr:cNvSpPr txBox="1"/>
      </xdr:nvSpPr>
      <xdr:spPr>
        <a:xfrm>
          <a:off x="14389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90"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93" name="フローチャート: 判断 392"/>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135890</xdr:rowOff>
    </xdr:from>
    <xdr:to>
      <xdr:col>112</xdr:col>
      <xdr:colOff>38100</xdr:colOff>
      <xdr:row>33</xdr:row>
      <xdr:rowOff>66040</xdr:rowOff>
    </xdr:to>
    <xdr:sp macro="" textlink="">
      <xdr:nvSpPr>
        <xdr:cNvPr id="399" name="楕円 398"/>
        <xdr:cNvSpPr/>
      </xdr:nvSpPr>
      <xdr:spPr>
        <a:xfrm>
          <a:off x="21272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151130</xdr:rowOff>
    </xdr:from>
    <xdr:to>
      <xdr:col>107</xdr:col>
      <xdr:colOff>101600</xdr:colOff>
      <xdr:row>33</xdr:row>
      <xdr:rowOff>81280</xdr:rowOff>
    </xdr:to>
    <xdr:sp macro="" textlink="">
      <xdr:nvSpPr>
        <xdr:cNvPr id="400" name="楕円 399"/>
        <xdr:cNvSpPr/>
      </xdr:nvSpPr>
      <xdr:spPr>
        <a:xfrm>
          <a:off x="20383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15240</xdr:rowOff>
    </xdr:from>
    <xdr:to>
      <xdr:col>111</xdr:col>
      <xdr:colOff>177800</xdr:colOff>
      <xdr:row>33</xdr:row>
      <xdr:rowOff>30480</xdr:rowOff>
    </xdr:to>
    <xdr:cxnSp macro="">
      <xdr:nvCxnSpPr>
        <xdr:cNvPr id="401" name="直線コネクタ 400"/>
        <xdr:cNvCxnSpPr/>
      </xdr:nvCxnSpPr>
      <xdr:spPr>
        <a:xfrm flipV="1">
          <a:off x="20434300" y="5673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02"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403" name="n_2aveValue【認定こども園・幼稚園・保育所】&#10;一人当たり面積"/>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82567</xdr:rowOff>
    </xdr:from>
    <xdr:ext cx="469744" cy="259045"/>
    <xdr:sp macro="" textlink="">
      <xdr:nvSpPr>
        <xdr:cNvPr id="404" name="n_1mainValue【認定こども園・幼稚園・保育所】&#10;一人当たり面積"/>
        <xdr:cNvSpPr txBox="1"/>
      </xdr:nvSpPr>
      <xdr:spPr>
        <a:xfrm>
          <a:off x="21075727"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97807</xdr:rowOff>
    </xdr:from>
    <xdr:ext cx="469744" cy="259045"/>
    <xdr:sp macro="" textlink="">
      <xdr:nvSpPr>
        <xdr:cNvPr id="405" name="n_2mainValue【認定こども園・幼稚園・保育所】&#10;一人当たり面積"/>
        <xdr:cNvSpPr txBox="1"/>
      </xdr:nvSpPr>
      <xdr:spPr>
        <a:xfrm>
          <a:off x="20199427"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3"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36" name="フローチャート: 判断 435"/>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159512</xdr:rowOff>
    </xdr:from>
    <xdr:to>
      <xdr:col>81</xdr:col>
      <xdr:colOff>101600</xdr:colOff>
      <xdr:row>56</xdr:row>
      <xdr:rowOff>89662</xdr:rowOff>
    </xdr:to>
    <xdr:sp macro="" textlink="">
      <xdr:nvSpPr>
        <xdr:cNvPr id="442" name="楕円 441"/>
        <xdr:cNvSpPr/>
      </xdr:nvSpPr>
      <xdr:spPr>
        <a:xfrm>
          <a:off x="15430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xdr:rowOff>
    </xdr:from>
    <xdr:to>
      <xdr:col>76</xdr:col>
      <xdr:colOff>165100</xdr:colOff>
      <xdr:row>56</xdr:row>
      <xdr:rowOff>117094</xdr:rowOff>
    </xdr:to>
    <xdr:sp macro="" textlink="">
      <xdr:nvSpPr>
        <xdr:cNvPr id="443" name="楕円 442"/>
        <xdr:cNvSpPr/>
      </xdr:nvSpPr>
      <xdr:spPr>
        <a:xfrm>
          <a:off x="14541500" y="96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38862</xdr:rowOff>
    </xdr:from>
    <xdr:to>
      <xdr:col>81</xdr:col>
      <xdr:colOff>50800</xdr:colOff>
      <xdr:row>56</xdr:row>
      <xdr:rowOff>66294</xdr:rowOff>
    </xdr:to>
    <xdr:cxnSp macro="">
      <xdr:nvCxnSpPr>
        <xdr:cNvPr id="444" name="直線コネクタ 443"/>
        <xdr:cNvCxnSpPr/>
      </xdr:nvCxnSpPr>
      <xdr:spPr>
        <a:xfrm flipV="1">
          <a:off x="14592300" y="964006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5"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46"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106189</xdr:rowOff>
    </xdr:from>
    <xdr:ext cx="405111" cy="259045"/>
    <xdr:sp macro="" textlink="">
      <xdr:nvSpPr>
        <xdr:cNvPr id="447" name="n_1mainValue【学校施設】&#10;有形固定資産減価償却率"/>
        <xdr:cNvSpPr txBox="1"/>
      </xdr:nvSpPr>
      <xdr:spPr>
        <a:xfrm>
          <a:off x="15266044" y="936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133621</xdr:rowOff>
    </xdr:from>
    <xdr:ext cx="405111" cy="259045"/>
    <xdr:sp macro="" textlink="">
      <xdr:nvSpPr>
        <xdr:cNvPr id="448" name="n_2mainValue【学校施設】&#10;有形固定資産減価償却率"/>
        <xdr:cNvSpPr txBox="1"/>
      </xdr:nvSpPr>
      <xdr:spPr>
        <a:xfrm>
          <a:off x="14389744" y="93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78"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81" name="フローチャート: 判断 480"/>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70739</xdr:rowOff>
    </xdr:from>
    <xdr:to>
      <xdr:col>112</xdr:col>
      <xdr:colOff>38100</xdr:colOff>
      <xdr:row>64</xdr:row>
      <xdr:rowOff>889</xdr:rowOff>
    </xdr:to>
    <xdr:sp macro="" textlink="">
      <xdr:nvSpPr>
        <xdr:cNvPr id="487" name="楕円 486"/>
        <xdr:cNvSpPr/>
      </xdr:nvSpPr>
      <xdr:spPr>
        <a:xfrm>
          <a:off x="21272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82931</xdr:rowOff>
    </xdr:from>
    <xdr:to>
      <xdr:col>107</xdr:col>
      <xdr:colOff>101600</xdr:colOff>
      <xdr:row>64</xdr:row>
      <xdr:rowOff>13081</xdr:rowOff>
    </xdr:to>
    <xdr:sp macro="" textlink="">
      <xdr:nvSpPr>
        <xdr:cNvPr id="488" name="楕円 487"/>
        <xdr:cNvSpPr/>
      </xdr:nvSpPr>
      <xdr:spPr>
        <a:xfrm>
          <a:off x="20383500" y="10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121539</xdr:rowOff>
    </xdr:from>
    <xdr:to>
      <xdr:col>111</xdr:col>
      <xdr:colOff>177800</xdr:colOff>
      <xdr:row>63</xdr:row>
      <xdr:rowOff>133731</xdr:rowOff>
    </xdr:to>
    <xdr:cxnSp macro="">
      <xdr:nvCxnSpPr>
        <xdr:cNvPr id="489" name="直線コネクタ 488"/>
        <xdr:cNvCxnSpPr/>
      </xdr:nvCxnSpPr>
      <xdr:spPr>
        <a:xfrm flipV="1">
          <a:off x="20434300" y="1092288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490"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91"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163466</xdr:rowOff>
    </xdr:from>
    <xdr:ext cx="469744" cy="259045"/>
    <xdr:sp macro="" textlink="">
      <xdr:nvSpPr>
        <xdr:cNvPr id="492" name="n_1mainValue【学校施設】&#10;一人当たり面積"/>
        <xdr:cNvSpPr txBox="1"/>
      </xdr:nvSpPr>
      <xdr:spPr>
        <a:xfrm>
          <a:off x="210757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4208</xdr:rowOff>
    </xdr:from>
    <xdr:ext cx="469744" cy="259045"/>
    <xdr:sp macro="" textlink="">
      <xdr:nvSpPr>
        <xdr:cNvPr id="493" name="n_2mainValue【学校施設】&#10;一人当たり面積"/>
        <xdr:cNvSpPr txBox="1"/>
      </xdr:nvSpPr>
      <xdr:spPr>
        <a:xfrm>
          <a:off x="20199427" y="109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18" name="直線コネクタ 51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1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20" name="直線コネクタ 51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23"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24" name="フローチャート: 判断 52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5" name="フローチャート: 判断 52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26" name="フローチャート: 判断 52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67311</xdr:rowOff>
    </xdr:from>
    <xdr:to>
      <xdr:col>81</xdr:col>
      <xdr:colOff>101600</xdr:colOff>
      <xdr:row>78</xdr:row>
      <xdr:rowOff>168911</xdr:rowOff>
    </xdr:to>
    <xdr:sp macro="" textlink="">
      <xdr:nvSpPr>
        <xdr:cNvPr id="532" name="楕円 531"/>
        <xdr:cNvSpPr/>
      </xdr:nvSpPr>
      <xdr:spPr>
        <a:xfrm>
          <a:off x="15430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118745</xdr:rowOff>
    </xdr:from>
    <xdr:to>
      <xdr:col>76</xdr:col>
      <xdr:colOff>165100</xdr:colOff>
      <xdr:row>79</xdr:row>
      <xdr:rowOff>48895</xdr:rowOff>
    </xdr:to>
    <xdr:sp macro="" textlink="">
      <xdr:nvSpPr>
        <xdr:cNvPr id="533" name="楕円 532"/>
        <xdr:cNvSpPr/>
      </xdr:nvSpPr>
      <xdr:spPr>
        <a:xfrm>
          <a:off x="14541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118111</xdr:rowOff>
    </xdr:from>
    <xdr:to>
      <xdr:col>81</xdr:col>
      <xdr:colOff>50800</xdr:colOff>
      <xdr:row>78</xdr:row>
      <xdr:rowOff>169545</xdr:rowOff>
    </xdr:to>
    <xdr:cxnSp macro="">
      <xdr:nvCxnSpPr>
        <xdr:cNvPr id="534" name="直線コネクタ 533"/>
        <xdr:cNvCxnSpPr/>
      </xdr:nvCxnSpPr>
      <xdr:spPr>
        <a:xfrm flipV="1">
          <a:off x="14592300" y="13491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35"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536" name="n_2aveValue【児童館】&#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13988</xdr:rowOff>
    </xdr:from>
    <xdr:ext cx="405111" cy="259045"/>
    <xdr:sp macro="" textlink="">
      <xdr:nvSpPr>
        <xdr:cNvPr id="537" name="n_1mainValue【児童館】&#10;有形固定資産減価償却率"/>
        <xdr:cNvSpPr txBox="1"/>
      </xdr:nvSpPr>
      <xdr:spPr>
        <a:xfrm>
          <a:off x="15266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65422</xdr:rowOff>
    </xdr:from>
    <xdr:ext cx="405111" cy="259045"/>
    <xdr:sp macro="" textlink="">
      <xdr:nvSpPr>
        <xdr:cNvPr id="538" name="n_2mainValue【児童館】&#10;有形固定資産減価償却率"/>
        <xdr:cNvSpPr txBox="1"/>
      </xdr:nvSpPr>
      <xdr:spPr>
        <a:xfrm>
          <a:off x="14389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64" name="直線コネクタ 563"/>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6" name="直線コネクタ 56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67"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68" name="直線コネクタ 567"/>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569"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70" name="フローチャート: 判断 56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71" name="フローチャート: 判断 570"/>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572" name="フローチャート: 判断 571"/>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578" name="楕円 577"/>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579" name="楕円 578"/>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580" name="直線コネクタ 579"/>
        <xdr:cNvCxnSpPr/>
      </xdr:nvCxnSpPr>
      <xdr:spPr>
        <a:xfrm>
          <a:off x="20434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581"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582"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583"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584" name="n_2main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09" name="直線コネクタ 60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1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11" name="直線コネクタ 61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1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13" name="直線コネクタ 61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14"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15" name="フローチャート: 判断 61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16" name="フローチャート: 判断 61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17" name="フローチャート: 判断 616"/>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61595</xdr:rowOff>
    </xdr:from>
    <xdr:to>
      <xdr:col>81</xdr:col>
      <xdr:colOff>101600</xdr:colOff>
      <xdr:row>106</xdr:row>
      <xdr:rowOff>163195</xdr:rowOff>
    </xdr:to>
    <xdr:sp macro="" textlink="">
      <xdr:nvSpPr>
        <xdr:cNvPr id="623" name="楕円 622"/>
        <xdr:cNvSpPr/>
      </xdr:nvSpPr>
      <xdr:spPr>
        <a:xfrm>
          <a:off x="15430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624" name="楕円 623"/>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112395</xdr:rowOff>
    </xdr:from>
    <xdr:to>
      <xdr:col>81</xdr:col>
      <xdr:colOff>50800</xdr:colOff>
      <xdr:row>106</xdr:row>
      <xdr:rowOff>158114</xdr:rowOff>
    </xdr:to>
    <xdr:cxnSp macro="">
      <xdr:nvCxnSpPr>
        <xdr:cNvPr id="625" name="直線コネクタ 624"/>
        <xdr:cNvCxnSpPr/>
      </xdr:nvCxnSpPr>
      <xdr:spPr>
        <a:xfrm flipV="1">
          <a:off x="14592300" y="182860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26"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627"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154322</xdr:rowOff>
    </xdr:from>
    <xdr:ext cx="405111" cy="259045"/>
    <xdr:sp macro="" textlink="">
      <xdr:nvSpPr>
        <xdr:cNvPr id="628" name="n_1mainValue【公民館】&#10;有形固定資産減価償却率"/>
        <xdr:cNvSpPr txBox="1"/>
      </xdr:nvSpPr>
      <xdr:spPr>
        <a:xfrm>
          <a:off x="152660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629" name="n_2mainValue【公民館】&#10;有形固定資産減価償却率"/>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51" name="直線コネクタ 650"/>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5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53" name="直線コネクタ 65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54"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55" name="直線コネクタ 654"/>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656"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57" name="フローチャート: 判断 656"/>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58" name="フローチャート: 判断 65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59" name="フローチャート: 判断 658"/>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665" name="楕円 664"/>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137413</xdr:rowOff>
    </xdr:from>
    <xdr:to>
      <xdr:col>107</xdr:col>
      <xdr:colOff>101600</xdr:colOff>
      <xdr:row>104</xdr:row>
      <xdr:rowOff>67563</xdr:rowOff>
    </xdr:to>
    <xdr:sp macro="" textlink="">
      <xdr:nvSpPr>
        <xdr:cNvPr id="666" name="楕円 665"/>
        <xdr:cNvSpPr/>
      </xdr:nvSpPr>
      <xdr:spPr>
        <a:xfrm>
          <a:off x="20383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xdr:rowOff>
    </xdr:from>
    <xdr:to>
      <xdr:col>111</xdr:col>
      <xdr:colOff>177800</xdr:colOff>
      <xdr:row>104</xdr:row>
      <xdr:rowOff>16763</xdr:rowOff>
    </xdr:to>
    <xdr:cxnSp macro="">
      <xdr:nvCxnSpPr>
        <xdr:cNvPr id="667" name="直線コネクタ 666"/>
        <xdr:cNvCxnSpPr/>
      </xdr:nvCxnSpPr>
      <xdr:spPr>
        <a:xfrm flipV="1">
          <a:off x="20434300" y="178429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668"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669"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670" name="n_1mainValue【公民館】&#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84090</xdr:rowOff>
    </xdr:from>
    <xdr:ext cx="469744" cy="259045"/>
    <xdr:sp macro="" textlink="">
      <xdr:nvSpPr>
        <xdr:cNvPr id="671" name="n_2mainValue【公民館】&#10;一人当たり面積"/>
        <xdr:cNvSpPr txBox="1"/>
      </xdr:nvSpPr>
      <xdr:spPr>
        <a:xfrm>
          <a:off x="20199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インフラ資産、公共建築物共に有形固定資産減価償却率は微増となった。</a:t>
          </a:r>
        </a:p>
        <a:p>
          <a:r>
            <a:rPr kumimoji="1" lang="ja-JP" altLang="en-US" sz="1300">
              <a:latin typeface="ＭＳ Ｐゴシック" panose="020B0600070205080204" pitchFamily="50" charset="-128"/>
              <a:ea typeface="ＭＳ Ｐゴシック" panose="020B0600070205080204" pitchFamily="50" charset="-128"/>
            </a:rPr>
            <a:t>　橋りょう・トンネル、公営住宅、公民館などの有形固定資産減価償却率については、類似団体と比較しても低い数値となっている。これは比較的新しい資産が多いことや、計画的な更新・修繕が行われていることによる。</a:t>
          </a:r>
        </a:p>
        <a:p>
          <a:r>
            <a:rPr kumimoji="1" lang="ja-JP" altLang="en-US" sz="1300">
              <a:latin typeface="ＭＳ Ｐゴシック" panose="020B0600070205080204" pitchFamily="50" charset="-128"/>
              <a:ea typeface="ＭＳ Ｐゴシック" panose="020B0600070205080204" pitchFamily="50" charset="-128"/>
            </a:rPr>
            <a:t>　一方、学校施設、児童館の有形固定資産減価償却率については、類似団体と比較して高い数値となっている。これは既存建築物の老朽化が他の団体よりも進んでいることを示しているが、現在浜岡中学校の建設事業を進めていることから、今後数値は改善される見込みである。</a:t>
          </a:r>
        </a:p>
        <a:p>
          <a:r>
            <a:rPr kumimoji="1" lang="ja-JP" altLang="en-US" sz="1300">
              <a:latin typeface="ＭＳ Ｐゴシック" panose="020B0600070205080204" pitchFamily="50" charset="-128"/>
              <a:ea typeface="ＭＳ Ｐゴシック" panose="020B0600070205080204" pitchFamily="50" charset="-128"/>
            </a:rPr>
            <a:t>　いずれにしても、今後は令和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年度末までに策定される個別施設計画に沿って資産の長寿命化を図るとともに、「事後保全」から「予防保全」に転換していくなど、ライフサイクルコストの縮減に努めていく。</a:t>
          </a:r>
        </a:p>
        <a:p>
          <a:r>
            <a:rPr kumimoji="1" lang="ja-JP" altLang="en-US" sz="1300">
              <a:latin typeface="ＭＳ Ｐゴシック" panose="020B0600070205080204" pitchFamily="50" charset="-128"/>
              <a:ea typeface="ＭＳ Ｐゴシック" panose="020B0600070205080204" pitchFamily="50" charset="-128"/>
            </a:rPr>
            <a:t>　また、公共建築物の更新の際には、公共施設の多機能化や複合化などを推進していく。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1" name="楕円 70"/>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72" name="楕円 71"/>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116205</xdr:rowOff>
    </xdr:to>
    <xdr:cxnSp macro="">
      <xdr:nvCxnSpPr>
        <xdr:cNvPr id="73" name="直線コネクタ 72"/>
        <xdr:cNvCxnSpPr/>
      </xdr:nvCxnSpPr>
      <xdr:spPr>
        <a:xfrm flipV="1">
          <a:off x="2908300" y="64255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149242</xdr:rowOff>
    </xdr:from>
    <xdr:ext cx="405111" cy="259045"/>
    <xdr:sp macro="" textlink="">
      <xdr:nvSpPr>
        <xdr:cNvPr id="74" name="n_1mainValue【図書館】&#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75" name="n_2mainValue【図書館】&#10;有形固定資産減価償却率"/>
        <xdr:cNvSpPr txBox="1"/>
      </xdr:nvSpPr>
      <xdr:spPr>
        <a:xfrm>
          <a:off x="2705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3"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6"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7" name="フローチャート: 判断 10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121937</xdr:rowOff>
    </xdr:from>
    <xdr:ext cx="469744" cy="259045"/>
    <xdr:sp macro="" textlink="">
      <xdr:nvSpPr>
        <xdr:cNvPr id="108"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143510</xdr:rowOff>
    </xdr:from>
    <xdr:to>
      <xdr:col>50</xdr:col>
      <xdr:colOff>165100</xdr:colOff>
      <xdr:row>34</xdr:row>
      <xdr:rowOff>73660</xdr:rowOff>
    </xdr:to>
    <xdr:sp macro="" textlink="">
      <xdr:nvSpPr>
        <xdr:cNvPr id="114" name="楕円 113"/>
        <xdr:cNvSpPr/>
      </xdr:nvSpPr>
      <xdr:spPr>
        <a:xfrm>
          <a:off x="9588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170180</xdr:rowOff>
    </xdr:from>
    <xdr:to>
      <xdr:col>46</xdr:col>
      <xdr:colOff>38100</xdr:colOff>
      <xdr:row>35</xdr:row>
      <xdr:rowOff>100330</xdr:rowOff>
    </xdr:to>
    <xdr:sp macro="" textlink="">
      <xdr:nvSpPr>
        <xdr:cNvPr id="115" name="楕円 114"/>
        <xdr:cNvSpPr/>
      </xdr:nvSpPr>
      <xdr:spPr>
        <a:xfrm>
          <a:off x="869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22860</xdr:rowOff>
    </xdr:from>
    <xdr:to>
      <xdr:col>50</xdr:col>
      <xdr:colOff>114300</xdr:colOff>
      <xdr:row>35</xdr:row>
      <xdr:rowOff>49530</xdr:rowOff>
    </xdr:to>
    <xdr:cxnSp macro="">
      <xdr:nvCxnSpPr>
        <xdr:cNvPr id="116" name="直線コネクタ 115"/>
        <xdr:cNvCxnSpPr/>
      </xdr:nvCxnSpPr>
      <xdr:spPr>
        <a:xfrm flipV="1">
          <a:off x="8750300" y="58521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90187</xdr:rowOff>
    </xdr:from>
    <xdr:ext cx="469744" cy="259045"/>
    <xdr:sp macro="" textlink="">
      <xdr:nvSpPr>
        <xdr:cNvPr id="117" name="n_1mainValue【図書館】&#10;一人当たり面積"/>
        <xdr:cNvSpPr txBox="1"/>
      </xdr:nvSpPr>
      <xdr:spPr>
        <a:xfrm>
          <a:off x="9391727"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116857</xdr:rowOff>
    </xdr:from>
    <xdr:ext cx="469744" cy="259045"/>
    <xdr:sp macro="" textlink="">
      <xdr:nvSpPr>
        <xdr:cNvPr id="118" name="n_2mainValue【図書館】&#10;一人当たり面積"/>
        <xdr:cNvSpPr txBox="1"/>
      </xdr:nvSpPr>
      <xdr:spPr>
        <a:xfrm>
          <a:off x="8515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35895</xdr:rowOff>
    </xdr:from>
    <xdr:ext cx="405111" cy="259045"/>
    <xdr:sp macro="" textlink="">
      <xdr:nvSpPr>
        <xdr:cNvPr id="155"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6" name="フローチャート: 判断 155"/>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110190</xdr:rowOff>
    </xdr:from>
    <xdr:ext cx="405111" cy="259045"/>
    <xdr:sp macro="" textlink="">
      <xdr:nvSpPr>
        <xdr:cNvPr id="157"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63" name="楕円 162"/>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20638</xdr:rowOff>
    </xdr:from>
    <xdr:to>
      <xdr:col>15</xdr:col>
      <xdr:colOff>101600</xdr:colOff>
      <xdr:row>63</xdr:row>
      <xdr:rowOff>122238</xdr:rowOff>
    </xdr:to>
    <xdr:sp macro="" textlink="">
      <xdr:nvSpPr>
        <xdr:cNvPr id="164" name="楕円 163"/>
        <xdr:cNvSpPr/>
      </xdr:nvSpPr>
      <xdr:spPr>
        <a:xfrm>
          <a:off x="28575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71438</xdr:rowOff>
    </xdr:to>
    <xdr:cxnSp macro="">
      <xdr:nvCxnSpPr>
        <xdr:cNvPr id="165" name="直線コネクタ 164"/>
        <xdr:cNvCxnSpPr/>
      </xdr:nvCxnSpPr>
      <xdr:spPr>
        <a:xfrm flipV="1">
          <a:off x="2908300" y="10778490"/>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19067</xdr:rowOff>
    </xdr:from>
    <xdr:ext cx="405111" cy="259045"/>
    <xdr:sp macro="" textlink="">
      <xdr:nvSpPr>
        <xdr:cNvPr id="166" name="n_1mainValue【体育館・プール】&#10;有形固定資産減価償却率"/>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113365</xdr:rowOff>
    </xdr:from>
    <xdr:ext cx="405111" cy="259045"/>
    <xdr:sp macro="" textlink="">
      <xdr:nvSpPr>
        <xdr:cNvPr id="167" name="n_2mainValue【体育館・プール】&#10;有形固定資産減価償却率"/>
        <xdr:cNvSpPr txBox="1"/>
      </xdr:nvSpPr>
      <xdr:spPr>
        <a:xfrm>
          <a:off x="2705744" y="1091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97"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67327</xdr:rowOff>
    </xdr:from>
    <xdr:ext cx="469744" cy="259045"/>
    <xdr:sp macro="" textlink="">
      <xdr:nvSpPr>
        <xdr:cNvPr id="200"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201" name="フローチャート: 判断 200"/>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154957</xdr:rowOff>
    </xdr:from>
    <xdr:ext cx="469744" cy="259045"/>
    <xdr:sp macro="" textlink="">
      <xdr:nvSpPr>
        <xdr:cNvPr id="202" name="n_2aveValue【体育館・プール】&#10;一人当たり面積"/>
        <xdr:cNvSpPr txBox="1"/>
      </xdr:nvSpPr>
      <xdr:spPr>
        <a:xfrm>
          <a:off x="8515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105410</xdr:rowOff>
    </xdr:from>
    <xdr:to>
      <xdr:col>50</xdr:col>
      <xdr:colOff>165100</xdr:colOff>
      <xdr:row>61</xdr:row>
      <xdr:rowOff>35560</xdr:rowOff>
    </xdr:to>
    <xdr:sp macro="" textlink="">
      <xdr:nvSpPr>
        <xdr:cNvPr id="208" name="楕円 207"/>
        <xdr:cNvSpPr/>
      </xdr:nvSpPr>
      <xdr:spPr>
        <a:xfrm>
          <a:off x="958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09" name="楕円 208"/>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156210</xdr:rowOff>
    </xdr:from>
    <xdr:to>
      <xdr:col>50</xdr:col>
      <xdr:colOff>114300</xdr:colOff>
      <xdr:row>61</xdr:row>
      <xdr:rowOff>87630</xdr:rowOff>
    </xdr:to>
    <xdr:cxnSp macro="">
      <xdr:nvCxnSpPr>
        <xdr:cNvPr id="210" name="直線コネクタ 209"/>
        <xdr:cNvCxnSpPr/>
      </xdr:nvCxnSpPr>
      <xdr:spPr>
        <a:xfrm flipV="1">
          <a:off x="8750300" y="10443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26687</xdr:rowOff>
    </xdr:from>
    <xdr:ext cx="469744" cy="259045"/>
    <xdr:sp macro="" textlink="">
      <xdr:nvSpPr>
        <xdr:cNvPr id="211" name="n_1mainValue【体育館・プール】&#10;一人当たり面積"/>
        <xdr:cNvSpPr txBox="1"/>
      </xdr:nvSpPr>
      <xdr:spPr>
        <a:xfrm>
          <a:off x="93917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129557</xdr:rowOff>
    </xdr:from>
    <xdr:ext cx="469744" cy="259045"/>
    <xdr:sp macro="" textlink="">
      <xdr:nvSpPr>
        <xdr:cNvPr id="212" name="n_2mainValue【体育館・プール】&#10;一人当たり面積"/>
        <xdr:cNvSpPr txBox="1"/>
      </xdr:nvSpPr>
      <xdr:spPr>
        <a:xfrm>
          <a:off x="8515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9" name="直線コネクタ 2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0" name="テキスト ボックス 2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1" name="直線コネクタ 2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2" name="テキスト ボックス 2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3" name="直線コネクタ 2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4" name="テキスト ボックス 2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5" name="直線コネクタ 2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6" name="テキスト ボックス 2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7" name="直線コネクタ 2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8" name="テキスト ボックス 2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9" name="直線コネクタ 2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0" name="テキスト ボックス 2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1" name="直線コネクタ 2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2" name="テキスト ボックス 2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254" name="直線コネクタ 253"/>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255"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256" name="直線コネクタ 255"/>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5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58" name="直線コネクタ 25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259"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60" name="フローチャート: 判断 2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261" name="フローチャート: 判断 260"/>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262"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263" name="フローチャート: 判断 262"/>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264"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5" name="テキスト ボックス 2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6" name="テキスト ボックス 2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7" name="テキスト ボックス 2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8" name="テキスト ボックス 2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9" name="テキスト ボックス 2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270" name="楕円 269"/>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xdr:rowOff>
    </xdr:from>
    <xdr:to>
      <xdr:col>15</xdr:col>
      <xdr:colOff>101600</xdr:colOff>
      <xdr:row>104</xdr:row>
      <xdr:rowOff>110671</xdr:rowOff>
    </xdr:to>
    <xdr:sp macro="" textlink="">
      <xdr:nvSpPr>
        <xdr:cNvPr id="271" name="楕円 270"/>
        <xdr:cNvSpPr/>
      </xdr:nvSpPr>
      <xdr:spPr>
        <a:xfrm>
          <a:off x="285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59871</xdr:rowOff>
    </xdr:to>
    <xdr:cxnSp macro="">
      <xdr:nvCxnSpPr>
        <xdr:cNvPr id="272" name="直線コネクタ 271"/>
        <xdr:cNvCxnSpPr/>
      </xdr:nvCxnSpPr>
      <xdr:spPr>
        <a:xfrm flipV="1">
          <a:off x="2908300" y="1788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92001</xdr:rowOff>
    </xdr:from>
    <xdr:ext cx="405111" cy="259045"/>
    <xdr:sp macro="" textlink="">
      <xdr:nvSpPr>
        <xdr:cNvPr id="273" name="n_1mainValue【市民会館】&#10;有形固定資産減価償却率"/>
        <xdr:cNvSpPr txBox="1"/>
      </xdr:nvSpPr>
      <xdr:spPr>
        <a:xfrm>
          <a:off x="3582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127198</xdr:rowOff>
    </xdr:from>
    <xdr:ext cx="405111" cy="259045"/>
    <xdr:sp macro="" textlink="">
      <xdr:nvSpPr>
        <xdr:cNvPr id="274" name="n_2mainValue【市民会館】&#10;有形固定資産減価償却率"/>
        <xdr:cNvSpPr txBox="1"/>
      </xdr:nvSpPr>
      <xdr:spPr>
        <a:xfrm>
          <a:off x="2705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3" name="テキスト ボックス 2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4" name="直線コネクタ 2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5" name="直線コネクタ 2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6" name="テキスト ボックス 2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7" name="直線コネクタ 2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8" name="テキスト ボックス 2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9" name="直線コネクタ 2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0" name="テキスト ボックス 2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1" name="直線コネクタ 2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2" name="テキスト ボックス 2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3" name="直線コネクタ 2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4" name="テキスト ボックス 2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298" name="直線コネクタ 297"/>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299"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00" name="直線コネクタ 29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01"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02" name="直線コネクタ 301"/>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03"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04" name="フローチャート: 判断 303"/>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05" name="フローチャート: 判断 304"/>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148607</xdr:rowOff>
    </xdr:from>
    <xdr:ext cx="469744" cy="259045"/>
    <xdr:sp macro="" textlink="">
      <xdr:nvSpPr>
        <xdr:cNvPr id="306"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07" name="フローチャート: 判断 306"/>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08"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14" name="楕円 313"/>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2539</xdr:rowOff>
    </xdr:from>
    <xdr:to>
      <xdr:col>46</xdr:col>
      <xdr:colOff>38100</xdr:colOff>
      <xdr:row>105</xdr:row>
      <xdr:rowOff>104139</xdr:rowOff>
    </xdr:to>
    <xdr:sp macro="" textlink="">
      <xdr:nvSpPr>
        <xdr:cNvPr id="315" name="楕円 314"/>
        <xdr:cNvSpPr/>
      </xdr:nvSpPr>
      <xdr:spPr>
        <a:xfrm>
          <a:off x="8699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53339</xdr:rowOff>
    </xdr:to>
    <xdr:cxnSp macro="">
      <xdr:nvCxnSpPr>
        <xdr:cNvPr id="316" name="直線コネクタ 315"/>
        <xdr:cNvCxnSpPr/>
      </xdr:nvCxnSpPr>
      <xdr:spPr>
        <a:xfrm flipV="1">
          <a:off x="8750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17" name="n_1main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95266</xdr:rowOff>
    </xdr:from>
    <xdr:ext cx="469744" cy="259045"/>
    <xdr:sp macro="" textlink="">
      <xdr:nvSpPr>
        <xdr:cNvPr id="318" name="n_2mainValue【市民会館】&#10;一人当たり面積"/>
        <xdr:cNvSpPr txBox="1"/>
      </xdr:nvSpPr>
      <xdr:spPr>
        <a:xfrm>
          <a:off x="8515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1" name="テキスト ボックス 3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362" name="直線コネクタ 3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363" name="テキスト ボックス 3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364" name="直線コネクタ 3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365" name="テキスト ボックス 3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366" name="直線コネクタ 3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367" name="テキスト ボックス 3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368" name="直線コネクタ 3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369" name="テキスト ボックス 3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373" name="直線コネクタ 372"/>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374"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375" name="直線コネクタ 374"/>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76"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77" name="直線コネクタ 376"/>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378"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379" name="フローチャート: 判断 37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380" name="フローチャート: 判断 379"/>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148862</xdr:rowOff>
    </xdr:from>
    <xdr:ext cx="405111" cy="259045"/>
    <xdr:sp macro="" textlink="">
      <xdr:nvSpPr>
        <xdr:cNvPr id="381"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382" name="フローチャート: 判断 381"/>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383"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156463</xdr:rowOff>
    </xdr:from>
    <xdr:to>
      <xdr:col>81</xdr:col>
      <xdr:colOff>101600</xdr:colOff>
      <xdr:row>86</xdr:row>
      <xdr:rowOff>86613</xdr:rowOff>
    </xdr:to>
    <xdr:sp macro="" textlink="">
      <xdr:nvSpPr>
        <xdr:cNvPr id="389" name="楕円 388"/>
        <xdr:cNvSpPr/>
      </xdr:nvSpPr>
      <xdr:spPr>
        <a:xfrm>
          <a:off x="15430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39878</xdr:rowOff>
    </xdr:from>
    <xdr:to>
      <xdr:col>76</xdr:col>
      <xdr:colOff>165100</xdr:colOff>
      <xdr:row>82</xdr:row>
      <xdr:rowOff>141478</xdr:rowOff>
    </xdr:to>
    <xdr:sp macro="" textlink="">
      <xdr:nvSpPr>
        <xdr:cNvPr id="390" name="楕円 389"/>
        <xdr:cNvSpPr/>
      </xdr:nvSpPr>
      <xdr:spPr>
        <a:xfrm>
          <a:off x="14541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90678</xdr:rowOff>
    </xdr:from>
    <xdr:to>
      <xdr:col>81</xdr:col>
      <xdr:colOff>50800</xdr:colOff>
      <xdr:row>86</xdr:row>
      <xdr:rowOff>35813</xdr:rowOff>
    </xdr:to>
    <xdr:cxnSp macro="">
      <xdr:nvCxnSpPr>
        <xdr:cNvPr id="391" name="直線コネクタ 390"/>
        <xdr:cNvCxnSpPr/>
      </xdr:nvCxnSpPr>
      <xdr:spPr>
        <a:xfrm>
          <a:off x="14592300" y="14149578"/>
          <a:ext cx="889000" cy="6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77740</xdr:rowOff>
    </xdr:from>
    <xdr:ext cx="405111" cy="259045"/>
    <xdr:sp macro="" textlink="">
      <xdr:nvSpPr>
        <xdr:cNvPr id="392" name="n_1mainValue【消防施設】&#10;有形固定資産減価償却率"/>
        <xdr:cNvSpPr txBox="1"/>
      </xdr:nvSpPr>
      <xdr:spPr>
        <a:xfrm>
          <a:off x="15266044" y="148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132605</xdr:rowOff>
    </xdr:from>
    <xdr:ext cx="405111" cy="259045"/>
    <xdr:sp macro="" textlink="">
      <xdr:nvSpPr>
        <xdr:cNvPr id="393" name="n_2mainValue【消防施設】&#10;有形固定資産減価償却率"/>
        <xdr:cNvSpPr txBox="1"/>
      </xdr:nvSpPr>
      <xdr:spPr>
        <a:xfrm>
          <a:off x="14389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417" name="直線コネクタ 41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41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419" name="直線コネクタ 41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42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421" name="直線コネクタ 42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42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423" name="フローチャート: 判断 42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24" name="フローチャート: 判断 42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425"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426" name="フローチャート: 判断 425"/>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427"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433" name="楕円 432"/>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113030</xdr:rowOff>
    </xdr:from>
    <xdr:to>
      <xdr:col>107</xdr:col>
      <xdr:colOff>101600</xdr:colOff>
      <xdr:row>85</xdr:row>
      <xdr:rowOff>43180</xdr:rowOff>
    </xdr:to>
    <xdr:sp macro="" textlink="">
      <xdr:nvSpPr>
        <xdr:cNvPr id="434" name="楕円 433"/>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163830</xdr:rowOff>
    </xdr:to>
    <xdr:cxnSp macro="">
      <xdr:nvCxnSpPr>
        <xdr:cNvPr id="435" name="直線コネクタ 434"/>
        <xdr:cNvCxnSpPr/>
      </xdr:nvCxnSpPr>
      <xdr:spPr>
        <a:xfrm flipV="1">
          <a:off x="20434300" y="1456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436"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437" name="n_2mainValue【消防施設】&#10;一人当たり面積"/>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8" name="テキスト ボックス 4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9" name="直線コネクタ 4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50" name="テキスト ボックス 4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1" name="直線コネクタ 4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2" name="テキスト ボックス 4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3" name="直線コネクタ 4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4" name="テキスト ボックス 4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5" name="直線コネクタ 4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6" name="テキスト ボックス 4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460" name="直線コネクタ 459"/>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461"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462" name="直線コネクタ 46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463"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464" name="直線コネクタ 463"/>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465"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466" name="フローチャート: 判断 465"/>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467" name="フローチャート: 判断 466"/>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468"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469" name="フローチャート: 判断 468"/>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104412</xdr:rowOff>
    </xdr:from>
    <xdr:ext cx="405111" cy="259045"/>
    <xdr:sp macro="" textlink="">
      <xdr:nvSpPr>
        <xdr:cNvPr id="470" name="n_2aveValue【庁舎】&#10;有形固定資産減価償却率"/>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476" name="楕円 475"/>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39115</xdr:rowOff>
    </xdr:from>
    <xdr:to>
      <xdr:col>76</xdr:col>
      <xdr:colOff>165100</xdr:colOff>
      <xdr:row>101</xdr:row>
      <xdr:rowOff>140715</xdr:rowOff>
    </xdr:to>
    <xdr:sp macro="" textlink="">
      <xdr:nvSpPr>
        <xdr:cNvPr id="477" name="楕円 476"/>
        <xdr:cNvSpPr/>
      </xdr:nvSpPr>
      <xdr:spPr>
        <a:xfrm>
          <a:off x="14541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89915</xdr:rowOff>
    </xdr:from>
    <xdr:to>
      <xdr:col>81</xdr:col>
      <xdr:colOff>50800</xdr:colOff>
      <xdr:row>103</xdr:row>
      <xdr:rowOff>96774</xdr:rowOff>
    </xdr:to>
    <xdr:cxnSp macro="">
      <xdr:nvCxnSpPr>
        <xdr:cNvPr id="478" name="直線コネクタ 477"/>
        <xdr:cNvCxnSpPr/>
      </xdr:nvCxnSpPr>
      <xdr:spPr>
        <a:xfrm>
          <a:off x="14592300" y="17406365"/>
          <a:ext cx="889000" cy="3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164101</xdr:rowOff>
    </xdr:from>
    <xdr:ext cx="405111" cy="259045"/>
    <xdr:sp macro="" textlink="">
      <xdr:nvSpPr>
        <xdr:cNvPr id="479" name="n_1mainValue【庁舎】&#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157242</xdr:rowOff>
    </xdr:from>
    <xdr:ext cx="405111" cy="259045"/>
    <xdr:sp macro="" textlink="">
      <xdr:nvSpPr>
        <xdr:cNvPr id="480" name="n_2mainValue【庁舎】&#10;有形固定資産減価償却率"/>
        <xdr:cNvSpPr txBox="1"/>
      </xdr:nvSpPr>
      <xdr:spPr>
        <a:xfrm>
          <a:off x="14389744"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1" name="テキスト ボックス 4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505" name="直線コネクタ 504"/>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506"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507" name="直線コネクタ 506"/>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08"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09" name="直線コネクタ 50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510"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511" name="フローチャート: 判断 510"/>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512" name="フローチャート: 判断 511"/>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6366</xdr:rowOff>
    </xdr:from>
    <xdr:ext cx="469744" cy="259045"/>
    <xdr:sp macro="" textlink="">
      <xdr:nvSpPr>
        <xdr:cNvPr id="513"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514" name="フローチャート: 判断 513"/>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151147</xdr:rowOff>
    </xdr:from>
    <xdr:ext cx="469744" cy="259045"/>
    <xdr:sp macro="" textlink="">
      <xdr:nvSpPr>
        <xdr:cNvPr id="515"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76836</xdr:rowOff>
    </xdr:from>
    <xdr:to>
      <xdr:col>112</xdr:col>
      <xdr:colOff>38100</xdr:colOff>
      <xdr:row>107</xdr:row>
      <xdr:rowOff>6986</xdr:rowOff>
    </xdr:to>
    <xdr:sp macro="" textlink="">
      <xdr:nvSpPr>
        <xdr:cNvPr id="521" name="楕円 520"/>
        <xdr:cNvSpPr/>
      </xdr:nvSpPr>
      <xdr:spPr>
        <a:xfrm>
          <a:off x="21272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71120</xdr:rowOff>
    </xdr:from>
    <xdr:to>
      <xdr:col>107</xdr:col>
      <xdr:colOff>101600</xdr:colOff>
      <xdr:row>108</xdr:row>
      <xdr:rowOff>1270</xdr:rowOff>
    </xdr:to>
    <xdr:sp macro="" textlink="">
      <xdr:nvSpPr>
        <xdr:cNvPr id="522" name="楕円 521"/>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127636</xdr:rowOff>
    </xdr:from>
    <xdr:to>
      <xdr:col>111</xdr:col>
      <xdr:colOff>177800</xdr:colOff>
      <xdr:row>107</xdr:row>
      <xdr:rowOff>121920</xdr:rowOff>
    </xdr:to>
    <xdr:cxnSp macro="">
      <xdr:nvCxnSpPr>
        <xdr:cNvPr id="523" name="直線コネクタ 522"/>
        <xdr:cNvCxnSpPr/>
      </xdr:nvCxnSpPr>
      <xdr:spPr>
        <a:xfrm flipV="1">
          <a:off x="20434300" y="1830133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169563</xdr:rowOff>
    </xdr:from>
    <xdr:ext cx="469744" cy="259045"/>
    <xdr:sp macro="" textlink="">
      <xdr:nvSpPr>
        <xdr:cNvPr id="524" name="n_1mainValue【庁舎】&#10;一人当たり面積"/>
        <xdr:cNvSpPr txBox="1"/>
      </xdr:nvSpPr>
      <xdr:spPr>
        <a:xfrm>
          <a:off x="210757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525" name="n_2mainValue【庁舎】&#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の有形固定資産減価償却率については微増となっているものの、全国平均と比較すると低い数値となっている。これは、原子力発電所立地に起因する潤沢な財政状況を背景として施設の設置、更新、改修を進めてきたことによる。</a:t>
          </a:r>
        </a:p>
        <a:p>
          <a:r>
            <a:rPr kumimoji="1" lang="ja-JP" altLang="en-US" sz="1300">
              <a:latin typeface="ＭＳ Ｐゴシック" panose="020B0600070205080204" pitchFamily="50" charset="-128"/>
              <a:ea typeface="ＭＳ Ｐゴシック" panose="020B0600070205080204" pitchFamily="50" charset="-128"/>
            </a:rPr>
            <a:t>　また、消防施設、庁舎については、消防庁舎の建築や市役所西館が静岡県から譲与されたこと等により有形固定資産減価償却率が改善された。</a:t>
          </a:r>
        </a:p>
        <a:p>
          <a:r>
            <a:rPr kumimoji="1" lang="ja-JP" altLang="en-US" sz="1300">
              <a:latin typeface="ＭＳ Ｐゴシック" panose="020B0600070205080204" pitchFamily="50" charset="-128"/>
              <a:ea typeface="ＭＳ Ｐゴシック" panose="020B0600070205080204" pitchFamily="50" charset="-128"/>
            </a:rPr>
            <a:t>　今後は市税や地方交付税の減収などにより厳しい財政運営を強いられることとなり、資産の更新・修繕に充当する財源を従前通り確保するのは困難な状況となる。</a:t>
          </a:r>
        </a:p>
        <a:p>
          <a:r>
            <a:rPr kumimoji="1" lang="ja-JP" altLang="en-US" sz="1300">
              <a:latin typeface="ＭＳ Ｐゴシック" panose="020B0600070205080204" pitchFamily="50" charset="-128"/>
              <a:ea typeface="ＭＳ Ｐゴシック" panose="020B0600070205080204" pitchFamily="50" charset="-128"/>
            </a:rPr>
            <a:t>　近い将来、高度成長期に建設された多くの社会資本が更新期を迎えるため、維持管理コストの低減と資産の長寿命化を計画的に進めていく必要がある。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大型事業所（発電所）の立地によ</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り多額の</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税収</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が見込めるため</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、類似団体平均を上回る財政力指数となっている。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当</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は、市税の約６割以上を固定資産税（主に償却資産）が占めており、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減価償却の影響で近年収入は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年度決算では、固定資産税（償却資産）の減少が大きく、市税全体での減収額</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226</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百万円の約</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％を占めた。</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今後、景気の回復により市民税等の増加は期待できるが、償却資産の減価償却の影響により、市税の減少傾向が続くと思われるため、財政力指数は低下していくことが予想される。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産業振興策や徴収強化による税収確保により財政基盤の強化</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124278</xdr:rowOff>
    </xdr:from>
    <xdr:to>
      <xdr:col>23</xdr:col>
      <xdr:colOff>133350</xdr:colOff>
      <xdr:row>45</xdr:row>
      <xdr:rowOff>79828</xdr:rowOff>
    </xdr:to>
    <xdr:cxnSp macro="">
      <xdr:nvCxnSpPr>
        <xdr:cNvPr id="66" name="直線コネクタ 65"/>
        <xdr:cNvCxnSpPr/>
      </xdr:nvCxnSpPr>
      <xdr:spPr>
        <a:xfrm flipV="1">
          <a:off x="4953000" y="646792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39205</xdr:rowOff>
    </xdr:from>
    <xdr:ext cx="762000" cy="259045"/>
    <xdr:sp macro="" textlink="">
      <xdr:nvSpPr>
        <xdr:cNvPr id="69" name="財政力最大値テキスト"/>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124278</xdr:rowOff>
    </xdr:from>
    <xdr:to>
      <xdr:col>24</xdr:col>
      <xdr:colOff>12700</xdr:colOff>
      <xdr:row>37</xdr:row>
      <xdr:rowOff>124278</xdr:rowOff>
    </xdr:to>
    <xdr:cxnSp macro="">
      <xdr:nvCxnSpPr>
        <xdr:cNvPr id="70" name="直線コネクタ 69"/>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124278</xdr:rowOff>
    </xdr:to>
    <xdr:cxnSp macro="">
      <xdr:nvCxnSpPr>
        <xdr:cNvPr id="71" name="直線コネクタ 70"/>
        <xdr:cNvCxnSpPr/>
      </xdr:nvCxnSpPr>
      <xdr:spPr>
        <a:xfrm>
          <a:off x="4114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37</xdr:row>
      <xdr:rowOff>124278</xdr:rowOff>
    </xdr:to>
    <xdr:cxnSp macro="">
      <xdr:nvCxnSpPr>
        <xdr:cNvPr id="74" name="直線コネクタ 73"/>
        <xdr:cNvCxnSpPr/>
      </xdr:nvCxnSpPr>
      <xdr:spPr>
        <a:xfrm>
          <a:off x="3225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107043</xdr:rowOff>
    </xdr:to>
    <xdr:cxnSp macro="">
      <xdr:nvCxnSpPr>
        <xdr:cNvPr id="77" name="直線コネクタ 76"/>
        <xdr:cNvCxnSpPr/>
      </xdr:nvCxnSpPr>
      <xdr:spPr>
        <a:xfrm>
          <a:off x="2336800" y="638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37</xdr:row>
      <xdr:rowOff>38100</xdr:rowOff>
    </xdr:to>
    <xdr:cxnSp macro="">
      <xdr:nvCxnSpPr>
        <xdr:cNvPr id="80" name="直線コネクタ 79"/>
        <xdr:cNvCxnSpPr/>
      </xdr:nvCxnSpPr>
      <xdr:spPr>
        <a:xfrm>
          <a:off x="1447800" y="62783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1" name="フローチャート: 判断 80"/>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2" name="テキスト ボックス 81"/>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83" name="フローチャート: 判断 82"/>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84" name="テキスト ボックス 83"/>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90" name="楕円 89"/>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166205</xdr:rowOff>
    </xdr:from>
    <xdr:ext cx="762000" cy="259045"/>
    <xdr:sp macro="" textlink="">
      <xdr:nvSpPr>
        <xdr:cNvPr id="91" name="財政力該当値テキスト"/>
        <xdr:cNvSpPr txBox="1"/>
      </xdr:nvSpPr>
      <xdr:spPr>
        <a:xfrm>
          <a:off x="5041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2" name="楕円 91"/>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3" name="テキスト ボックス 92"/>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56243</xdr:rowOff>
    </xdr:from>
    <xdr:to>
      <xdr:col>15</xdr:col>
      <xdr:colOff>133350</xdr:colOff>
      <xdr:row>37</xdr:row>
      <xdr:rowOff>157843</xdr:rowOff>
    </xdr:to>
    <xdr:sp macro="" textlink="">
      <xdr:nvSpPr>
        <xdr:cNvPr id="94" name="楕円 93"/>
        <xdr:cNvSpPr/>
      </xdr:nvSpPr>
      <xdr:spPr>
        <a:xfrm>
          <a:off x="3175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168020</xdr:rowOff>
    </xdr:from>
    <xdr:ext cx="762000" cy="259045"/>
    <xdr:sp macro="" textlink="">
      <xdr:nvSpPr>
        <xdr:cNvPr id="95" name="テキスト ボックス 94"/>
        <xdr:cNvSpPr txBox="1"/>
      </xdr:nvSpPr>
      <xdr:spPr>
        <a:xfrm>
          <a:off x="2844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6" name="楕円 95"/>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7" name="テキスト ボックス 96"/>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8" name="楕円 97"/>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9" name="テキスト ボックス 98"/>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類似団体と比較し低い水準にあるが、前年度より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上昇した主な要因は、職員数の増加による人件費の増加に加え、市税や地方交付税が減少したからである。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低い水準にあるのは、過去からの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歳出に占める公債費の割合が低い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の減少傾向等により、一般財源規模は縮小し、当該比率は上昇していくことが予想される。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歳出の削減や効率化、歳入確保策等、行財政改革の着実な推進を図ることで、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比率の上昇を抑えるよう努めていく。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9" name="直線コネクタ 128"/>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30"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31" name="直線コネクタ 130"/>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2"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3" name="直線コネクタ 132"/>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60</xdr:row>
      <xdr:rowOff>41487</xdr:rowOff>
    </xdr:to>
    <xdr:cxnSp macro="">
      <xdr:nvCxnSpPr>
        <xdr:cNvPr id="134" name="直線コネクタ 133"/>
        <xdr:cNvCxnSpPr/>
      </xdr:nvCxnSpPr>
      <xdr:spPr>
        <a:xfrm>
          <a:off x="4114800" y="102721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5"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6" name="フローチャート: 判断 135"/>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59</xdr:row>
      <xdr:rowOff>156633</xdr:rowOff>
    </xdr:to>
    <xdr:cxnSp macro="">
      <xdr:nvCxnSpPr>
        <xdr:cNvPr id="137" name="直線コネクタ 136"/>
        <xdr:cNvCxnSpPr/>
      </xdr:nvCxnSpPr>
      <xdr:spPr>
        <a:xfrm>
          <a:off x="3225800" y="1011936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76200</xdr:rowOff>
    </xdr:to>
    <xdr:cxnSp macro="">
      <xdr:nvCxnSpPr>
        <xdr:cNvPr id="140" name="直線コネクタ 139"/>
        <xdr:cNvCxnSpPr/>
      </xdr:nvCxnSpPr>
      <xdr:spPr>
        <a:xfrm flipV="1">
          <a:off x="2336800" y="10119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41" name="フローチャート: 判断 140"/>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2" name="テキスト ボックス 141"/>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6350</xdr:rowOff>
    </xdr:from>
    <xdr:to>
      <xdr:col>11</xdr:col>
      <xdr:colOff>31750</xdr:colOff>
      <xdr:row>59</xdr:row>
      <xdr:rowOff>76200</xdr:rowOff>
    </xdr:to>
    <xdr:cxnSp macro="">
      <xdr:nvCxnSpPr>
        <xdr:cNvPr id="143" name="直線コネクタ 142"/>
        <xdr:cNvCxnSpPr/>
      </xdr:nvCxnSpPr>
      <xdr:spPr>
        <a:xfrm>
          <a:off x="1447800" y="995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4" name="フローチャート: 判断 143"/>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5" name="テキスト ボックス 144"/>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6" name="フローチャート: 判断 145"/>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7" name="テキスト ボックス 146"/>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3" name="楕円 152"/>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83414</xdr:rowOff>
    </xdr:from>
    <xdr:ext cx="762000" cy="259045"/>
    <xdr:sp macro="" textlink="">
      <xdr:nvSpPr>
        <xdr:cNvPr id="154" name="財政構造の弾力性該当値テキスト"/>
        <xdr:cNvSpPr txBox="1"/>
      </xdr:nvSpPr>
      <xdr:spPr>
        <a:xfrm>
          <a:off x="50419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5" name="楕円 154"/>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6" name="テキスト ボックス 155"/>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7" name="楕円 156"/>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8" name="テキスト ボックス 157"/>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9" name="楕円 158"/>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60" name="テキスト ボックス 159"/>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127000</xdr:rowOff>
    </xdr:from>
    <xdr:to>
      <xdr:col>7</xdr:col>
      <xdr:colOff>31750</xdr:colOff>
      <xdr:row>58</xdr:row>
      <xdr:rowOff>57150</xdr:rowOff>
    </xdr:to>
    <xdr:sp macro="" textlink="">
      <xdr:nvSpPr>
        <xdr:cNvPr id="161" name="楕円 160"/>
        <xdr:cNvSpPr/>
      </xdr:nvSpPr>
      <xdr:spPr>
        <a:xfrm>
          <a:off x="1397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67327</xdr:rowOff>
    </xdr:from>
    <xdr:ext cx="762000" cy="259045"/>
    <xdr:sp macro="" textlink="">
      <xdr:nvSpPr>
        <xdr:cNvPr id="162" name="テキスト ボックス 161"/>
        <xdr:cNvSpPr txBox="1"/>
      </xdr:nvSpPr>
      <xdr:spPr>
        <a:xfrm>
          <a:off x="1066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2,865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円増加し、類似団体平均を上回</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消防署の建設完了により関連物件費が皆減となり、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したが、それ以上に職員数の増加による人件費の増加が大きく、当該決算額が上昇したからである。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平均を上回っているのは、第３セクター（市民プールやケーブルテレビ）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へ経常的に支出する施設管理運営経費（指定管理料）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が多額であることや、保育園等の大部分が直営であり、職員数が多いことが主な要因である。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ケーブルテレビを使用した情報発信量の増加等による指定管理料が増額することが予想されるが、施設の譲渡や業務の効率化等により指定管理料の抑制に努める。併せて、保育園等の民営化等を進め人件費の抑制にも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90" name="直線コネクタ 189"/>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91"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2" name="直線コネクタ 191"/>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3"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4" name="直線コネクタ 193"/>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167246</xdr:rowOff>
    </xdr:from>
    <xdr:to>
      <xdr:col>23</xdr:col>
      <xdr:colOff>133350</xdr:colOff>
      <xdr:row>85</xdr:row>
      <xdr:rowOff>23450</xdr:rowOff>
    </xdr:to>
    <xdr:cxnSp macro="">
      <xdr:nvCxnSpPr>
        <xdr:cNvPr id="195" name="直線コネクタ 194"/>
        <xdr:cNvCxnSpPr/>
      </xdr:nvCxnSpPr>
      <xdr:spPr>
        <a:xfrm>
          <a:off x="4114800" y="14569046"/>
          <a:ext cx="8382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6"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7" name="フローチャート: 判断 196"/>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94895</xdr:rowOff>
    </xdr:from>
    <xdr:to>
      <xdr:col>19</xdr:col>
      <xdr:colOff>133350</xdr:colOff>
      <xdr:row>84</xdr:row>
      <xdr:rowOff>167246</xdr:rowOff>
    </xdr:to>
    <xdr:cxnSp macro="">
      <xdr:nvCxnSpPr>
        <xdr:cNvPr id="198" name="直線コネクタ 197"/>
        <xdr:cNvCxnSpPr/>
      </xdr:nvCxnSpPr>
      <xdr:spPr>
        <a:xfrm>
          <a:off x="3225800" y="14496695"/>
          <a:ext cx="889000" cy="7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9" name="フローチャート: 判断 198"/>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200" name="テキスト ボックス 199"/>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46172</xdr:rowOff>
    </xdr:from>
    <xdr:to>
      <xdr:col>15</xdr:col>
      <xdr:colOff>82550</xdr:colOff>
      <xdr:row>84</xdr:row>
      <xdr:rowOff>94895</xdr:rowOff>
    </xdr:to>
    <xdr:cxnSp macro="">
      <xdr:nvCxnSpPr>
        <xdr:cNvPr id="201" name="直線コネクタ 200"/>
        <xdr:cNvCxnSpPr/>
      </xdr:nvCxnSpPr>
      <xdr:spPr>
        <a:xfrm>
          <a:off x="2336800" y="14447972"/>
          <a:ext cx="889000" cy="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2" name="フローチャート: 判断 201"/>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3" name="テキスト ボックス 202"/>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112077</xdr:rowOff>
    </xdr:from>
    <xdr:to>
      <xdr:col>11</xdr:col>
      <xdr:colOff>31750</xdr:colOff>
      <xdr:row>84</xdr:row>
      <xdr:rowOff>46172</xdr:rowOff>
    </xdr:to>
    <xdr:cxnSp macro="">
      <xdr:nvCxnSpPr>
        <xdr:cNvPr id="204" name="直線コネクタ 203"/>
        <xdr:cNvCxnSpPr/>
      </xdr:nvCxnSpPr>
      <xdr:spPr>
        <a:xfrm>
          <a:off x="1447800" y="14342427"/>
          <a:ext cx="889000" cy="10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5" name="フローチャート: 判断 204"/>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38678</xdr:rowOff>
    </xdr:from>
    <xdr:ext cx="762000" cy="259045"/>
    <xdr:sp macro="" textlink="">
      <xdr:nvSpPr>
        <xdr:cNvPr id="206" name="テキスト ボックス 205"/>
        <xdr:cNvSpPr txBox="1"/>
      </xdr:nvSpPr>
      <xdr:spPr>
        <a:xfrm>
          <a:off x="1955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7" name="フローチャート: 判断 206"/>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8" name="テキスト ボックス 207"/>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144100</xdr:rowOff>
    </xdr:from>
    <xdr:to>
      <xdr:col>23</xdr:col>
      <xdr:colOff>184150</xdr:colOff>
      <xdr:row>85</xdr:row>
      <xdr:rowOff>74250</xdr:rowOff>
    </xdr:to>
    <xdr:sp macro="" textlink="">
      <xdr:nvSpPr>
        <xdr:cNvPr id="214" name="楕円 213"/>
        <xdr:cNvSpPr/>
      </xdr:nvSpPr>
      <xdr:spPr>
        <a:xfrm>
          <a:off x="4902200" y="145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116177</xdr:rowOff>
    </xdr:from>
    <xdr:ext cx="762000" cy="259045"/>
    <xdr:sp macro="" textlink="">
      <xdr:nvSpPr>
        <xdr:cNvPr id="215" name="人件費・物件費等の状況該当値テキスト"/>
        <xdr:cNvSpPr txBox="1"/>
      </xdr:nvSpPr>
      <xdr:spPr>
        <a:xfrm>
          <a:off x="5041900" y="1451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116446</xdr:rowOff>
    </xdr:from>
    <xdr:to>
      <xdr:col>19</xdr:col>
      <xdr:colOff>184150</xdr:colOff>
      <xdr:row>85</xdr:row>
      <xdr:rowOff>46596</xdr:rowOff>
    </xdr:to>
    <xdr:sp macro="" textlink="">
      <xdr:nvSpPr>
        <xdr:cNvPr id="216" name="楕円 215"/>
        <xdr:cNvSpPr/>
      </xdr:nvSpPr>
      <xdr:spPr>
        <a:xfrm>
          <a:off x="4064000" y="145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31373</xdr:rowOff>
    </xdr:from>
    <xdr:ext cx="736600" cy="259045"/>
    <xdr:sp macro="" textlink="">
      <xdr:nvSpPr>
        <xdr:cNvPr id="217" name="テキスト ボックス 216"/>
        <xdr:cNvSpPr txBox="1"/>
      </xdr:nvSpPr>
      <xdr:spPr>
        <a:xfrm>
          <a:off x="3733800" y="1460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44095</xdr:rowOff>
    </xdr:from>
    <xdr:to>
      <xdr:col>15</xdr:col>
      <xdr:colOff>133350</xdr:colOff>
      <xdr:row>84</xdr:row>
      <xdr:rowOff>145695</xdr:rowOff>
    </xdr:to>
    <xdr:sp macro="" textlink="">
      <xdr:nvSpPr>
        <xdr:cNvPr id="218" name="楕円 217"/>
        <xdr:cNvSpPr/>
      </xdr:nvSpPr>
      <xdr:spPr>
        <a:xfrm>
          <a:off x="3175000" y="144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130472</xdr:rowOff>
    </xdr:from>
    <xdr:ext cx="762000" cy="259045"/>
    <xdr:sp macro="" textlink="">
      <xdr:nvSpPr>
        <xdr:cNvPr id="219" name="テキスト ボックス 218"/>
        <xdr:cNvSpPr txBox="1"/>
      </xdr:nvSpPr>
      <xdr:spPr>
        <a:xfrm>
          <a:off x="2844800" y="1453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166822</xdr:rowOff>
    </xdr:from>
    <xdr:to>
      <xdr:col>11</xdr:col>
      <xdr:colOff>82550</xdr:colOff>
      <xdr:row>84</xdr:row>
      <xdr:rowOff>96972</xdr:rowOff>
    </xdr:to>
    <xdr:sp macro="" textlink="">
      <xdr:nvSpPr>
        <xdr:cNvPr id="220" name="楕円 219"/>
        <xdr:cNvSpPr/>
      </xdr:nvSpPr>
      <xdr:spPr>
        <a:xfrm>
          <a:off x="2286000" y="143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81749</xdr:rowOff>
    </xdr:from>
    <xdr:ext cx="762000" cy="259045"/>
    <xdr:sp macro="" textlink="">
      <xdr:nvSpPr>
        <xdr:cNvPr id="221" name="テキスト ボックス 220"/>
        <xdr:cNvSpPr txBox="1"/>
      </xdr:nvSpPr>
      <xdr:spPr>
        <a:xfrm>
          <a:off x="1955800" y="1448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61277</xdr:rowOff>
    </xdr:from>
    <xdr:to>
      <xdr:col>7</xdr:col>
      <xdr:colOff>31750</xdr:colOff>
      <xdr:row>83</xdr:row>
      <xdr:rowOff>162877</xdr:rowOff>
    </xdr:to>
    <xdr:sp macro="" textlink="">
      <xdr:nvSpPr>
        <xdr:cNvPr id="222" name="楕円 221"/>
        <xdr:cNvSpPr/>
      </xdr:nvSpPr>
      <xdr:spPr>
        <a:xfrm>
          <a:off x="1397000" y="142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1604</xdr:rowOff>
    </xdr:from>
    <xdr:ext cx="762000" cy="259045"/>
    <xdr:sp macro="" textlink="">
      <xdr:nvSpPr>
        <xdr:cNvPr id="223" name="テキスト ボックス 222"/>
        <xdr:cNvSpPr txBox="1"/>
      </xdr:nvSpPr>
      <xdr:spPr>
        <a:xfrm>
          <a:off x="1066800" y="1406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各学歴において経験年数階層内の職員の分布に大きな変化はなかった。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今後も、人事院勧告に沿った給与の適正化に努め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ラスパイレス指数の数値については前年度数値を引用してい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4" name="直線コネクタ 253"/>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0"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1" name="フローチャート: 判断 26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62" name="直線コネクタ 261"/>
        <xdr:cNvCxnSpPr/>
      </xdr:nvCxnSpPr>
      <xdr:spPr>
        <a:xfrm>
          <a:off x="15290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135164</xdr:rowOff>
    </xdr:to>
    <xdr:cxnSp macro="">
      <xdr:nvCxnSpPr>
        <xdr:cNvPr id="265" name="直線コネクタ 264"/>
        <xdr:cNvCxnSpPr/>
      </xdr:nvCxnSpPr>
      <xdr:spPr>
        <a:xfrm>
          <a:off x="14401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117929</xdr:rowOff>
    </xdr:to>
    <xdr:cxnSp macro="">
      <xdr:nvCxnSpPr>
        <xdr:cNvPr id="268" name="直線コネクタ 267"/>
        <xdr:cNvCxnSpPr/>
      </xdr:nvCxnSpPr>
      <xdr:spPr>
        <a:xfrm flipV="1">
          <a:off x="13512800" y="145360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9" name="フローチャート: 判断 268"/>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70" name="テキスト ボックス 269"/>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9"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7" name="テキスト ボックス 286"/>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類似団体と比較し高い水準にある中、前年度より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増加の主な要因は、分母となる人口が前年度と比較し減少したためである。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高い水準にあるのは、市内の保育園や幼稚園、こども園のほとんどが直営となっており、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類似団体よりも職員数が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多いのが主な要因である。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今後は、保育園等の民営化や業務の見直しを実施し、より適切な定員管理に努め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分子となる職員数は前年度数値を引用している。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9" name="直線コネクタ 318"/>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20"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21" name="直線コネクタ 320"/>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2"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3" name="直線コネクタ 322"/>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19503</xdr:rowOff>
    </xdr:from>
    <xdr:to>
      <xdr:col>81</xdr:col>
      <xdr:colOff>44450</xdr:colOff>
      <xdr:row>63</xdr:row>
      <xdr:rowOff>29845</xdr:rowOff>
    </xdr:to>
    <xdr:cxnSp macro="">
      <xdr:nvCxnSpPr>
        <xdr:cNvPr id="324" name="直線コネクタ 323"/>
        <xdr:cNvCxnSpPr/>
      </xdr:nvCxnSpPr>
      <xdr:spPr>
        <a:xfrm>
          <a:off x="16179800" y="1082085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5"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6" name="フローチャート: 判断 325"/>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106499</xdr:rowOff>
    </xdr:from>
    <xdr:to>
      <xdr:col>77</xdr:col>
      <xdr:colOff>44450</xdr:colOff>
      <xdr:row>63</xdr:row>
      <xdr:rowOff>19503</xdr:rowOff>
    </xdr:to>
    <xdr:cxnSp macro="">
      <xdr:nvCxnSpPr>
        <xdr:cNvPr id="327" name="直線コネクタ 326"/>
        <xdr:cNvCxnSpPr/>
      </xdr:nvCxnSpPr>
      <xdr:spPr>
        <a:xfrm>
          <a:off x="15290800" y="1073639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106499</xdr:rowOff>
    </xdr:from>
    <xdr:to>
      <xdr:col>72</xdr:col>
      <xdr:colOff>203200</xdr:colOff>
      <xdr:row>62</xdr:row>
      <xdr:rowOff>118563</xdr:rowOff>
    </xdr:to>
    <xdr:cxnSp macro="">
      <xdr:nvCxnSpPr>
        <xdr:cNvPr id="330" name="直線コネクタ 329"/>
        <xdr:cNvCxnSpPr/>
      </xdr:nvCxnSpPr>
      <xdr:spPr>
        <a:xfrm flipV="1">
          <a:off x="14401800" y="1073639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1" name="フローチャート: 判断 330"/>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2" name="テキスト ボックス 331"/>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13426</xdr:rowOff>
    </xdr:from>
    <xdr:to>
      <xdr:col>68</xdr:col>
      <xdr:colOff>152400</xdr:colOff>
      <xdr:row>62</xdr:row>
      <xdr:rowOff>118563</xdr:rowOff>
    </xdr:to>
    <xdr:cxnSp macro="">
      <xdr:nvCxnSpPr>
        <xdr:cNvPr id="333" name="直線コネクタ 332"/>
        <xdr:cNvCxnSpPr/>
      </xdr:nvCxnSpPr>
      <xdr:spPr>
        <a:xfrm>
          <a:off x="13512800" y="10643326"/>
          <a:ext cx="8890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4" name="フローチャート: 判断 333"/>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5" name="テキスト ボックス 334"/>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6" name="フローチャート: 判断 335"/>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7" name="テキスト ボックス 336"/>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3" name="楕円 342"/>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4"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140153</xdr:rowOff>
    </xdr:from>
    <xdr:to>
      <xdr:col>77</xdr:col>
      <xdr:colOff>95250</xdr:colOff>
      <xdr:row>63</xdr:row>
      <xdr:rowOff>70303</xdr:rowOff>
    </xdr:to>
    <xdr:sp macro="" textlink="">
      <xdr:nvSpPr>
        <xdr:cNvPr id="345" name="楕円 344"/>
        <xdr:cNvSpPr/>
      </xdr:nvSpPr>
      <xdr:spPr>
        <a:xfrm>
          <a:off x="16129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55080</xdr:rowOff>
    </xdr:from>
    <xdr:ext cx="736600" cy="259045"/>
    <xdr:sp macro="" textlink="">
      <xdr:nvSpPr>
        <xdr:cNvPr id="346" name="テキスト ボックス 345"/>
        <xdr:cNvSpPr txBox="1"/>
      </xdr:nvSpPr>
      <xdr:spPr>
        <a:xfrm>
          <a:off x="15798800" y="10856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55699</xdr:rowOff>
    </xdr:from>
    <xdr:to>
      <xdr:col>73</xdr:col>
      <xdr:colOff>44450</xdr:colOff>
      <xdr:row>62</xdr:row>
      <xdr:rowOff>157299</xdr:rowOff>
    </xdr:to>
    <xdr:sp macro="" textlink="">
      <xdr:nvSpPr>
        <xdr:cNvPr id="347" name="楕円 346"/>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142076</xdr:rowOff>
    </xdr:from>
    <xdr:ext cx="762000" cy="259045"/>
    <xdr:sp macro="" textlink="">
      <xdr:nvSpPr>
        <xdr:cNvPr id="348" name="テキスト ボックス 347"/>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67763</xdr:rowOff>
    </xdr:from>
    <xdr:to>
      <xdr:col>68</xdr:col>
      <xdr:colOff>203200</xdr:colOff>
      <xdr:row>62</xdr:row>
      <xdr:rowOff>169363</xdr:rowOff>
    </xdr:to>
    <xdr:sp macro="" textlink="">
      <xdr:nvSpPr>
        <xdr:cNvPr id="349" name="楕円 348"/>
        <xdr:cNvSpPr/>
      </xdr:nvSpPr>
      <xdr:spPr>
        <a:xfrm>
          <a:off x="14351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154140</xdr:rowOff>
    </xdr:from>
    <xdr:ext cx="762000" cy="259045"/>
    <xdr:sp macro="" textlink="">
      <xdr:nvSpPr>
        <xdr:cNvPr id="350" name="テキスト ボックス 349"/>
        <xdr:cNvSpPr txBox="1"/>
      </xdr:nvSpPr>
      <xdr:spPr>
        <a:xfrm>
          <a:off x="14020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51" name="楕円 350"/>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52" name="テキスト ボックス 351"/>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抑制策によ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る公債費の減少や一部事務組合の地方債の償還完了等により、当該比率はマイナスとなった。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市債の発行額が増加していることから公債費の増加が見込まれる中、標準税収入額や普通交付税が減少傾向にあり、当該比率はプラスの方向に作用していくことが見込まれるが、低水準で推移できるよう計画的な財政運営に努めていく。</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3" name="直線コネクタ 382"/>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87993</xdr:rowOff>
    </xdr:from>
    <xdr:to>
      <xdr:col>81</xdr:col>
      <xdr:colOff>44450</xdr:colOff>
      <xdr:row>35</xdr:row>
      <xdr:rowOff>122464</xdr:rowOff>
    </xdr:to>
    <xdr:cxnSp macro="">
      <xdr:nvCxnSpPr>
        <xdr:cNvPr id="388" name="直線コネクタ 387"/>
        <xdr:cNvCxnSpPr/>
      </xdr:nvCxnSpPr>
      <xdr:spPr>
        <a:xfrm flipV="1">
          <a:off x="16179800" y="60887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9"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90" name="フローチャート: 判断 389"/>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122464</xdr:rowOff>
    </xdr:from>
    <xdr:to>
      <xdr:col>77</xdr:col>
      <xdr:colOff>44450</xdr:colOff>
      <xdr:row>36</xdr:row>
      <xdr:rowOff>31448</xdr:rowOff>
    </xdr:to>
    <xdr:cxnSp macro="">
      <xdr:nvCxnSpPr>
        <xdr:cNvPr id="391" name="直線コネクタ 390"/>
        <xdr:cNvCxnSpPr/>
      </xdr:nvCxnSpPr>
      <xdr:spPr>
        <a:xfrm flipV="1">
          <a:off x="15290800" y="61232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31448</xdr:rowOff>
    </xdr:from>
    <xdr:to>
      <xdr:col>72</xdr:col>
      <xdr:colOff>203200</xdr:colOff>
      <xdr:row>36</xdr:row>
      <xdr:rowOff>146352</xdr:rowOff>
    </xdr:to>
    <xdr:cxnSp macro="">
      <xdr:nvCxnSpPr>
        <xdr:cNvPr id="394" name="直線コネクタ 393"/>
        <xdr:cNvCxnSpPr/>
      </xdr:nvCxnSpPr>
      <xdr:spPr>
        <a:xfrm flipV="1">
          <a:off x="14401800" y="62036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37</xdr:row>
      <xdr:rowOff>78317</xdr:rowOff>
    </xdr:to>
    <xdr:cxnSp macro="">
      <xdr:nvCxnSpPr>
        <xdr:cNvPr id="397" name="直線コネクタ 396"/>
        <xdr:cNvCxnSpPr/>
      </xdr:nvCxnSpPr>
      <xdr:spPr>
        <a:xfrm flipV="1">
          <a:off x="13512800" y="63185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8" name="フローチャート: 判断 397"/>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9" name="テキスト ボックス 398"/>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00" name="フローチャート: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01" name="テキスト ボックス 40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37193</xdr:rowOff>
    </xdr:from>
    <xdr:to>
      <xdr:col>81</xdr:col>
      <xdr:colOff>95250</xdr:colOff>
      <xdr:row>35</xdr:row>
      <xdr:rowOff>138793</xdr:rowOff>
    </xdr:to>
    <xdr:sp macro="" textlink="">
      <xdr:nvSpPr>
        <xdr:cNvPr id="407" name="楕円 406"/>
        <xdr:cNvSpPr/>
      </xdr:nvSpPr>
      <xdr:spPr>
        <a:xfrm>
          <a:off x="169672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129920</xdr:rowOff>
    </xdr:from>
    <xdr:ext cx="762000" cy="259045"/>
    <xdr:sp macro="" textlink="">
      <xdr:nvSpPr>
        <xdr:cNvPr id="408" name="公債費負担の状況該当値テキスト"/>
        <xdr:cNvSpPr txBox="1"/>
      </xdr:nvSpPr>
      <xdr:spPr>
        <a:xfrm>
          <a:off x="171069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71664</xdr:rowOff>
    </xdr:from>
    <xdr:to>
      <xdr:col>77</xdr:col>
      <xdr:colOff>95250</xdr:colOff>
      <xdr:row>36</xdr:row>
      <xdr:rowOff>1814</xdr:rowOff>
    </xdr:to>
    <xdr:sp macro="" textlink="">
      <xdr:nvSpPr>
        <xdr:cNvPr id="409" name="楕円 408"/>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11991</xdr:rowOff>
    </xdr:from>
    <xdr:ext cx="736600" cy="259045"/>
    <xdr:sp macro="" textlink="">
      <xdr:nvSpPr>
        <xdr:cNvPr id="410" name="テキスト ボックス 409"/>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152098</xdr:rowOff>
    </xdr:from>
    <xdr:to>
      <xdr:col>73</xdr:col>
      <xdr:colOff>44450</xdr:colOff>
      <xdr:row>36</xdr:row>
      <xdr:rowOff>82248</xdr:rowOff>
    </xdr:to>
    <xdr:sp macro="" textlink="">
      <xdr:nvSpPr>
        <xdr:cNvPr id="411" name="楕円 410"/>
        <xdr:cNvSpPr/>
      </xdr:nvSpPr>
      <xdr:spPr>
        <a:xfrm>
          <a:off x="15240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92425</xdr:rowOff>
    </xdr:from>
    <xdr:ext cx="762000" cy="259045"/>
    <xdr:sp macro="" textlink="">
      <xdr:nvSpPr>
        <xdr:cNvPr id="412" name="テキスト ボックス 411"/>
        <xdr:cNvSpPr txBox="1"/>
      </xdr:nvSpPr>
      <xdr:spPr>
        <a:xfrm>
          <a:off x="14909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13" name="楕円 412"/>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35879</xdr:rowOff>
    </xdr:from>
    <xdr:ext cx="762000" cy="259045"/>
    <xdr:sp macro="" textlink="">
      <xdr:nvSpPr>
        <xdr:cNvPr id="414" name="テキスト ボックス 413"/>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5" name="楕円 414"/>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6" name="テキスト ボックス 415"/>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地方債残高等の将来負担額減少に加え、それを上回る多額の充当可能財源等があることから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マイナスとなり算定されていない。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近年、基金の取崩額や市債発行額が増加しており、今後、当該比率はプラスの方向に作用していくことが見込まれるが、低水準で推移できるよう計画的な財政運営に努めていく。</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5" name="直線コネクタ 444"/>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6"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7" name="直線コネクタ 446"/>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50"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1" name="フローチャート: 判断 450"/>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2" name="フローチャート: 判断 451"/>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3" name="テキスト ボックス 452"/>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54" name="フローチャート: 判断 453"/>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5" name="テキスト ボックス 454"/>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6" name="フローチャート: 判断 455"/>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7" name="テキスト ボックス 456"/>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8" name="フローチャート: 判断 457"/>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9" name="テキスト ボックス 458"/>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類似団体と比較し高い水準にある中、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年度に消防出張所の供用が開始されることをうけ、消防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職員の充実を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図ったことや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専門職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割愛職員等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給与水準が比較的高い職員の採用が例年に比べ多かったことによる。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直営の保育園や幼稚園、こども園が多いことにより職員数が多いことが主な要因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今後、保育園等の民営化や行財政改革の取り組みを通じて人件費の抑制に努め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26307</xdr:rowOff>
    </xdr:from>
    <xdr:to>
      <xdr:col>24</xdr:col>
      <xdr:colOff>25400</xdr:colOff>
      <xdr:row>38</xdr:row>
      <xdr:rowOff>127000</xdr:rowOff>
    </xdr:to>
    <xdr:cxnSp macro="">
      <xdr:nvCxnSpPr>
        <xdr:cNvPr id="68" name="直線コネクタ 67"/>
        <xdr:cNvCxnSpPr/>
      </xdr:nvCxnSpPr>
      <xdr:spPr>
        <a:xfrm>
          <a:off x="3987800" y="63699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26307</xdr:rowOff>
    </xdr:from>
    <xdr:to>
      <xdr:col>19</xdr:col>
      <xdr:colOff>187325</xdr:colOff>
      <xdr:row>37</xdr:row>
      <xdr:rowOff>91622</xdr:rowOff>
    </xdr:to>
    <xdr:cxnSp macro="">
      <xdr:nvCxnSpPr>
        <xdr:cNvPr id="71" name="直線コネクタ 70"/>
        <xdr:cNvCxnSpPr/>
      </xdr:nvCxnSpPr>
      <xdr:spPr>
        <a:xfrm flipV="1">
          <a:off x="3098800" y="6369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91622</xdr:rowOff>
    </xdr:to>
    <xdr:cxnSp macro="">
      <xdr:nvCxnSpPr>
        <xdr:cNvPr id="74" name="直線コネクタ 73"/>
        <xdr:cNvCxnSpPr/>
      </xdr:nvCxnSpPr>
      <xdr:spPr>
        <a:xfrm>
          <a:off x="2209800" y="638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37</xdr:row>
      <xdr:rowOff>37193</xdr:rowOff>
    </xdr:to>
    <xdr:cxnSp macro="">
      <xdr:nvCxnSpPr>
        <xdr:cNvPr id="77" name="直線コネクタ 76"/>
        <xdr:cNvCxnSpPr/>
      </xdr:nvCxnSpPr>
      <xdr:spPr>
        <a:xfrm>
          <a:off x="1320800" y="6271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146957</xdr:rowOff>
    </xdr:from>
    <xdr:to>
      <xdr:col>20</xdr:col>
      <xdr:colOff>38100</xdr:colOff>
      <xdr:row>37</xdr:row>
      <xdr:rowOff>77107</xdr:rowOff>
    </xdr:to>
    <xdr:sp macro="" textlink="">
      <xdr:nvSpPr>
        <xdr:cNvPr id="89" name="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61884</xdr:rowOff>
    </xdr:from>
    <xdr:ext cx="736600" cy="259045"/>
    <xdr:sp macro="" textlink="">
      <xdr:nvSpPr>
        <xdr:cNvPr id="90" name="テキスト ボックス 89"/>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40822</xdr:rowOff>
    </xdr:from>
    <xdr:to>
      <xdr:col>15</xdr:col>
      <xdr:colOff>149225</xdr:colOff>
      <xdr:row>37</xdr:row>
      <xdr:rowOff>142422</xdr:rowOff>
    </xdr:to>
    <xdr:sp macro="" textlink="">
      <xdr:nvSpPr>
        <xdr:cNvPr id="91" name="楕円 90"/>
        <xdr:cNvSpPr/>
      </xdr:nvSpPr>
      <xdr:spPr>
        <a:xfrm>
          <a:off x="3048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127199</xdr:rowOff>
    </xdr:from>
    <xdr:ext cx="762000" cy="259045"/>
    <xdr:sp macro="" textlink="">
      <xdr:nvSpPr>
        <xdr:cNvPr id="92" name="テキスト ボックス 91"/>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157843</xdr:rowOff>
    </xdr:from>
    <xdr:to>
      <xdr:col>11</xdr:col>
      <xdr:colOff>60325</xdr:colOff>
      <xdr:row>37</xdr:row>
      <xdr:rowOff>87993</xdr:rowOff>
    </xdr:to>
    <xdr:sp macro="" textlink="">
      <xdr:nvSpPr>
        <xdr:cNvPr id="93" name="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72770</xdr:rowOff>
    </xdr:from>
    <xdr:ext cx="762000" cy="259045"/>
    <xdr:sp macro="" textlink="">
      <xdr:nvSpPr>
        <xdr:cNvPr id="94" name="テキスト ボックス 93"/>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上昇した主な要因は、充当財源の一般財源等の割合が上昇したからであり、事業費は前年度と比較し減少している。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第３セクター（</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市民プール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やケーブルテレビ）へ</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経常的に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支出する施設管理運営経費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（指定管理料）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多額であることが主な要因である。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当該経費は、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物件費の約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％を占め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ており、前年度と比較して２ポイント上昇した。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ケーブルテレビを使用した情報発信量の増加等により指定管理料が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することが予想されるが、施設の譲渡や業務の効率化等により指定管理料の抑制に努め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22</xdr:row>
      <xdr:rowOff>50800</xdr:rowOff>
    </xdr:to>
    <xdr:cxnSp macro="">
      <xdr:nvCxnSpPr>
        <xdr:cNvPr id="129" name="直線コネクタ 128"/>
        <xdr:cNvCxnSpPr/>
      </xdr:nvCxnSpPr>
      <xdr:spPr>
        <a:xfrm>
          <a:off x="15671800" y="3517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88900</xdr:rowOff>
    </xdr:to>
    <xdr:cxnSp macro="">
      <xdr:nvCxnSpPr>
        <xdr:cNvPr id="132" name="直線コネクタ 131"/>
        <xdr:cNvCxnSpPr/>
      </xdr:nvCxnSpPr>
      <xdr:spPr>
        <a:xfrm>
          <a:off x="14782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50800</xdr:rowOff>
    </xdr:to>
    <xdr:cxnSp macro="">
      <xdr:nvCxnSpPr>
        <xdr:cNvPr id="135" name="直線コネクタ 134"/>
        <xdr:cNvCxnSpPr/>
      </xdr:nvCxnSpPr>
      <xdr:spPr>
        <a:xfrm>
          <a:off x="13893800" y="341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158750</xdr:rowOff>
    </xdr:to>
    <xdr:cxnSp macro="">
      <xdr:nvCxnSpPr>
        <xdr:cNvPr id="138" name="直線コネクタ 137"/>
        <xdr:cNvCxnSpPr/>
      </xdr:nvCxnSpPr>
      <xdr:spPr>
        <a:xfrm>
          <a:off x="13004800" y="327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0</xdr:rowOff>
    </xdr:from>
    <xdr:to>
      <xdr:col>82</xdr:col>
      <xdr:colOff>158750</xdr:colOff>
      <xdr:row>22</xdr:row>
      <xdr:rowOff>101600</xdr:rowOff>
    </xdr:to>
    <xdr:sp macro="" textlink="">
      <xdr:nvSpPr>
        <xdr:cNvPr id="148" name="楕円 147"/>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80027</xdr:rowOff>
    </xdr:from>
    <xdr:ext cx="762000" cy="259045"/>
    <xdr:sp macro="" textlink="">
      <xdr:nvSpPr>
        <xdr:cNvPr id="149"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50" name="楕円 149"/>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51" name="テキスト ボックス 150"/>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2" name="楕円 151"/>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3" name="テキスト ボックス 152"/>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4" name="楕円 153"/>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5" name="テキスト ボックス 154"/>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6" name="楕円 155"/>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7" name="テキスト ボックス 156"/>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上昇した主な要因は、経常的な扶助費総額の増加によるものであり、</a:t>
          </a:r>
          <a:r>
            <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年度からはじまった、市単独事業である子育て応援手当の支給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（未就学児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人当たり月額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により当該総額は増加することとなった。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年からは団塊の世代が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歳に入り始め、社会保障関連経費の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増加が見込まれるため、資格審査等の適正化や各種手当への独自加算等の見直しを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き進めていくことで、適正な支出となるよう努めて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56</xdr:row>
      <xdr:rowOff>12700</xdr:rowOff>
    </xdr:to>
    <xdr:cxnSp macro="">
      <xdr:nvCxnSpPr>
        <xdr:cNvPr id="190" name="直線コネクタ 189"/>
        <xdr:cNvCxnSpPr/>
      </xdr:nvCxnSpPr>
      <xdr:spPr>
        <a:xfrm>
          <a:off x="3987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93" name="直線コネクタ 192"/>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6" name="直線コネクタ 195"/>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9" name="直線コネクタ 198"/>
        <xdr:cNvCxnSpPr/>
      </xdr:nvCxnSpPr>
      <xdr:spPr>
        <a:xfrm flipV="1">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5" name="楕円 214"/>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6" name="テキスト ボックス 215"/>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7" name="楕円 216"/>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8" name="テキスト ボックス 21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類似団体と比較し低い水準にある中、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減少した主な要因は、国民健康保険特別会計の保健基盤安定制度に基づく繰出金や介護保険特別会計に対する法令等の規定に基づく繰出金が減少したからである。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今後、国民健康保険特別会計では、年齢構成の高まりによる医療費水準の上昇や加入保険者の減少により、一般会計からの繰出金が増加することが予想される。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保険事業の充実により、医療費の抑制を図り、一般会計の負担額を抑制するよう努めていく。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136525</xdr:rowOff>
    </xdr:to>
    <xdr:cxnSp macro="">
      <xdr:nvCxnSpPr>
        <xdr:cNvPr id="255" name="直線コネクタ 254"/>
        <xdr:cNvCxnSpPr/>
      </xdr:nvCxnSpPr>
      <xdr:spPr>
        <a:xfrm flipV="1">
          <a:off x="15671800" y="91567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53</xdr:row>
      <xdr:rowOff>136525</xdr:rowOff>
    </xdr:to>
    <xdr:cxnSp macro="">
      <xdr:nvCxnSpPr>
        <xdr:cNvPr id="258" name="直線コネクタ 257"/>
        <xdr:cNvCxnSpPr/>
      </xdr:nvCxnSpPr>
      <xdr:spPr>
        <a:xfrm>
          <a:off x="14782800" y="9194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155575</xdr:rowOff>
    </xdr:to>
    <xdr:cxnSp macro="">
      <xdr:nvCxnSpPr>
        <xdr:cNvPr id="261" name="直線コネクタ 260"/>
        <xdr:cNvCxnSpPr/>
      </xdr:nvCxnSpPr>
      <xdr:spPr>
        <a:xfrm flipV="1">
          <a:off x="13893800" y="9194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88900</xdr:rowOff>
    </xdr:from>
    <xdr:to>
      <xdr:col>69</xdr:col>
      <xdr:colOff>92075</xdr:colOff>
      <xdr:row>53</xdr:row>
      <xdr:rowOff>155575</xdr:rowOff>
    </xdr:to>
    <xdr:cxnSp macro="">
      <xdr:nvCxnSpPr>
        <xdr:cNvPr id="264" name="直線コネクタ 263"/>
        <xdr:cNvCxnSpPr/>
      </xdr:nvCxnSpPr>
      <xdr:spPr>
        <a:xfrm>
          <a:off x="13004800" y="91757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4" name="楕円 273"/>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5"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85725</xdr:rowOff>
    </xdr:from>
    <xdr:to>
      <xdr:col>78</xdr:col>
      <xdr:colOff>120650</xdr:colOff>
      <xdr:row>54</xdr:row>
      <xdr:rowOff>15875</xdr:rowOff>
    </xdr:to>
    <xdr:sp macro="" textlink="">
      <xdr:nvSpPr>
        <xdr:cNvPr id="276" name="楕円 275"/>
        <xdr:cNvSpPr/>
      </xdr:nvSpPr>
      <xdr:spPr>
        <a:xfrm>
          <a:off x="15621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26052</xdr:rowOff>
    </xdr:from>
    <xdr:ext cx="736600" cy="259045"/>
    <xdr:sp macro="" textlink="">
      <xdr:nvSpPr>
        <xdr:cNvPr id="277" name="テキスト ボックス 276"/>
        <xdr:cNvSpPr txBox="1"/>
      </xdr:nvSpPr>
      <xdr:spPr>
        <a:xfrm>
          <a:off x="15290800" y="894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78" name="楕円 277"/>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79" name="テキスト ボックス 278"/>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104775</xdr:rowOff>
    </xdr:from>
    <xdr:to>
      <xdr:col>69</xdr:col>
      <xdr:colOff>142875</xdr:colOff>
      <xdr:row>54</xdr:row>
      <xdr:rowOff>34925</xdr:rowOff>
    </xdr:to>
    <xdr:sp macro="" textlink="">
      <xdr:nvSpPr>
        <xdr:cNvPr id="280" name="楕円 279"/>
        <xdr:cNvSpPr/>
      </xdr:nvSpPr>
      <xdr:spPr>
        <a:xfrm>
          <a:off x="13843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45102</xdr:rowOff>
    </xdr:from>
    <xdr:ext cx="762000" cy="259045"/>
    <xdr:sp macro="" textlink="">
      <xdr:nvSpPr>
        <xdr:cNvPr id="281" name="テキスト ボックス 280"/>
        <xdr:cNvSpPr txBox="1"/>
      </xdr:nvSpPr>
      <xdr:spPr>
        <a:xfrm>
          <a:off x="13512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38100</xdr:rowOff>
    </xdr:from>
    <xdr:to>
      <xdr:col>65</xdr:col>
      <xdr:colOff>53975</xdr:colOff>
      <xdr:row>53</xdr:row>
      <xdr:rowOff>139700</xdr:rowOff>
    </xdr:to>
    <xdr:sp macro="" textlink="">
      <xdr:nvSpPr>
        <xdr:cNvPr id="282" name="楕円 281"/>
        <xdr:cNvSpPr/>
      </xdr:nvSpPr>
      <xdr:spPr>
        <a:xfrm>
          <a:off x="12954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149877</xdr:rowOff>
    </xdr:from>
    <xdr:ext cx="762000" cy="259045"/>
    <xdr:sp macro="" textlink="">
      <xdr:nvSpPr>
        <xdr:cNvPr id="283" name="テキスト ボックス 282"/>
        <xdr:cNvSpPr txBox="1"/>
      </xdr:nvSpPr>
      <xdr:spPr>
        <a:xfrm>
          <a:off x="12623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減少した主な要因は、総体的に経常的なものの決算額が減少したからである。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高い水準にあるのは、国の補助事業終了により市単独事業として引継いだ事業や補助要件等が長い間見直されることなく続いてきたことが主な要因である。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そして、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施設の老朽化が進んでおり、それらへの支出が増加する傾向にあることから、今後、当該比率は上昇することが予想される。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補助金の適正化を進め、必要性の低い補助金の見直しや廃止を行うよう努めていく。</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38</xdr:row>
      <xdr:rowOff>154432</xdr:rowOff>
    </xdr:to>
    <xdr:cxnSp macro="">
      <xdr:nvCxnSpPr>
        <xdr:cNvPr id="308" name="直線コネクタ 307"/>
        <xdr:cNvCxnSpPr/>
      </xdr:nvCxnSpPr>
      <xdr:spPr>
        <a:xfrm flipV="1">
          <a:off x="16510000" y="5874004"/>
          <a:ext cx="0" cy="79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126509</xdr:rowOff>
    </xdr:from>
    <xdr:ext cx="762000" cy="259045"/>
    <xdr:sp macro="" textlink="">
      <xdr:nvSpPr>
        <xdr:cNvPr id="309" name="補助費等最小値テキスト"/>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154432</xdr:rowOff>
    </xdr:from>
    <xdr:to>
      <xdr:col>82</xdr:col>
      <xdr:colOff>196850</xdr:colOff>
      <xdr:row>38</xdr:row>
      <xdr:rowOff>154432</xdr:rowOff>
    </xdr:to>
    <xdr:cxnSp macro="">
      <xdr:nvCxnSpPr>
        <xdr:cNvPr id="310" name="直線コネクタ 309"/>
        <xdr:cNvCxnSpPr/>
      </xdr:nvCxnSpPr>
      <xdr:spPr>
        <a:xfrm>
          <a:off x="16421100" y="666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11"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12" name="直線コネクタ 311"/>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133858</xdr:rowOff>
    </xdr:to>
    <xdr:cxnSp macro="">
      <xdr:nvCxnSpPr>
        <xdr:cNvPr id="313" name="直線コネクタ 312"/>
        <xdr:cNvCxnSpPr/>
      </xdr:nvCxnSpPr>
      <xdr:spPr>
        <a:xfrm flipV="1">
          <a:off x="15671800" y="661009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1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5" name="フローチャート: 判断 31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56134</xdr:rowOff>
    </xdr:from>
    <xdr:to>
      <xdr:col>78</xdr:col>
      <xdr:colOff>69850</xdr:colOff>
      <xdr:row>39</xdr:row>
      <xdr:rowOff>133858</xdr:rowOff>
    </xdr:to>
    <xdr:cxnSp macro="">
      <xdr:nvCxnSpPr>
        <xdr:cNvPr id="316" name="直線コネクタ 315"/>
        <xdr:cNvCxnSpPr/>
      </xdr:nvCxnSpPr>
      <xdr:spPr>
        <a:xfrm>
          <a:off x="14782800" y="67426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56134</xdr:rowOff>
    </xdr:from>
    <xdr:to>
      <xdr:col>73</xdr:col>
      <xdr:colOff>180975</xdr:colOff>
      <xdr:row>39</xdr:row>
      <xdr:rowOff>97282</xdr:rowOff>
    </xdr:to>
    <xdr:cxnSp macro="">
      <xdr:nvCxnSpPr>
        <xdr:cNvPr id="319" name="直線コネクタ 318"/>
        <xdr:cNvCxnSpPr/>
      </xdr:nvCxnSpPr>
      <xdr:spPr>
        <a:xfrm flipV="1">
          <a:off x="13893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20" name="フローチャート: 判断 31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1" name="テキスト ボックス 32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97282</xdr:rowOff>
    </xdr:to>
    <xdr:cxnSp macro="">
      <xdr:nvCxnSpPr>
        <xdr:cNvPr id="322" name="直線コネクタ 321"/>
        <xdr:cNvCxnSpPr/>
      </xdr:nvCxnSpPr>
      <xdr:spPr>
        <a:xfrm>
          <a:off x="13004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3" name="フローチャート: 判断 322"/>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4" name="テキスト ボックス 323"/>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5" name="フローチャート: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2" name="楕円 331"/>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124223</xdr:rowOff>
    </xdr:from>
    <xdr:ext cx="762000" cy="259045"/>
    <xdr:sp macro="" textlink="">
      <xdr:nvSpPr>
        <xdr:cNvPr id="333" name="補助費等該当値テキスト"/>
        <xdr:cNvSpPr txBox="1"/>
      </xdr:nvSpPr>
      <xdr:spPr>
        <a:xfrm>
          <a:off x="16598900" y="646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4" name="楕円 333"/>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5" name="テキスト ボックス 334"/>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5334</xdr:rowOff>
    </xdr:from>
    <xdr:to>
      <xdr:col>74</xdr:col>
      <xdr:colOff>31750</xdr:colOff>
      <xdr:row>39</xdr:row>
      <xdr:rowOff>106934</xdr:rowOff>
    </xdr:to>
    <xdr:sp macro="" textlink="">
      <xdr:nvSpPr>
        <xdr:cNvPr id="336" name="楕円 335"/>
        <xdr:cNvSpPr/>
      </xdr:nvSpPr>
      <xdr:spPr>
        <a:xfrm>
          <a:off x="14732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91711</xdr:rowOff>
    </xdr:from>
    <xdr:ext cx="762000" cy="259045"/>
    <xdr:sp macro="" textlink="">
      <xdr:nvSpPr>
        <xdr:cNvPr id="337" name="テキスト ボックス 336"/>
        <xdr:cNvSpPr txBox="1"/>
      </xdr:nvSpPr>
      <xdr:spPr>
        <a:xfrm>
          <a:off x="14401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46482</xdr:rowOff>
    </xdr:from>
    <xdr:to>
      <xdr:col>69</xdr:col>
      <xdr:colOff>142875</xdr:colOff>
      <xdr:row>39</xdr:row>
      <xdr:rowOff>148082</xdr:rowOff>
    </xdr:to>
    <xdr:sp macro="" textlink="">
      <xdr:nvSpPr>
        <xdr:cNvPr id="338" name="楕円 337"/>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132859</xdr:rowOff>
    </xdr:from>
    <xdr:ext cx="762000" cy="259045"/>
    <xdr:sp macro="" textlink="">
      <xdr:nvSpPr>
        <xdr:cNvPr id="339" name="テキスト ボックス 338"/>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40" name="楕円 339"/>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41" name="テキスト ボックス 340"/>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類似団体と比較し低い水準にある中、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これは、過去の大型事業の大半を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債に頼らず</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電源交付金等の財源により対応してきたことによる。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近年、市税の減収等から、電源交付金は経常的な歳出に充当されており、普通建設事業費は市債により財源を措置している。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そのため今後、当該比率は上昇することが予想される。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過度に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市債に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依存することなく、歳出の削減や効率化、歳入確保策等、行財政改革の着実な推進を図ることで、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比率が低水準で推移できるよう計画的な財政運営に努めていく。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69" name="直線コネクタ 368"/>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2"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3" name="直線コネクタ 372"/>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96520</xdr:rowOff>
    </xdr:from>
    <xdr:to>
      <xdr:col>24</xdr:col>
      <xdr:colOff>25400</xdr:colOff>
      <xdr:row>72</xdr:row>
      <xdr:rowOff>111760</xdr:rowOff>
    </xdr:to>
    <xdr:cxnSp macro="">
      <xdr:nvCxnSpPr>
        <xdr:cNvPr id="374" name="直線コネクタ 373"/>
        <xdr:cNvCxnSpPr/>
      </xdr:nvCxnSpPr>
      <xdr:spPr>
        <a:xfrm flipV="1">
          <a:off x="3987800" y="12440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101616</xdr:rowOff>
    </xdr:from>
    <xdr:ext cx="762000" cy="259045"/>
    <xdr:sp macro="" textlink="">
      <xdr:nvSpPr>
        <xdr:cNvPr id="375" name="公債費平均値テキスト"/>
        <xdr:cNvSpPr txBox="1"/>
      </xdr:nvSpPr>
      <xdr:spPr>
        <a:xfrm>
          <a:off x="4914900" y="13474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6" name="フローチャート: 判断 375"/>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111760</xdr:rowOff>
    </xdr:from>
    <xdr:to>
      <xdr:col>19</xdr:col>
      <xdr:colOff>187325</xdr:colOff>
      <xdr:row>72</xdr:row>
      <xdr:rowOff>134620</xdr:rowOff>
    </xdr:to>
    <xdr:cxnSp macro="">
      <xdr:nvCxnSpPr>
        <xdr:cNvPr id="377" name="直線コネクタ 376"/>
        <xdr:cNvCxnSpPr/>
      </xdr:nvCxnSpPr>
      <xdr:spPr>
        <a:xfrm flipV="1">
          <a:off x="3098800" y="12456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8" name="フローチャート: 判断 377"/>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79" name="テキスト ボックス 378"/>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134620</xdr:rowOff>
    </xdr:from>
    <xdr:to>
      <xdr:col>15</xdr:col>
      <xdr:colOff>98425</xdr:colOff>
      <xdr:row>73</xdr:row>
      <xdr:rowOff>8890</xdr:rowOff>
    </xdr:to>
    <xdr:cxnSp macro="">
      <xdr:nvCxnSpPr>
        <xdr:cNvPr id="380" name="直線コネクタ 379"/>
        <xdr:cNvCxnSpPr/>
      </xdr:nvCxnSpPr>
      <xdr:spPr>
        <a:xfrm flipV="1">
          <a:off x="2209800" y="12479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1" name="フローチャート: 判断 380"/>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2" name="テキスト ボックス 38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24130</xdr:rowOff>
    </xdr:to>
    <xdr:cxnSp macro="">
      <xdr:nvCxnSpPr>
        <xdr:cNvPr id="383" name="直線コネクタ 382"/>
        <xdr:cNvCxnSpPr/>
      </xdr:nvCxnSpPr>
      <xdr:spPr>
        <a:xfrm flipV="1">
          <a:off x="1320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4" name="フローチャート: 判断 383"/>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85" name="テキスト ボックス 384"/>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6" name="フローチャート: 判断 385"/>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387" name="テキスト ボックス 386"/>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45720</xdr:rowOff>
    </xdr:from>
    <xdr:to>
      <xdr:col>24</xdr:col>
      <xdr:colOff>76200</xdr:colOff>
      <xdr:row>72</xdr:row>
      <xdr:rowOff>147320</xdr:rowOff>
    </xdr:to>
    <xdr:sp macro="" textlink="">
      <xdr:nvSpPr>
        <xdr:cNvPr id="393" name="楕円 392"/>
        <xdr:cNvSpPr/>
      </xdr:nvSpPr>
      <xdr:spPr>
        <a:xfrm>
          <a:off x="47752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125747</xdr:rowOff>
    </xdr:from>
    <xdr:ext cx="762000" cy="259045"/>
    <xdr:sp macro="" textlink="">
      <xdr:nvSpPr>
        <xdr:cNvPr id="394" name="公債費該当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60960</xdr:rowOff>
    </xdr:from>
    <xdr:to>
      <xdr:col>20</xdr:col>
      <xdr:colOff>38100</xdr:colOff>
      <xdr:row>72</xdr:row>
      <xdr:rowOff>162560</xdr:rowOff>
    </xdr:to>
    <xdr:sp macro="" textlink="">
      <xdr:nvSpPr>
        <xdr:cNvPr id="395" name="楕円 394"/>
        <xdr:cNvSpPr/>
      </xdr:nvSpPr>
      <xdr:spPr>
        <a:xfrm>
          <a:off x="3937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1287</xdr:rowOff>
    </xdr:from>
    <xdr:ext cx="736600" cy="259045"/>
    <xdr:sp macro="" textlink="">
      <xdr:nvSpPr>
        <xdr:cNvPr id="396" name="テキスト ボックス 395"/>
        <xdr:cNvSpPr txBox="1"/>
      </xdr:nvSpPr>
      <xdr:spPr>
        <a:xfrm>
          <a:off x="3606800" y="1217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83820</xdr:rowOff>
    </xdr:from>
    <xdr:to>
      <xdr:col>15</xdr:col>
      <xdr:colOff>149225</xdr:colOff>
      <xdr:row>73</xdr:row>
      <xdr:rowOff>13970</xdr:rowOff>
    </xdr:to>
    <xdr:sp macro="" textlink="">
      <xdr:nvSpPr>
        <xdr:cNvPr id="397" name="楕円 396"/>
        <xdr:cNvSpPr/>
      </xdr:nvSpPr>
      <xdr:spPr>
        <a:xfrm>
          <a:off x="3048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24147</xdr:rowOff>
    </xdr:from>
    <xdr:ext cx="762000" cy="259045"/>
    <xdr:sp macro="" textlink="">
      <xdr:nvSpPr>
        <xdr:cNvPr id="398" name="テキスト ボックス 397"/>
        <xdr:cNvSpPr txBox="1"/>
      </xdr:nvSpPr>
      <xdr:spPr>
        <a:xfrm>
          <a:off x="2717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99" name="楕円 398"/>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400" name="テキスト ボックス 399"/>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144780</xdr:rowOff>
    </xdr:from>
    <xdr:to>
      <xdr:col>6</xdr:col>
      <xdr:colOff>171450</xdr:colOff>
      <xdr:row>73</xdr:row>
      <xdr:rowOff>74930</xdr:rowOff>
    </xdr:to>
    <xdr:sp macro="" textlink="">
      <xdr:nvSpPr>
        <xdr:cNvPr id="401" name="楕円 400"/>
        <xdr:cNvSpPr/>
      </xdr:nvSpPr>
      <xdr:spPr>
        <a:xfrm>
          <a:off x="1270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85107</xdr:rowOff>
    </xdr:from>
    <xdr:ext cx="762000" cy="259045"/>
    <xdr:sp macro="" textlink="">
      <xdr:nvSpPr>
        <xdr:cNvPr id="402" name="テキスト ボックス 401"/>
        <xdr:cNvSpPr txBox="1"/>
      </xdr:nvSpPr>
      <xdr:spPr>
        <a:xfrm>
          <a:off x="939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類似団体と比較して高い水準にある中、</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イント上昇し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上昇した主な要因は、当該比率の高い割合を占める人件費や物件費の比率が上昇したからである。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84.2</a:t>
          </a:r>
          <a:r>
            <a:rPr kumimoji="1" lang="ja-JP" altLang="en-US" sz="1100">
              <a:solidFill>
                <a:schemeClr val="dk1"/>
              </a:solidFill>
              <a:effectLst/>
              <a:latin typeface="+mn-lt"/>
              <a:ea typeface="+mn-ea"/>
              <a:cs typeface="+mn-cs"/>
            </a:rPr>
            <a:t>％であり、その内の</a:t>
          </a:r>
          <a:r>
            <a:rPr kumimoji="1" lang="en-US" altLang="ja-JP" sz="1100">
              <a:solidFill>
                <a:schemeClr val="dk1"/>
              </a:solidFill>
              <a:effectLst/>
              <a:latin typeface="+mn-lt"/>
              <a:ea typeface="+mn-ea"/>
              <a:cs typeface="+mn-cs"/>
            </a:rPr>
            <a:t>80.1</a:t>
          </a:r>
          <a:r>
            <a:rPr kumimoji="1" lang="ja-JP" altLang="en-US" sz="1100">
              <a:solidFill>
                <a:schemeClr val="dk1"/>
              </a:solidFill>
              <a:effectLst/>
              <a:latin typeface="+mn-lt"/>
              <a:ea typeface="+mn-ea"/>
              <a:cs typeface="+mn-cs"/>
            </a:rPr>
            <a:t>％を公債費以外が占めていることから、経常収支比率の改善には第一に、公債費を除く歳出の削減が必要である。</a:t>
          </a:r>
          <a:endParaRPr lang="ja-JP" altLang="ja-JP" sz="1400">
            <a:effectLst/>
          </a:endParaRPr>
        </a:p>
        <a:p>
          <a:r>
            <a:rPr kumimoji="1" lang="ja-JP" altLang="ja-JP" sz="1100">
              <a:solidFill>
                <a:schemeClr val="dk1"/>
              </a:solidFill>
              <a:effectLst/>
              <a:latin typeface="+mn-lt"/>
              <a:ea typeface="+mn-ea"/>
              <a:cs typeface="+mn-cs"/>
            </a:rPr>
            <a:t>　今後、業務内容</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見直し</a:t>
          </a:r>
          <a:r>
            <a:rPr kumimoji="1" lang="ja-JP" altLang="en-US" sz="1100">
              <a:solidFill>
                <a:schemeClr val="dk1"/>
              </a:solidFill>
              <a:effectLst/>
              <a:latin typeface="+mn-lt"/>
              <a:ea typeface="+mn-ea"/>
              <a:cs typeface="+mn-cs"/>
            </a:rPr>
            <a:t>や効率化を図ることで歳出の削減を図っていき、公債費以外の経常収支比率の減少に努めていく。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28" name="直線コネクタ 427"/>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29"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0" name="直線コネクタ 429"/>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1"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2" name="直線コネクタ 431"/>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168148</xdr:rowOff>
    </xdr:from>
    <xdr:to>
      <xdr:col>82</xdr:col>
      <xdr:colOff>107950</xdr:colOff>
      <xdr:row>81</xdr:row>
      <xdr:rowOff>78994</xdr:rowOff>
    </xdr:to>
    <xdr:cxnSp macro="">
      <xdr:nvCxnSpPr>
        <xdr:cNvPr id="433" name="直線コネクタ 432"/>
        <xdr:cNvCxnSpPr/>
      </xdr:nvCxnSpPr>
      <xdr:spPr>
        <a:xfrm>
          <a:off x="15671800" y="138841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168148</xdr:rowOff>
    </xdr:to>
    <xdr:cxnSp macro="">
      <xdr:nvCxnSpPr>
        <xdr:cNvPr id="436" name="直線コネクタ 435"/>
        <xdr:cNvCxnSpPr/>
      </xdr:nvCxnSpPr>
      <xdr:spPr>
        <a:xfrm>
          <a:off x="14782800" y="136829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7" name="フローチャート: 判断 436"/>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8" name="テキスト ボックス 437"/>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165863</xdr:rowOff>
    </xdr:to>
    <xdr:cxnSp macro="">
      <xdr:nvCxnSpPr>
        <xdr:cNvPr id="439" name="直線コネクタ 438"/>
        <xdr:cNvCxnSpPr/>
      </xdr:nvCxnSpPr>
      <xdr:spPr>
        <a:xfrm flipV="1">
          <a:off x="13893800" y="136829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0" name="フローチャート: 判断 439"/>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1" name="テキスト ボックス 440"/>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79</xdr:row>
      <xdr:rowOff>165863</xdr:rowOff>
    </xdr:to>
    <xdr:cxnSp macro="">
      <xdr:nvCxnSpPr>
        <xdr:cNvPr id="442" name="直線コネクタ 441"/>
        <xdr:cNvCxnSpPr/>
      </xdr:nvCxnSpPr>
      <xdr:spPr>
        <a:xfrm>
          <a:off x="13004800" y="13417804"/>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3" name="フローチャート: 判断 442"/>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4" name="テキスト ボックス 443"/>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5" name="フローチャート: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6" name="テキスト ボックス 44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28194</xdr:rowOff>
    </xdr:from>
    <xdr:to>
      <xdr:col>82</xdr:col>
      <xdr:colOff>158750</xdr:colOff>
      <xdr:row>81</xdr:row>
      <xdr:rowOff>129794</xdr:rowOff>
    </xdr:to>
    <xdr:sp macro="" textlink="">
      <xdr:nvSpPr>
        <xdr:cNvPr id="452" name="楕円 451"/>
        <xdr:cNvSpPr/>
      </xdr:nvSpPr>
      <xdr:spPr>
        <a:xfrm>
          <a:off x="164592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108221</xdr:rowOff>
    </xdr:from>
    <xdr:ext cx="762000" cy="259045"/>
    <xdr:sp macro="" textlink="">
      <xdr:nvSpPr>
        <xdr:cNvPr id="453" name="公債費以外該当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117348</xdr:rowOff>
    </xdr:from>
    <xdr:to>
      <xdr:col>78</xdr:col>
      <xdr:colOff>120650</xdr:colOff>
      <xdr:row>81</xdr:row>
      <xdr:rowOff>47498</xdr:rowOff>
    </xdr:to>
    <xdr:sp macro="" textlink="">
      <xdr:nvSpPr>
        <xdr:cNvPr id="454" name="楕円 453"/>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32275</xdr:rowOff>
    </xdr:from>
    <xdr:ext cx="736600" cy="259045"/>
    <xdr:sp macro="" textlink="">
      <xdr:nvSpPr>
        <xdr:cNvPr id="455" name="テキスト ボックス 454"/>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6" name="楕円 455"/>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7" name="テキスト ボックス 456"/>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115063</xdr:rowOff>
    </xdr:from>
    <xdr:to>
      <xdr:col>69</xdr:col>
      <xdr:colOff>142875</xdr:colOff>
      <xdr:row>80</xdr:row>
      <xdr:rowOff>45213</xdr:rowOff>
    </xdr:to>
    <xdr:sp macro="" textlink="">
      <xdr:nvSpPr>
        <xdr:cNvPr id="458" name="楕円 457"/>
        <xdr:cNvSpPr/>
      </xdr:nvSpPr>
      <xdr:spPr>
        <a:xfrm>
          <a:off x="13843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29990</xdr:rowOff>
    </xdr:from>
    <xdr:ext cx="762000" cy="259045"/>
    <xdr:sp macro="" textlink="">
      <xdr:nvSpPr>
        <xdr:cNvPr id="459" name="テキスト ボックス 458"/>
        <xdr:cNvSpPr txBox="1"/>
      </xdr:nvSpPr>
      <xdr:spPr>
        <a:xfrm>
          <a:off x="13512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0" name="楕円 459"/>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1" name="テキスト ボックス 460"/>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84138</xdr:rowOff>
    </xdr:from>
    <xdr:to>
      <xdr:col>29</xdr:col>
      <xdr:colOff>127000</xdr:colOff>
      <xdr:row>14</xdr:row>
      <xdr:rowOff>124828</xdr:rowOff>
    </xdr:to>
    <xdr:cxnSp macro="">
      <xdr:nvCxnSpPr>
        <xdr:cNvPr id="50" name="直線コネクタ 49"/>
        <xdr:cNvCxnSpPr/>
      </xdr:nvCxnSpPr>
      <xdr:spPr bwMode="auto">
        <a:xfrm>
          <a:off x="5003800" y="2532063"/>
          <a:ext cx="6477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84138</xdr:rowOff>
    </xdr:from>
    <xdr:to>
      <xdr:col>26</xdr:col>
      <xdr:colOff>50800</xdr:colOff>
      <xdr:row>15</xdr:row>
      <xdr:rowOff>139649</xdr:rowOff>
    </xdr:to>
    <xdr:cxnSp macro="">
      <xdr:nvCxnSpPr>
        <xdr:cNvPr id="53" name="直線コネクタ 52"/>
        <xdr:cNvCxnSpPr/>
      </xdr:nvCxnSpPr>
      <xdr:spPr bwMode="auto">
        <a:xfrm flipV="1">
          <a:off x="4305300" y="2532063"/>
          <a:ext cx="698500" cy="22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139649</xdr:rowOff>
    </xdr:from>
    <xdr:to>
      <xdr:col>22</xdr:col>
      <xdr:colOff>114300</xdr:colOff>
      <xdr:row>16</xdr:row>
      <xdr:rowOff>37579</xdr:rowOff>
    </xdr:to>
    <xdr:cxnSp macro="">
      <xdr:nvCxnSpPr>
        <xdr:cNvPr id="56" name="直線コネクタ 55"/>
        <xdr:cNvCxnSpPr/>
      </xdr:nvCxnSpPr>
      <xdr:spPr bwMode="auto">
        <a:xfrm flipV="1">
          <a:off x="3606800" y="2759024"/>
          <a:ext cx="6985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37579</xdr:rowOff>
    </xdr:from>
    <xdr:to>
      <xdr:col>18</xdr:col>
      <xdr:colOff>177800</xdr:colOff>
      <xdr:row>16</xdr:row>
      <xdr:rowOff>111246</xdr:rowOff>
    </xdr:to>
    <xdr:cxnSp macro="">
      <xdr:nvCxnSpPr>
        <xdr:cNvPr id="59" name="直線コネクタ 58"/>
        <xdr:cNvCxnSpPr/>
      </xdr:nvCxnSpPr>
      <xdr:spPr bwMode="auto">
        <a:xfrm flipV="1">
          <a:off x="2908300" y="2828404"/>
          <a:ext cx="698500" cy="7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74028</xdr:rowOff>
    </xdr:from>
    <xdr:to>
      <xdr:col>29</xdr:col>
      <xdr:colOff>177800</xdr:colOff>
      <xdr:row>15</xdr:row>
      <xdr:rowOff>4178</xdr:rowOff>
    </xdr:to>
    <xdr:sp macro="" textlink="">
      <xdr:nvSpPr>
        <xdr:cNvPr id="69" name="楕円 68"/>
        <xdr:cNvSpPr/>
      </xdr:nvSpPr>
      <xdr:spPr bwMode="auto">
        <a:xfrm>
          <a:off x="5600700" y="252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90555</xdr:rowOff>
    </xdr:from>
    <xdr:ext cx="762000" cy="259045"/>
    <xdr:sp macro="" textlink="">
      <xdr:nvSpPr>
        <xdr:cNvPr id="70" name="人口1人当たり決算額の推移該当値テキスト130"/>
        <xdr:cNvSpPr txBox="1"/>
      </xdr:nvSpPr>
      <xdr:spPr>
        <a:xfrm>
          <a:off x="5740400" y="23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33338</xdr:rowOff>
    </xdr:from>
    <xdr:to>
      <xdr:col>26</xdr:col>
      <xdr:colOff>101600</xdr:colOff>
      <xdr:row>14</xdr:row>
      <xdr:rowOff>134938</xdr:rowOff>
    </xdr:to>
    <xdr:sp macro="" textlink="">
      <xdr:nvSpPr>
        <xdr:cNvPr id="71" name="楕円 70"/>
        <xdr:cNvSpPr/>
      </xdr:nvSpPr>
      <xdr:spPr bwMode="auto">
        <a:xfrm>
          <a:off x="4953000" y="248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145115</xdr:rowOff>
    </xdr:from>
    <xdr:ext cx="736600" cy="259045"/>
    <xdr:sp macro="" textlink="">
      <xdr:nvSpPr>
        <xdr:cNvPr id="72" name="テキスト ボックス 71"/>
        <xdr:cNvSpPr txBox="1"/>
      </xdr:nvSpPr>
      <xdr:spPr>
        <a:xfrm>
          <a:off x="4622800" y="225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88849</xdr:rowOff>
    </xdr:from>
    <xdr:to>
      <xdr:col>22</xdr:col>
      <xdr:colOff>165100</xdr:colOff>
      <xdr:row>16</xdr:row>
      <xdr:rowOff>18999</xdr:rowOff>
    </xdr:to>
    <xdr:sp macro="" textlink="">
      <xdr:nvSpPr>
        <xdr:cNvPr id="73" name="楕円 72"/>
        <xdr:cNvSpPr/>
      </xdr:nvSpPr>
      <xdr:spPr bwMode="auto">
        <a:xfrm>
          <a:off x="4254500" y="270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29176</xdr:rowOff>
    </xdr:from>
    <xdr:ext cx="762000" cy="259045"/>
    <xdr:sp macro="" textlink="">
      <xdr:nvSpPr>
        <xdr:cNvPr id="74" name="テキスト ボックス 73"/>
        <xdr:cNvSpPr txBox="1"/>
      </xdr:nvSpPr>
      <xdr:spPr>
        <a:xfrm>
          <a:off x="3924300" y="24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158229</xdr:rowOff>
    </xdr:from>
    <xdr:to>
      <xdr:col>19</xdr:col>
      <xdr:colOff>38100</xdr:colOff>
      <xdr:row>16</xdr:row>
      <xdr:rowOff>88379</xdr:rowOff>
    </xdr:to>
    <xdr:sp macro="" textlink="">
      <xdr:nvSpPr>
        <xdr:cNvPr id="75" name="楕円 74"/>
        <xdr:cNvSpPr/>
      </xdr:nvSpPr>
      <xdr:spPr bwMode="auto">
        <a:xfrm>
          <a:off x="3556000" y="277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98556</xdr:rowOff>
    </xdr:from>
    <xdr:ext cx="762000" cy="259045"/>
    <xdr:sp macro="" textlink="">
      <xdr:nvSpPr>
        <xdr:cNvPr id="76" name="テキスト ボックス 75"/>
        <xdr:cNvSpPr txBox="1"/>
      </xdr:nvSpPr>
      <xdr:spPr>
        <a:xfrm>
          <a:off x="3225800" y="254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60446</xdr:rowOff>
    </xdr:from>
    <xdr:to>
      <xdr:col>15</xdr:col>
      <xdr:colOff>101600</xdr:colOff>
      <xdr:row>16</xdr:row>
      <xdr:rowOff>162046</xdr:rowOff>
    </xdr:to>
    <xdr:sp macro="" textlink="">
      <xdr:nvSpPr>
        <xdr:cNvPr id="77" name="楕円 76"/>
        <xdr:cNvSpPr/>
      </xdr:nvSpPr>
      <xdr:spPr bwMode="auto">
        <a:xfrm>
          <a:off x="2857500" y="285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773</xdr:rowOff>
    </xdr:from>
    <xdr:ext cx="762000" cy="259045"/>
    <xdr:sp macro="" textlink="">
      <xdr:nvSpPr>
        <xdr:cNvPr id="78" name="テキスト ボックス 77"/>
        <xdr:cNvSpPr txBox="1"/>
      </xdr:nvSpPr>
      <xdr:spPr>
        <a:xfrm>
          <a:off x="2527300" y="262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27925</xdr:rowOff>
    </xdr:from>
    <xdr:to>
      <xdr:col>29</xdr:col>
      <xdr:colOff>127000</xdr:colOff>
      <xdr:row>38</xdr:row>
      <xdr:rowOff>51767</xdr:rowOff>
    </xdr:to>
    <xdr:cxnSp macro="">
      <xdr:nvCxnSpPr>
        <xdr:cNvPr id="110" name="直線コネクタ 109"/>
        <xdr:cNvCxnSpPr/>
      </xdr:nvCxnSpPr>
      <xdr:spPr bwMode="auto">
        <a:xfrm flipV="1">
          <a:off x="5003800" y="7495525"/>
          <a:ext cx="647700" cy="2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148986</xdr:rowOff>
    </xdr:from>
    <xdr:ext cx="762000" cy="259045"/>
    <xdr:sp macro="" textlink="">
      <xdr:nvSpPr>
        <xdr:cNvPr id="111" name="人口1人当たり決算額の推移平均値テキスト445"/>
        <xdr:cNvSpPr txBox="1"/>
      </xdr:nvSpPr>
      <xdr:spPr>
        <a:xfrm>
          <a:off x="5740400" y="675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24587</xdr:rowOff>
    </xdr:from>
    <xdr:to>
      <xdr:col>26</xdr:col>
      <xdr:colOff>50800</xdr:colOff>
      <xdr:row>38</xdr:row>
      <xdr:rowOff>51767</xdr:rowOff>
    </xdr:to>
    <xdr:cxnSp macro="">
      <xdr:nvCxnSpPr>
        <xdr:cNvPr id="113" name="直線コネクタ 112"/>
        <xdr:cNvCxnSpPr/>
      </xdr:nvCxnSpPr>
      <xdr:spPr bwMode="auto">
        <a:xfrm>
          <a:off x="4305300" y="7492187"/>
          <a:ext cx="698500" cy="2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68442</xdr:rowOff>
    </xdr:from>
    <xdr:ext cx="736600" cy="259045"/>
    <xdr:sp macro="" textlink="">
      <xdr:nvSpPr>
        <xdr:cNvPr id="115" name="テキスト ボックス 114"/>
        <xdr:cNvSpPr txBox="1"/>
      </xdr:nvSpPr>
      <xdr:spPr>
        <a:xfrm>
          <a:off x="4622800" y="6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305491</xdr:rowOff>
    </xdr:from>
    <xdr:to>
      <xdr:col>22</xdr:col>
      <xdr:colOff>114300</xdr:colOff>
      <xdr:row>38</xdr:row>
      <xdr:rowOff>24587</xdr:rowOff>
    </xdr:to>
    <xdr:cxnSp macro="">
      <xdr:nvCxnSpPr>
        <xdr:cNvPr id="116" name="直線コネクタ 115"/>
        <xdr:cNvCxnSpPr/>
      </xdr:nvCxnSpPr>
      <xdr:spPr bwMode="auto">
        <a:xfrm>
          <a:off x="3606800" y="7430191"/>
          <a:ext cx="698500" cy="61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252021</xdr:rowOff>
    </xdr:from>
    <xdr:to>
      <xdr:col>18</xdr:col>
      <xdr:colOff>177800</xdr:colOff>
      <xdr:row>37</xdr:row>
      <xdr:rowOff>305491</xdr:rowOff>
    </xdr:to>
    <xdr:cxnSp macro="">
      <xdr:nvCxnSpPr>
        <xdr:cNvPr id="119" name="直線コネクタ 118"/>
        <xdr:cNvCxnSpPr/>
      </xdr:nvCxnSpPr>
      <xdr:spPr bwMode="auto">
        <a:xfrm>
          <a:off x="2908300" y="7376721"/>
          <a:ext cx="698500" cy="5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320025</xdr:rowOff>
    </xdr:from>
    <xdr:to>
      <xdr:col>29</xdr:col>
      <xdr:colOff>177800</xdr:colOff>
      <xdr:row>38</xdr:row>
      <xdr:rowOff>78725</xdr:rowOff>
    </xdr:to>
    <xdr:sp macro="" textlink="">
      <xdr:nvSpPr>
        <xdr:cNvPr id="129" name="楕円 128"/>
        <xdr:cNvSpPr/>
      </xdr:nvSpPr>
      <xdr:spPr bwMode="auto">
        <a:xfrm>
          <a:off x="5600700" y="744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228602</xdr:rowOff>
    </xdr:from>
    <xdr:ext cx="762000" cy="259045"/>
    <xdr:sp macro="" textlink="">
      <xdr:nvSpPr>
        <xdr:cNvPr id="130" name="人口1人当たり決算額の推移該当値テキスト445"/>
        <xdr:cNvSpPr txBox="1"/>
      </xdr:nvSpPr>
      <xdr:spPr>
        <a:xfrm>
          <a:off x="5740400" y="735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967</xdr:rowOff>
    </xdr:from>
    <xdr:to>
      <xdr:col>26</xdr:col>
      <xdr:colOff>101600</xdr:colOff>
      <xdr:row>38</xdr:row>
      <xdr:rowOff>102567</xdr:rowOff>
    </xdr:to>
    <xdr:sp macro="" textlink="">
      <xdr:nvSpPr>
        <xdr:cNvPr id="131" name="楕円 130"/>
        <xdr:cNvSpPr/>
      </xdr:nvSpPr>
      <xdr:spPr bwMode="auto">
        <a:xfrm>
          <a:off x="4953000" y="746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87344</xdr:rowOff>
    </xdr:from>
    <xdr:ext cx="736600" cy="259045"/>
    <xdr:sp macro="" textlink="">
      <xdr:nvSpPr>
        <xdr:cNvPr id="132" name="テキスト ボックス 131"/>
        <xdr:cNvSpPr txBox="1"/>
      </xdr:nvSpPr>
      <xdr:spPr>
        <a:xfrm>
          <a:off x="4622800" y="755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316687</xdr:rowOff>
    </xdr:from>
    <xdr:to>
      <xdr:col>22</xdr:col>
      <xdr:colOff>165100</xdr:colOff>
      <xdr:row>38</xdr:row>
      <xdr:rowOff>75387</xdr:rowOff>
    </xdr:to>
    <xdr:sp macro="" textlink="">
      <xdr:nvSpPr>
        <xdr:cNvPr id="133" name="楕円 132"/>
        <xdr:cNvSpPr/>
      </xdr:nvSpPr>
      <xdr:spPr bwMode="auto">
        <a:xfrm>
          <a:off x="4254500" y="744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60164</xdr:rowOff>
    </xdr:from>
    <xdr:ext cx="762000" cy="259045"/>
    <xdr:sp macro="" textlink="">
      <xdr:nvSpPr>
        <xdr:cNvPr id="134" name="テキスト ボックス 133"/>
        <xdr:cNvSpPr txBox="1"/>
      </xdr:nvSpPr>
      <xdr:spPr>
        <a:xfrm>
          <a:off x="3924300" y="752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254691</xdr:rowOff>
    </xdr:from>
    <xdr:to>
      <xdr:col>19</xdr:col>
      <xdr:colOff>38100</xdr:colOff>
      <xdr:row>38</xdr:row>
      <xdr:rowOff>13391</xdr:rowOff>
    </xdr:to>
    <xdr:sp macro="" textlink="">
      <xdr:nvSpPr>
        <xdr:cNvPr id="135" name="楕円 134"/>
        <xdr:cNvSpPr/>
      </xdr:nvSpPr>
      <xdr:spPr bwMode="auto">
        <a:xfrm>
          <a:off x="3556000" y="7379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341068</xdr:rowOff>
    </xdr:from>
    <xdr:ext cx="762000" cy="259045"/>
    <xdr:sp macro="" textlink="">
      <xdr:nvSpPr>
        <xdr:cNvPr id="136" name="テキスト ボックス 135"/>
        <xdr:cNvSpPr txBox="1"/>
      </xdr:nvSpPr>
      <xdr:spPr>
        <a:xfrm>
          <a:off x="3225800" y="746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201221</xdr:rowOff>
    </xdr:from>
    <xdr:to>
      <xdr:col>15</xdr:col>
      <xdr:colOff>101600</xdr:colOff>
      <xdr:row>37</xdr:row>
      <xdr:rowOff>302821</xdr:rowOff>
    </xdr:to>
    <xdr:sp macro="" textlink="">
      <xdr:nvSpPr>
        <xdr:cNvPr id="137" name="楕円 136"/>
        <xdr:cNvSpPr/>
      </xdr:nvSpPr>
      <xdr:spPr bwMode="auto">
        <a:xfrm>
          <a:off x="2857500" y="732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287598</xdr:rowOff>
    </xdr:from>
    <xdr:ext cx="762000" cy="259045"/>
    <xdr:sp macro="" textlink="">
      <xdr:nvSpPr>
        <xdr:cNvPr id="138" name="テキスト ボックス 137"/>
        <xdr:cNvSpPr txBox="1"/>
      </xdr:nvSpPr>
      <xdr:spPr>
        <a:xfrm>
          <a:off x="2527300" y="74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142574</xdr:rowOff>
    </xdr:from>
    <xdr:to>
      <xdr:col>24</xdr:col>
      <xdr:colOff>63500</xdr:colOff>
      <xdr:row>36</xdr:row>
      <xdr:rowOff>13480</xdr:rowOff>
    </xdr:to>
    <xdr:cxnSp macro="">
      <xdr:nvCxnSpPr>
        <xdr:cNvPr id="63" name="直線コネクタ 62"/>
        <xdr:cNvCxnSpPr/>
      </xdr:nvCxnSpPr>
      <xdr:spPr>
        <a:xfrm flipV="1">
          <a:off x="3797300" y="6143324"/>
          <a:ext cx="8382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136842</xdr:rowOff>
    </xdr:from>
    <xdr:to>
      <xdr:col>19</xdr:col>
      <xdr:colOff>177800</xdr:colOff>
      <xdr:row>36</xdr:row>
      <xdr:rowOff>13480</xdr:rowOff>
    </xdr:to>
    <xdr:cxnSp macro="">
      <xdr:nvCxnSpPr>
        <xdr:cNvPr id="66" name="直線コネクタ 65"/>
        <xdr:cNvCxnSpPr/>
      </xdr:nvCxnSpPr>
      <xdr:spPr>
        <a:xfrm>
          <a:off x="2908300" y="6137592"/>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136842</xdr:rowOff>
    </xdr:from>
    <xdr:to>
      <xdr:col>15</xdr:col>
      <xdr:colOff>50800</xdr:colOff>
      <xdr:row>36</xdr:row>
      <xdr:rowOff>17971</xdr:rowOff>
    </xdr:to>
    <xdr:cxnSp macro="">
      <xdr:nvCxnSpPr>
        <xdr:cNvPr id="69" name="直線コネクタ 68"/>
        <xdr:cNvCxnSpPr/>
      </xdr:nvCxnSpPr>
      <xdr:spPr>
        <a:xfrm flipV="1">
          <a:off x="2019300" y="613759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17971</xdr:rowOff>
    </xdr:from>
    <xdr:to>
      <xdr:col>10</xdr:col>
      <xdr:colOff>114300</xdr:colOff>
      <xdr:row>36</xdr:row>
      <xdr:rowOff>51820</xdr:rowOff>
    </xdr:to>
    <xdr:cxnSp macro="">
      <xdr:nvCxnSpPr>
        <xdr:cNvPr id="72" name="直線コネクタ 71"/>
        <xdr:cNvCxnSpPr/>
      </xdr:nvCxnSpPr>
      <xdr:spPr>
        <a:xfrm flipV="1">
          <a:off x="1130300" y="6190171"/>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91774</xdr:rowOff>
    </xdr:from>
    <xdr:to>
      <xdr:col>24</xdr:col>
      <xdr:colOff>114300</xdr:colOff>
      <xdr:row>36</xdr:row>
      <xdr:rowOff>21924</xdr:rowOff>
    </xdr:to>
    <xdr:sp macro="" textlink="">
      <xdr:nvSpPr>
        <xdr:cNvPr id="82" name="楕円 81"/>
        <xdr:cNvSpPr/>
      </xdr:nvSpPr>
      <xdr:spPr>
        <a:xfrm>
          <a:off x="4584700" y="60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70201</xdr:rowOff>
    </xdr:from>
    <xdr:ext cx="534377" cy="259045"/>
    <xdr:sp macro="" textlink="">
      <xdr:nvSpPr>
        <xdr:cNvPr id="83" name="人件費該当値テキスト"/>
        <xdr:cNvSpPr txBox="1"/>
      </xdr:nvSpPr>
      <xdr:spPr>
        <a:xfrm>
          <a:off x="4686300" y="60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134130</xdr:rowOff>
    </xdr:from>
    <xdr:to>
      <xdr:col>20</xdr:col>
      <xdr:colOff>38100</xdr:colOff>
      <xdr:row>36</xdr:row>
      <xdr:rowOff>64280</xdr:rowOff>
    </xdr:to>
    <xdr:sp macro="" textlink="">
      <xdr:nvSpPr>
        <xdr:cNvPr id="84" name="楕円 83"/>
        <xdr:cNvSpPr/>
      </xdr:nvSpPr>
      <xdr:spPr>
        <a:xfrm>
          <a:off x="3746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55407</xdr:rowOff>
    </xdr:from>
    <xdr:ext cx="534377" cy="259045"/>
    <xdr:sp macro="" textlink="">
      <xdr:nvSpPr>
        <xdr:cNvPr id="85" name="テキスト ボックス 84"/>
        <xdr:cNvSpPr txBox="1"/>
      </xdr:nvSpPr>
      <xdr:spPr>
        <a:xfrm>
          <a:off x="3530111" y="6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86042</xdr:rowOff>
    </xdr:from>
    <xdr:to>
      <xdr:col>15</xdr:col>
      <xdr:colOff>101600</xdr:colOff>
      <xdr:row>36</xdr:row>
      <xdr:rowOff>16192</xdr:rowOff>
    </xdr:to>
    <xdr:sp macro="" textlink="">
      <xdr:nvSpPr>
        <xdr:cNvPr id="86" name="楕円 85"/>
        <xdr:cNvSpPr/>
      </xdr:nvSpPr>
      <xdr:spPr>
        <a:xfrm>
          <a:off x="28575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7319</xdr:rowOff>
    </xdr:from>
    <xdr:ext cx="534377" cy="259045"/>
    <xdr:sp macro="" textlink="">
      <xdr:nvSpPr>
        <xdr:cNvPr id="87" name="テキスト ボックス 86"/>
        <xdr:cNvSpPr txBox="1"/>
      </xdr:nvSpPr>
      <xdr:spPr>
        <a:xfrm>
          <a:off x="2641111" y="61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138621</xdr:rowOff>
    </xdr:from>
    <xdr:to>
      <xdr:col>10</xdr:col>
      <xdr:colOff>165100</xdr:colOff>
      <xdr:row>36</xdr:row>
      <xdr:rowOff>68771</xdr:rowOff>
    </xdr:to>
    <xdr:sp macro="" textlink="">
      <xdr:nvSpPr>
        <xdr:cNvPr id="88" name="楕円 87"/>
        <xdr:cNvSpPr/>
      </xdr:nvSpPr>
      <xdr:spPr>
        <a:xfrm>
          <a:off x="1968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59898</xdr:rowOff>
    </xdr:from>
    <xdr:ext cx="534377" cy="259045"/>
    <xdr:sp macro="" textlink="">
      <xdr:nvSpPr>
        <xdr:cNvPr id="89" name="テキスト ボックス 88"/>
        <xdr:cNvSpPr txBox="1"/>
      </xdr:nvSpPr>
      <xdr:spPr>
        <a:xfrm>
          <a:off x="1752111" y="62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1020</xdr:rowOff>
    </xdr:from>
    <xdr:to>
      <xdr:col>6</xdr:col>
      <xdr:colOff>38100</xdr:colOff>
      <xdr:row>36</xdr:row>
      <xdr:rowOff>102620</xdr:rowOff>
    </xdr:to>
    <xdr:sp macro="" textlink="">
      <xdr:nvSpPr>
        <xdr:cNvPr id="90" name="楕円 89"/>
        <xdr:cNvSpPr/>
      </xdr:nvSpPr>
      <xdr:spPr>
        <a:xfrm>
          <a:off x="1079500" y="61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93747</xdr:rowOff>
    </xdr:from>
    <xdr:ext cx="534377" cy="259045"/>
    <xdr:sp macro="" textlink="">
      <xdr:nvSpPr>
        <xdr:cNvPr id="91" name="テキスト ボックス 90"/>
        <xdr:cNvSpPr txBox="1"/>
      </xdr:nvSpPr>
      <xdr:spPr>
        <a:xfrm>
          <a:off x="863111" y="62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75146</xdr:rowOff>
    </xdr:from>
    <xdr:to>
      <xdr:col>24</xdr:col>
      <xdr:colOff>63500</xdr:colOff>
      <xdr:row>54</xdr:row>
      <xdr:rowOff>77915</xdr:rowOff>
    </xdr:to>
    <xdr:cxnSp macro="">
      <xdr:nvCxnSpPr>
        <xdr:cNvPr id="121" name="直線コネクタ 120"/>
        <xdr:cNvCxnSpPr/>
      </xdr:nvCxnSpPr>
      <xdr:spPr>
        <a:xfrm>
          <a:off x="3797300" y="9333446"/>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75146</xdr:rowOff>
    </xdr:from>
    <xdr:to>
      <xdr:col>19</xdr:col>
      <xdr:colOff>177800</xdr:colOff>
      <xdr:row>55</xdr:row>
      <xdr:rowOff>29921</xdr:rowOff>
    </xdr:to>
    <xdr:cxnSp macro="">
      <xdr:nvCxnSpPr>
        <xdr:cNvPr id="124" name="直線コネクタ 123"/>
        <xdr:cNvCxnSpPr/>
      </xdr:nvCxnSpPr>
      <xdr:spPr>
        <a:xfrm flipV="1">
          <a:off x="2908300" y="9333446"/>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29921</xdr:rowOff>
    </xdr:from>
    <xdr:to>
      <xdr:col>15</xdr:col>
      <xdr:colOff>50800</xdr:colOff>
      <xdr:row>55</xdr:row>
      <xdr:rowOff>53607</xdr:rowOff>
    </xdr:to>
    <xdr:cxnSp macro="">
      <xdr:nvCxnSpPr>
        <xdr:cNvPr id="127" name="直線コネクタ 126"/>
        <xdr:cNvCxnSpPr/>
      </xdr:nvCxnSpPr>
      <xdr:spPr>
        <a:xfrm flipV="1">
          <a:off x="2019300" y="9459671"/>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53607</xdr:rowOff>
    </xdr:from>
    <xdr:to>
      <xdr:col>10</xdr:col>
      <xdr:colOff>114300</xdr:colOff>
      <xdr:row>55</xdr:row>
      <xdr:rowOff>161709</xdr:rowOff>
    </xdr:to>
    <xdr:cxnSp macro="">
      <xdr:nvCxnSpPr>
        <xdr:cNvPr id="130" name="直線コネクタ 129"/>
        <xdr:cNvCxnSpPr/>
      </xdr:nvCxnSpPr>
      <xdr:spPr>
        <a:xfrm flipV="1">
          <a:off x="1130300" y="9483357"/>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2" name="テキスト ボックス 131"/>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4" name="テキスト ボックス 133"/>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27115</xdr:rowOff>
    </xdr:from>
    <xdr:to>
      <xdr:col>24</xdr:col>
      <xdr:colOff>114300</xdr:colOff>
      <xdr:row>54</xdr:row>
      <xdr:rowOff>128715</xdr:rowOff>
    </xdr:to>
    <xdr:sp macro="" textlink="">
      <xdr:nvSpPr>
        <xdr:cNvPr id="140" name="楕円 139"/>
        <xdr:cNvSpPr/>
      </xdr:nvSpPr>
      <xdr:spPr>
        <a:xfrm>
          <a:off x="4584700" y="92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49992</xdr:rowOff>
    </xdr:from>
    <xdr:ext cx="534377" cy="259045"/>
    <xdr:sp macro="" textlink="">
      <xdr:nvSpPr>
        <xdr:cNvPr id="141" name="物件費該当値テキスト"/>
        <xdr:cNvSpPr txBox="1"/>
      </xdr:nvSpPr>
      <xdr:spPr>
        <a:xfrm>
          <a:off x="4686300" y="913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24346</xdr:rowOff>
    </xdr:from>
    <xdr:to>
      <xdr:col>20</xdr:col>
      <xdr:colOff>38100</xdr:colOff>
      <xdr:row>54</xdr:row>
      <xdr:rowOff>125946</xdr:rowOff>
    </xdr:to>
    <xdr:sp macro="" textlink="">
      <xdr:nvSpPr>
        <xdr:cNvPr id="142" name="楕円 141"/>
        <xdr:cNvSpPr/>
      </xdr:nvSpPr>
      <xdr:spPr>
        <a:xfrm>
          <a:off x="3746500" y="92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142473</xdr:rowOff>
    </xdr:from>
    <xdr:ext cx="534377" cy="259045"/>
    <xdr:sp macro="" textlink="">
      <xdr:nvSpPr>
        <xdr:cNvPr id="143" name="テキスト ボックス 142"/>
        <xdr:cNvSpPr txBox="1"/>
      </xdr:nvSpPr>
      <xdr:spPr>
        <a:xfrm>
          <a:off x="3530111" y="90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150571</xdr:rowOff>
    </xdr:from>
    <xdr:to>
      <xdr:col>15</xdr:col>
      <xdr:colOff>101600</xdr:colOff>
      <xdr:row>55</xdr:row>
      <xdr:rowOff>80721</xdr:rowOff>
    </xdr:to>
    <xdr:sp macro="" textlink="">
      <xdr:nvSpPr>
        <xdr:cNvPr id="144" name="楕円 143"/>
        <xdr:cNvSpPr/>
      </xdr:nvSpPr>
      <xdr:spPr>
        <a:xfrm>
          <a:off x="2857500" y="94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97248</xdr:rowOff>
    </xdr:from>
    <xdr:ext cx="534377" cy="259045"/>
    <xdr:sp macro="" textlink="">
      <xdr:nvSpPr>
        <xdr:cNvPr id="145" name="テキスト ボックス 144"/>
        <xdr:cNvSpPr txBox="1"/>
      </xdr:nvSpPr>
      <xdr:spPr>
        <a:xfrm>
          <a:off x="2641111" y="91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2807</xdr:rowOff>
    </xdr:from>
    <xdr:to>
      <xdr:col>10</xdr:col>
      <xdr:colOff>165100</xdr:colOff>
      <xdr:row>55</xdr:row>
      <xdr:rowOff>104407</xdr:rowOff>
    </xdr:to>
    <xdr:sp macro="" textlink="">
      <xdr:nvSpPr>
        <xdr:cNvPr id="146" name="楕円 145"/>
        <xdr:cNvSpPr/>
      </xdr:nvSpPr>
      <xdr:spPr>
        <a:xfrm>
          <a:off x="1968500" y="94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120934</xdr:rowOff>
    </xdr:from>
    <xdr:ext cx="534377" cy="259045"/>
    <xdr:sp macro="" textlink="">
      <xdr:nvSpPr>
        <xdr:cNvPr id="147" name="テキスト ボックス 146"/>
        <xdr:cNvSpPr txBox="1"/>
      </xdr:nvSpPr>
      <xdr:spPr>
        <a:xfrm>
          <a:off x="1752111" y="92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110909</xdr:rowOff>
    </xdr:from>
    <xdr:to>
      <xdr:col>6</xdr:col>
      <xdr:colOff>38100</xdr:colOff>
      <xdr:row>56</xdr:row>
      <xdr:rowOff>41059</xdr:rowOff>
    </xdr:to>
    <xdr:sp macro="" textlink="">
      <xdr:nvSpPr>
        <xdr:cNvPr id="148" name="楕円 147"/>
        <xdr:cNvSpPr/>
      </xdr:nvSpPr>
      <xdr:spPr>
        <a:xfrm>
          <a:off x="1079500" y="95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57586</xdr:rowOff>
    </xdr:from>
    <xdr:ext cx="534377" cy="259045"/>
    <xdr:sp macro="" textlink="">
      <xdr:nvSpPr>
        <xdr:cNvPr id="149" name="テキスト ボックス 148"/>
        <xdr:cNvSpPr txBox="1"/>
      </xdr:nvSpPr>
      <xdr:spPr>
        <a:xfrm>
          <a:off x="863111" y="93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54660</xdr:rowOff>
    </xdr:from>
    <xdr:to>
      <xdr:col>24</xdr:col>
      <xdr:colOff>63500</xdr:colOff>
      <xdr:row>78</xdr:row>
      <xdr:rowOff>71120</xdr:rowOff>
    </xdr:to>
    <xdr:cxnSp macro="">
      <xdr:nvCxnSpPr>
        <xdr:cNvPr id="176" name="直線コネクタ 175"/>
        <xdr:cNvCxnSpPr/>
      </xdr:nvCxnSpPr>
      <xdr:spPr>
        <a:xfrm flipV="1">
          <a:off x="3797300" y="13427760"/>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67599</xdr:rowOff>
    </xdr:from>
    <xdr:to>
      <xdr:col>19</xdr:col>
      <xdr:colOff>177800</xdr:colOff>
      <xdr:row>78</xdr:row>
      <xdr:rowOff>71120</xdr:rowOff>
    </xdr:to>
    <xdr:cxnSp macro="">
      <xdr:nvCxnSpPr>
        <xdr:cNvPr id="179" name="直線コネクタ 178"/>
        <xdr:cNvCxnSpPr/>
      </xdr:nvCxnSpPr>
      <xdr:spPr>
        <a:xfrm>
          <a:off x="2908300" y="13440699"/>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67599</xdr:rowOff>
    </xdr:from>
    <xdr:to>
      <xdr:col>15</xdr:col>
      <xdr:colOff>50800</xdr:colOff>
      <xdr:row>78</xdr:row>
      <xdr:rowOff>77155</xdr:rowOff>
    </xdr:to>
    <xdr:cxnSp macro="">
      <xdr:nvCxnSpPr>
        <xdr:cNvPr id="182" name="直線コネクタ 181"/>
        <xdr:cNvCxnSpPr/>
      </xdr:nvCxnSpPr>
      <xdr:spPr>
        <a:xfrm flipV="1">
          <a:off x="2019300" y="1344069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77155</xdr:rowOff>
    </xdr:from>
    <xdr:to>
      <xdr:col>10</xdr:col>
      <xdr:colOff>114300</xdr:colOff>
      <xdr:row>78</xdr:row>
      <xdr:rowOff>80950</xdr:rowOff>
    </xdr:to>
    <xdr:cxnSp macro="">
      <xdr:nvCxnSpPr>
        <xdr:cNvPr id="185" name="直線コネクタ 184"/>
        <xdr:cNvCxnSpPr/>
      </xdr:nvCxnSpPr>
      <xdr:spPr>
        <a:xfrm flipV="1">
          <a:off x="1130300" y="1345025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3860</xdr:rowOff>
    </xdr:from>
    <xdr:to>
      <xdr:col>24</xdr:col>
      <xdr:colOff>114300</xdr:colOff>
      <xdr:row>78</xdr:row>
      <xdr:rowOff>105460</xdr:rowOff>
    </xdr:to>
    <xdr:sp macro="" textlink="">
      <xdr:nvSpPr>
        <xdr:cNvPr id="195" name="楕円 194"/>
        <xdr:cNvSpPr/>
      </xdr:nvSpPr>
      <xdr:spPr>
        <a:xfrm>
          <a:off x="45847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90237</xdr:rowOff>
    </xdr:from>
    <xdr:ext cx="469744" cy="259045"/>
    <xdr:sp macro="" textlink="">
      <xdr:nvSpPr>
        <xdr:cNvPr id="196" name="維持補修費該当値テキスト"/>
        <xdr:cNvSpPr txBox="1"/>
      </xdr:nvSpPr>
      <xdr:spPr>
        <a:xfrm>
          <a:off x="4686300" y="132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7" name="楕円 196"/>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113047</xdr:rowOff>
    </xdr:from>
    <xdr:ext cx="469744" cy="259045"/>
    <xdr:sp macro="" textlink="">
      <xdr:nvSpPr>
        <xdr:cNvPr id="198" name="テキスト ボックス 197"/>
        <xdr:cNvSpPr txBox="1"/>
      </xdr:nvSpPr>
      <xdr:spPr>
        <a:xfrm>
          <a:off x="3562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16799</xdr:rowOff>
    </xdr:from>
    <xdr:to>
      <xdr:col>15</xdr:col>
      <xdr:colOff>101600</xdr:colOff>
      <xdr:row>78</xdr:row>
      <xdr:rowOff>118399</xdr:rowOff>
    </xdr:to>
    <xdr:sp macro="" textlink="">
      <xdr:nvSpPr>
        <xdr:cNvPr id="199" name="楕円 198"/>
        <xdr:cNvSpPr/>
      </xdr:nvSpPr>
      <xdr:spPr>
        <a:xfrm>
          <a:off x="2857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109526</xdr:rowOff>
    </xdr:from>
    <xdr:ext cx="469744" cy="259045"/>
    <xdr:sp macro="" textlink="">
      <xdr:nvSpPr>
        <xdr:cNvPr id="200" name="テキスト ボックス 199"/>
        <xdr:cNvSpPr txBox="1"/>
      </xdr:nvSpPr>
      <xdr:spPr>
        <a:xfrm>
          <a:off x="2673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26355</xdr:rowOff>
    </xdr:from>
    <xdr:to>
      <xdr:col>10</xdr:col>
      <xdr:colOff>165100</xdr:colOff>
      <xdr:row>78</xdr:row>
      <xdr:rowOff>127955</xdr:rowOff>
    </xdr:to>
    <xdr:sp macro="" textlink="">
      <xdr:nvSpPr>
        <xdr:cNvPr id="201" name="楕円 200"/>
        <xdr:cNvSpPr/>
      </xdr:nvSpPr>
      <xdr:spPr>
        <a:xfrm>
          <a:off x="1968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119082</xdr:rowOff>
    </xdr:from>
    <xdr:ext cx="469744" cy="259045"/>
    <xdr:sp macro="" textlink="">
      <xdr:nvSpPr>
        <xdr:cNvPr id="202" name="テキスト ボックス 201"/>
        <xdr:cNvSpPr txBox="1"/>
      </xdr:nvSpPr>
      <xdr:spPr>
        <a:xfrm>
          <a:off x="1784428" y="134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30150</xdr:rowOff>
    </xdr:from>
    <xdr:to>
      <xdr:col>6</xdr:col>
      <xdr:colOff>38100</xdr:colOff>
      <xdr:row>78</xdr:row>
      <xdr:rowOff>131750</xdr:rowOff>
    </xdr:to>
    <xdr:sp macro="" textlink="">
      <xdr:nvSpPr>
        <xdr:cNvPr id="203" name="楕円 202"/>
        <xdr:cNvSpPr/>
      </xdr:nvSpPr>
      <xdr:spPr>
        <a:xfrm>
          <a:off x="1079500" y="134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122877</xdr:rowOff>
    </xdr:from>
    <xdr:ext cx="469744" cy="259045"/>
    <xdr:sp macro="" textlink="">
      <xdr:nvSpPr>
        <xdr:cNvPr id="204" name="テキスト ボックス 203"/>
        <xdr:cNvSpPr txBox="1"/>
      </xdr:nvSpPr>
      <xdr:spPr>
        <a:xfrm>
          <a:off x="895428" y="134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3" name="直線コネクタ 232"/>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4"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5" name="直線コネクタ 234"/>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6"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7" name="直線コネクタ 236"/>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77578</xdr:rowOff>
    </xdr:from>
    <xdr:to>
      <xdr:col>24</xdr:col>
      <xdr:colOff>63500</xdr:colOff>
      <xdr:row>98</xdr:row>
      <xdr:rowOff>105025</xdr:rowOff>
    </xdr:to>
    <xdr:cxnSp macro="">
      <xdr:nvCxnSpPr>
        <xdr:cNvPr id="238" name="直線コネクタ 237"/>
        <xdr:cNvCxnSpPr/>
      </xdr:nvCxnSpPr>
      <xdr:spPr>
        <a:xfrm flipV="1">
          <a:off x="3797300" y="16879678"/>
          <a:ext cx="838200" cy="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9"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40" name="フローチャート: 判断 239"/>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105025</xdr:rowOff>
    </xdr:from>
    <xdr:to>
      <xdr:col>19</xdr:col>
      <xdr:colOff>177800</xdr:colOff>
      <xdr:row>98</xdr:row>
      <xdr:rowOff>111097</xdr:rowOff>
    </xdr:to>
    <xdr:cxnSp macro="">
      <xdr:nvCxnSpPr>
        <xdr:cNvPr id="241" name="直線コネクタ 240"/>
        <xdr:cNvCxnSpPr/>
      </xdr:nvCxnSpPr>
      <xdr:spPr>
        <a:xfrm flipV="1">
          <a:off x="2908300" y="16907125"/>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2" name="フローチャート: 判断 241"/>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3" name="テキスト ボックス 242"/>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93980</xdr:rowOff>
    </xdr:from>
    <xdr:to>
      <xdr:col>15</xdr:col>
      <xdr:colOff>50800</xdr:colOff>
      <xdr:row>98</xdr:row>
      <xdr:rowOff>111097</xdr:rowOff>
    </xdr:to>
    <xdr:cxnSp macro="">
      <xdr:nvCxnSpPr>
        <xdr:cNvPr id="244" name="直線コネクタ 243"/>
        <xdr:cNvCxnSpPr/>
      </xdr:nvCxnSpPr>
      <xdr:spPr>
        <a:xfrm>
          <a:off x="2019300" y="16896080"/>
          <a:ext cx="889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5" name="フローチャート: 判断 244"/>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6" name="テキスト ボックス 245"/>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93980</xdr:rowOff>
    </xdr:from>
    <xdr:to>
      <xdr:col>10</xdr:col>
      <xdr:colOff>114300</xdr:colOff>
      <xdr:row>98</xdr:row>
      <xdr:rowOff>169689</xdr:rowOff>
    </xdr:to>
    <xdr:cxnSp macro="">
      <xdr:nvCxnSpPr>
        <xdr:cNvPr id="247" name="直線コネクタ 246"/>
        <xdr:cNvCxnSpPr/>
      </xdr:nvCxnSpPr>
      <xdr:spPr>
        <a:xfrm flipV="1">
          <a:off x="1130300" y="16896080"/>
          <a:ext cx="889000" cy="7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8" name="フローチャート: 判断 247"/>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9" name="テキスト ボックス 248"/>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50" name="フローチャート: 判断 249"/>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1" name="テキスト ボックス 250"/>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26778</xdr:rowOff>
    </xdr:from>
    <xdr:to>
      <xdr:col>24</xdr:col>
      <xdr:colOff>114300</xdr:colOff>
      <xdr:row>98</xdr:row>
      <xdr:rowOff>128378</xdr:rowOff>
    </xdr:to>
    <xdr:sp macro="" textlink="">
      <xdr:nvSpPr>
        <xdr:cNvPr id="257" name="楕円 256"/>
        <xdr:cNvSpPr/>
      </xdr:nvSpPr>
      <xdr:spPr>
        <a:xfrm>
          <a:off x="4584700" y="168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113155</xdr:rowOff>
    </xdr:from>
    <xdr:ext cx="534377" cy="259045"/>
    <xdr:sp macro="" textlink="">
      <xdr:nvSpPr>
        <xdr:cNvPr id="258" name="扶助費該当値テキスト"/>
        <xdr:cNvSpPr txBox="1"/>
      </xdr:nvSpPr>
      <xdr:spPr>
        <a:xfrm>
          <a:off x="4686300" y="167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54225</xdr:rowOff>
    </xdr:from>
    <xdr:to>
      <xdr:col>20</xdr:col>
      <xdr:colOff>38100</xdr:colOff>
      <xdr:row>98</xdr:row>
      <xdr:rowOff>155825</xdr:rowOff>
    </xdr:to>
    <xdr:sp macro="" textlink="">
      <xdr:nvSpPr>
        <xdr:cNvPr id="259" name="楕円 258"/>
        <xdr:cNvSpPr/>
      </xdr:nvSpPr>
      <xdr:spPr>
        <a:xfrm>
          <a:off x="3746500" y="16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146952</xdr:rowOff>
    </xdr:from>
    <xdr:ext cx="534377" cy="259045"/>
    <xdr:sp macro="" textlink="">
      <xdr:nvSpPr>
        <xdr:cNvPr id="260" name="テキスト ボックス 259"/>
        <xdr:cNvSpPr txBox="1"/>
      </xdr:nvSpPr>
      <xdr:spPr>
        <a:xfrm>
          <a:off x="3530111" y="169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60297</xdr:rowOff>
    </xdr:from>
    <xdr:to>
      <xdr:col>15</xdr:col>
      <xdr:colOff>101600</xdr:colOff>
      <xdr:row>98</xdr:row>
      <xdr:rowOff>161897</xdr:rowOff>
    </xdr:to>
    <xdr:sp macro="" textlink="">
      <xdr:nvSpPr>
        <xdr:cNvPr id="261" name="楕円 260"/>
        <xdr:cNvSpPr/>
      </xdr:nvSpPr>
      <xdr:spPr>
        <a:xfrm>
          <a:off x="2857500" y="168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153024</xdr:rowOff>
    </xdr:from>
    <xdr:ext cx="534377" cy="259045"/>
    <xdr:sp macro="" textlink="">
      <xdr:nvSpPr>
        <xdr:cNvPr id="262" name="テキスト ボックス 261"/>
        <xdr:cNvSpPr txBox="1"/>
      </xdr:nvSpPr>
      <xdr:spPr>
        <a:xfrm>
          <a:off x="2641111" y="1695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43180</xdr:rowOff>
    </xdr:from>
    <xdr:to>
      <xdr:col>10</xdr:col>
      <xdr:colOff>165100</xdr:colOff>
      <xdr:row>98</xdr:row>
      <xdr:rowOff>144780</xdr:rowOff>
    </xdr:to>
    <xdr:sp macro="" textlink="">
      <xdr:nvSpPr>
        <xdr:cNvPr id="263" name="楕円 262"/>
        <xdr:cNvSpPr/>
      </xdr:nvSpPr>
      <xdr:spPr>
        <a:xfrm>
          <a:off x="1968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135907</xdr:rowOff>
    </xdr:from>
    <xdr:ext cx="534377" cy="259045"/>
    <xdr:sp macro="" textlink="">
      <xdr:nvSpPr>
        <xdr:cNvPr id="264" name="テキスト ボックス 263"/>
        <xdr:cNvSpPr txBox="1"/>
      </xdr:nvSpPr>
      <xdr:spPr>
        <a:xfrm>
          <a:off x="1752111" y="169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118889</xdr:rowOff>
    </xdr:from>
    <xdr:to>
      <xdr:col>6</xdr:col>
      <xdr:colOff>38100</xdr:colOff>
      <xdr:row>99</xdr:row>
      <xdr:rowOff>49039</xdr:rowOff>
    </xdr:to>
    <xdr:sp macro="" textlink="">
      <xdr:nvSpPr>
        <xdr:cNvPr id="265" name="楕円 264"/>
        <xdr:cNvSpPr/>
      </xdr:nvSpPr>
      <xdr:spPr>
        <a:xfrm>
          <a:off x="1079500" y="169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40166</xdr:rowOff>
    </xdr:from>
    <xdr:ext cx="534377" cy="259045"/>
    <xdr:sp macro="" textlink="">
      <xdr:nvSpPr>
        <xdr:cNvPr id="266" name="テキスト ボックス 265"/>
        <xdr:cNvSpPr txBox="1"/>
      </xdr:nvSpPr>
      <xdr:spPr>
        <a:xfrm>
          <a:off x="863111" y="170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3" name="直線コネクタ 292"/>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4"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5" name="直線コネクタ 294"/>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6"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7" name="直線コネクタ 296"/>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102422</xdr:rowOff>
    </xdr:from>
    <xdr:to>
      <xdr:col>55</xdr:col>
      <xdr:colOff>0</xdr:colOff>
      <xdr:row>32</xdr:row>
      <xdr:rowOff>113003</xdr:rowOff>
    </xdr:to>
    <xdr:cxnSp macro="">
      <xdr:nvCxnSpPr>
        <xdr:cNvPr id="298" name="直線コネクタ 297"/>
        <xdr:cNvCxnSpPr/>
      </xdr:nvCxnSpPr>
      <xdr:spPr>
        <a:xfrm>
          <a:off x="9639300" y="5588822"/>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9"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300" name="フローチャート: 判断 299"/>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102422</xdr:rowOff>
    </xdr:from>
    <xdr:to>
      <xdr:col>50</xdr:col>
      <xdr:colOff>114300</xdr:colOff>
      <xdr:row>33</xdr:row>
      <xdr:rowOff>149513</xdr:rowOff>
    </xdr:to>
    <xdr:cxnSp macro="">
      <xdr:nvCxnSpPr>
        <xdr:cNvPr id="301" name="直線コネクタ 300"/>
        <xdr:cNvCxnSpPr/>
      </xdr:nvCxnSpPr>
      <xdr:spPr>
        <a:xfrm flipV="1">
          <a:off x="8750300" y="5588822"/>
          <a:ext cx="889000" cy="2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2" name="フローチャート: 判断 301"/>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3" name="テキスト ボックス 302"/>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149513</xdr:rowOff>
    </xdr:from>
    <xdr:to>
      <xdr:col>45</xdr:col>
      <xdr:colOff>177800</xdr:colOff>
      <xdr:row>34</xdr:row>
      <xdr:rowOff>3324</xdr:rowOff>
    </xdr:to>
    <xdr:cxnSp macro="">
      <xdr:nvCxnSpPr>
        <xdr:cNvPr id="304" name="直線コネクタ 303"/>
        <xdr:cNvCxnSpPr/>
      </xdr:nvCxnSpPr>
      <xdr:spPr>
        <a:xfrm flipV="1">
          <a:off x="7861300" y="5807363"/>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5" name="フローチャート: 判断 304"/>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6" name="テキスト ボックス 305"/>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168210</xdr:rowOff>
    </xdr:from>
    <xdr:to>
      <xdr:col>41</xdr:col>
      <xdr:colOff>50800</xdr:colOff>
      <xdr:row>34</xdr:row>
      <xdr:rowOff>3324</xdr:rowOff>
    </xdr:to>
    <xdr:cxnSp macro="">
      <xdr:nvCxnSpPr>
        <xdr:cNvPr id="307" name="直線コネクタ 306"/>
        <xdr:cNvCxnSpPr/>
      </xdr:nvCxnSpPr>
      <xdr:spPr>
        <a:xfrm>
          <a:off x="6972300" y="5826060"/>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8" name="フローチャート: 判断 307"/>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9" name="テキスト ボックス 308"/>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10" name="フローチャート: 判断 309"/>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11" name="テキスト ボックス 310"/>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62203</xdr:rowOff>
    </xdr:from>
    <xdr:to>
      <xdr:col>55</xdr:col>
      <xdr:colOff>50800</xdr:colOff>
      <xdr:row>32</xdr:row>
      <xdr:rowOff>163803</xdr:rowOff>
    </xdr:to>
    <xdr:sp macro="" textlink="">
      <xdr:nvSpPr>
        <xdr:cNvPr id="317" name="楕円 316"/>
        <xdr:cNvSpPr/>
      </xdr:nvSpPr>
      <xdr:spPr>
        <a:xfrm>
          <a:off x="10426700" y="55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85080</xdr:rowOff>
    </xdr:from>
    <xdr:ext cx="534377" cy="259045"/>
    <xdr:sp macro="" textlink="">
      <xdr:nvSpPr>
        <xdr:cNvPr id="318" name="補助費等該当値テキスト"/>
        <xdr:cNvSpPr txBox="1"/>
      </xdr:nvSpPr>
      <xdr:spPr>
        <a:xfrm>
          <a:off x="10528300" y="54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51622</xdr:rowOff>
    </xdr:from>
    <xdr:to>
      <xdr:col>50</xdr:col>
      <xdr:colOff>165100</xdr:colOff>
      <xdr:row>32</xdr:row>
      <xdr:rowOff>153222</xdr:rowOff>
    </xdr:to>
    <xdr:sp macro="" textlink="">
      <xdr:nvSpPr>
        <xdr:cNvPr id="319" name="楕円 318"/>
        <xdr:cNvSpPr/>
      </xdr:nvSpPr>
      <xdr:spPr>
        <a:xfrm>
          <a:off x="9588500" y="5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169749</xdr:rowOff>
    </xdr:from>
    <xdr:ext cx="534377" cy="259045"/>
    <xdr:sp macro="" textlink="">
      <xdr:nvSpPr>
        <xdr:cNvPr id="320" name="テキスト ボックス 319"/>
        <xdr:cNvSpPr txBox="1"/>
      </xdr:nvSpPr>
      <xdr:spPr>
        <a:xfrm>
          <a:off x="9372111" y="53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98713</xdr:rowOff>
    </xdr:from>
    <xdr:to>
      <xdr:col>46</xdr:col>
      <xdr:colOff>38100</xdr:colOff>
      <xdr:row>34</xdr:row>
      <xdr:rowOff>28863</xdr:rowOff>
    </xdr:to>
    <xdr:sp macro="" textlink="">
      <xdr:nvSpPr>
        <xdr:cNvPr id="321" name="楕円 320"/>
        <xdr:cNvSpPr/>
      </xdr:nvSpPr>
      <xdr:spPr>
        <a:xfrm>
          <a:off x="8699500" y="57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45390</xdr:rowOff>
    </xdr:from>
    <xdr:ext cx="534377" cy="259045"/>
    <xdr:sp macro="" textlink="">
      <xdr:nvSpPr>
        <xdr:cNvPr id="322" name="テキスト ボックス 321"/>
        <xdr:cNvSpPr txBox="1"/>
      </xdr:nvSpPr>
      <xdr:spPr>
        <a:xfrm>
          <a:off x="8483111" y="55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123974</xdr:rowOff>
    </xdr:from>
    <xdr:to>
      <xdr:col>41</xdr:col>
      <xdr:colOff>101600</xdr:colOff>
      <xdr:row>34</xdr:row>
      <xdr:rowOff>54124</xdr:rowOff>
    </xdr:to>
    <xdr:sp macro="" textlink="">
      <xdr:nvSpPr>
        <xdr:cNvPr id="323" name="楕円 322"/>
        <xdr:cNvSpPr/>
      </xdr:nvSpPr>
      <xdr:spPr>
        <a:xfrm>
          <a:off x="7810500" y="57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70651</xdr:rowOff>
    </xdr:from>
    <xdr:ext cx="534377" cy="259045"/>
    <xdr:sp macro="" textlink="">
      <xdr:nvSpPr>
        <xdr:cNvPr id="324" name="テキスト ボックス 323"/>
        <xdr:cNvSpPr txBox="1"/>
      </xdr:nvSpPr>
      <xdr:spPr>
        <a:xfrm>
          <a:off x="7594111" y="55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117410</xdr:rowOff>
    </xdr:from>
    <xdr:to>
      <xdr:col>36</xdr:col>
      <xdr:colOff>165100</xdr:colOff>
      <xdr:row>34</xdr:row>
      <xdr:rowOff>47560</xdr:rowOff>
    </xdr:to>
    <xdr:sp macro="" textlink="">
      <xdr:nvSpPr>
        <xdr:cNvPr id="325" name="楕円 324"/>
        <xdr:cNvSpPr/>
      </xdr:nvSpPr>
      <xdr:spPr>
        <a:xfrm>
          <a:off x="6921500" y="57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64087</xdr:rowOff>
    </xdr:from>
    <xdr:ext cx="534377" cy="259045"/>
    <xdr:sp macro="" textlink="">
      <xdr:nvSpPr>
        <xdr:cNvPr id="326" name="テキスト ボックス 325"/>
        <xdr:cNvSpPr txBox="1"/>
      </xdr:nvSpPr>
      <xdr:spPr>
        <a:xfrm>
          <a:off x="6705111" y="55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50" name="直線コネクタ 349"/>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1"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2" name="直線コネクタ 351"/>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3"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4" name="直線コネクタ 353"/>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137217</xdr:rowOff>
    </xdr:from>
    <xdr:to>
      <xdr:col>55</xdr:col>
      <xdr:colOff>0</xdr:colOff>
      <xdr:row>58</xdr:row>
      <xdr:rowOff>149739</xdr:rowOff>
    </xdr:to>
    <xdr:cxnSp macro="">
      <xdr:nvCxnSpPr>
        <xdr:cNvPr id="355" name="直線コネクタ 354"/>
        <xdr:cNvCxnSpPr/>
      </xdr:nvCxnSpPr>
      <xdr:spPr>
        <a:xfrm>
          <a:off x="9639300" y="10081317"/>
          <a:ext cx="8382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6"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7" name="フローチャート: 判断 356"/>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137217</xdr:rowOff>
    </xdr:from>
    <xdr:to>
      <xdr:col>50</xdr:col>
      <xdr:colOff>114300</xdr:colOff>
      <xdr:row>58</xdr:row>
      <xdr:rowOff>160706</xdr:rowOff>
    </xdr:to>
    <xdr:cxnSp macro="">
      <xdr:nvCxnSpPr>
        <xdr:cNvPr id="358" name="直線コネクタ 357"/>
        <xdr:cNvCxnSpPr/>
      </xdr:nvCxnSpPr>
      <xdr:spPr>
        <a:xfrm flipV="1">
          <a:off x="8750300" y="10081317"/>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9" name="フローチャート: 判断 358"/>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60" name="テキスト ボックス 359"/>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151176</xdr:rowOff>
    </xdr:from>
    <xdr:to>
      <xdr:col>45</xdr:col>
      <xdr:colOff>177800</xdr:colOff>
      <xdr:row>58</xdr:row>
      <xdr:rowOff>160706</xdr:rowOff>
    </xdr:to>
    <xdr:cxnSp macro="">
      <xdr:nvCxnSpPr>
        <xdr:cNvPr id="361" name="直線コネクタ 360"/>
        <xdr:cNvCxnSpPr/>
      </xdr:nvCxnSpPr>
      <xdr:spPr>
        <a:xfrm>
          <a:off x="7861300" y="10095276"/>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2" name="フローチャート: 判断 361"/>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3" name="テキスト ボックス 362"/>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151176</xdr:rowOff>
    </xdr:from>
    <xdr:to>
      <xdr:col>41</xdr:col>
      <xdr:colOff>50800</xdr:colOff>
      <xdr:row>58</xdr:row>
      <xdr:rowOff>164995</xdr:rowOff>
    </xdr:to>
    <xdr:cxnSp macro="">
      <xdr:nvCxnSpPr>
        <xdr:cNvPr id="364" name="直線コネクタ 363"/>
        <xdr:cNvCxnSpPr/>
      </xdr:nvCxnSpPr>
      <xdr:spPr>
        <a:xfrm flipV="1">
          <a:off x="6972300" y="10095276"/>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5" name="フローチャート: 判断 364"/>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6" name="テキスト ボックス 365"/>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7" name="フローチャート: 判断 366"/>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8" name="テキスト ボックス 367"/>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98939</xdr:rowOff>
    </xdr:from>
    <xdr:to>
      <xdr:col>55</xdr:col>
      <xdr:colOff>50800</xdr:colOff>
      <xdr:row>59</xdr:row>
      <xdr:rowOff>29089</xdr:rowOff>
    </xdr:to>
    <xdr:sp macro="" textlink="">
      <xdr:nvSpPr>
        <xdr:cNvPr id="374" name="楕円 373"/>
        <xdr:cNvSpPr/>
      </xdr:nvSpPr>
      <xdr:spPr>
        <a:xfrm>
          <a:off x="10426700" y="100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58316</xdr:rowOff>
    </xdr:from>
    <xdr:ext cx="534377" cy="259045"/>
    <xdr:sp macro="" textlink="">
      <xdr:nvSpPr>
        <xdr:cNvPr id="375" name="普通建設事業費該当値テキスト"/>
        <xdr:cNvSpPr txBox="1"/>
      </xdr:nvSpPr>
      <xdr:spPr>
        <a:xfrm>
          <a:off x="10528300" y="98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86417</xdr:rowOff>
    </xdr:from>
    <xdr:to>
      <xdr:col>50</xdr:col>
      <xdr:colOff>165100</xdr:colOff>
      <xdr:row>59</xdr:row>
      <xdr:rowOff>16567</xdr:rowOff>
    </xdr:to>
    <xdr:sp macro="" textlink="">
      <xdr:nvSpPr>
        <xdr:cNvPr id="376" name="楕円 375"/>
        <xdr:cNvSpPr/>
      </xdr:nvSpPr>
      <xdr:spPr>
        <a:xfrm>
          <a:off x="9588500" y="100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33094</xdr:rowOff>
    </xdr:from>
    <xdr:ext cx="599010" cy="259045"/>
    <xdr:sp macro="" textlink="">
      <xdr:nvSpPr>
        <xdr:cNvPr id="377" name="テキスト ボックス 376"/>
        <xdr:cNvSpPr txBox="1"/>
      </xdr:nvSpPr>
      <xdr:spPr>
        <a:xfrm>
          <a:off x="9339795" y="980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109906</xdr:rowOff>
    </xdr:from>
    <xdr:to>
      <xdr:col>46</xdr:col>
      <xdr:colOff>38100</xdr:colOff>
      <xdr:row>59</xdr:row>
      <xdr:rowOff>40056</xdr:rowOff>
    </xdr:to>
    <xdr:sp macro="" textlink="">
      <xdr:nvSpPr>
        <xdr:cNvPr id="378" name="楕円 377"/>
        <xdr:cNvSpPr/>
      </xdr:nvSpPr>
      <xdr:spPr>
        <a:xfrm>
          <a:off x="8699500" y="10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31183</xdr:rowOff>
    </xdr:from>
    <xdr:ext cx="534377" cy="259045"/>
    <xdr:sp macro="" textlink="">
      <xdr:nvSpPr>
        <xdr:cNvPr id="379" name="テキスト ボックス 378"/>
        <xdr:cNvSpPr txBox="1"/>
      </xdr:nvSpPr>
      <xdr:spPr>
        <a:xfrm>
          <a:off x="8483111" y="101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100376</xdr:rowOff>
    </xdr:from>
    <xdr:to>
      <xdr:col>41</xdr:col>
      <xdr:colOff>101600</xdr:colOff>
      <xdr:row>59</xdr:row>
      <xdr:rowOff>30526</xdr:rowOff>
    </xdr:to>
    <xdr:sp macro="" textlink="">
      <xdr:nvSpPr>
        <xdr:cNvPr id="380" name="楕円 379"/>
        <xdr:cNvSpPr/>
      </xdr:nvSpPr>
      <xdr:spPr>
        <a:xfrm>
          <a:off x="7810500" y="100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47053</xdr:rowOff>
    </xdr:from>
    <xdr:ext cx="534377" cy="259045"/>
    <xdr:sp macro="" textlink="">
      <xdr:nvSpPr>
        <xdr:cNvPr id="381" name="テキスト ボックス 380"/>
        <xdr:cNvSpPr txBox="1"/>
      </xdr:nvSpPr>
      <xdr:spPr>
        <a:xfrm>
          <a:off x="7594111" y="9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114195</xdr:rowOff>
    </xdr:from>
    <xdr:to>
      <xdr:col>36</xdr:col>
      <xdr:colOff>165100</xdr:colOff>
      <xdr:row>59</xdr:row>
      <xdr:rowOff>44345</xdr:rowOff>
    </xdr:to>
    <xdr:sp macro="" textlink="">
      <xdr:nvSpPr>
        <xdr:cNvPr id="382" name="楕円 381"/>
        <xdr:cNvSpPr/>
      </xdr:nvSpPr>
      <xdr:spPr>
        <a:xfrm>
          <a:off x="6921500" y="100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35472</xdr:rowOff>
    </xdr:from>
    <xdr:ext cx="534377" cy="259045"/>
    <xdr:sp macro="" textlink="">
      <xdr:nvSpPr>
        <xdr:cNvPr id="383" name="テキスト ボックス 382"/>
        <xdr:cNvSpPr txBox="1"/>
      </xdr:nvSpPr>
      <xdr:spPr>
        <a:xfrm>
          <a:off x="6705111" y="101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3" name="テキスト ボックス 40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9" name="直線コネクタ 408"/>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10"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2"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3" name="直線コネクタ 412"/>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91086</xdr:rowOff>
    </xdr:from>
    <xdr:to>
      <xdr:col>55</xdr:col>
      <xdr:colOff>0</xdr:colOff>
      <xdr:row>79</xdr:row>
      <xdr:rowOff>98879</xdr:rowOff>
    </xdr:to>
    <xdr:cxnSp macro="">
      <xdr:nvCxnSpPr>
        <xdr:cNvPr id="414" name="直線コネクタ 413"/>
        <xdr:cNvCxnSpPr/>
      </xdr:nvCxnSpPr>
      <xdr:spPr>
        <a:xfrm>
          <a:off x="9639300" y="13635636"/>
          <a:ext cx="8382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5"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6" name="フローチャート: 判断 415"/>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27025</xdr:rowOff>
    </xdr:from>
    <xdr:to>
      <xdr:col>50</xdr:col>
      <xdr:colOff>114300</xdr:colOff>
      <xdr:row>79</xdr:row>
      <xdr:rowOff>91086</xdr:rowOff>
    </xdr:to>
    <xdr:cxnSp macro="">
      <xdr:nvCxnSpPr>
        <xdr:cNvPr id="417" name="直線コネクタ 416"/>
        <xdr:cNvCxnSpPr/>
      </xdr:nvCxnSpPr>
      <xdr:spPr>
        <a:xfrm>
          <a:off x="8750300" y="13571575"/>
          <a:ext cx="889000" cy="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8" name="フローチャート: 判断 417"/>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9" name="テキスト ボックス 418"/>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27025</xdr:rowOff>
    </xdr:from>
    <xdr:to>
      <xdr:col>45</xdr:col>
      <xdr:colOff>177800</xdr:colOff>
      <xdr:row>79</xdr:row>
      <xdr:rowOff>35096</xdr:rowOff>
    </xdr:to>
    <xdr:cxnSp macro="">
      <xdr:nvCxnSpPr>
        <xdr:cNvPr id="420" name="直線コネクタ 419"/>
        <xdr:cNvCxnSpPr/>
      </xdr:nvCxnSpPr>
      <xdr:spPr>
        <a:xfrm flipV="1">
          <a:off x="7861300" y="13571575"/>
          <a:ext cx="8890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1" name="フローチャート: 判断 420"/>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2" name="テキスト ボックス 421"/>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3" name="フローチャート: 判断 422"/>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4" name="テキスト ボックス 423"/>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30" name="楕円 429"/>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249299" cy="259045"/>
    <xdr:sp macro="" textlink="">
      <xdr:nvSpPr>
        <xdr:cNvPr id="431" name="普通建設事業費 （ うち新規整備　）該当値テキスト"/>
        <xdr:cNvSpPr txBox="1"/>
      </xdr:nvSpPr>
      <xdr:spPr>
        <a:xfrm>
          <a:off x="10528300" y="13547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40286</xdr:rowOff>
    </xdr:from>
    <xdr:to>
      <xdr:col>50</xdr:col>
      <xdr:colOff>165100</xdr:colOff>
      <xdr:row>79</xdr:row>
      <xdr:rowOff>141886</xdr:rowOff>
    </xdr:to>
    <xdr:sp macro="" textlink="">
      <xdr:nvSpPr>
        <xdr:cNvPr id="432" name="楕円 431"/>
        <xdr:cNvSpPr/>
      </xdr:nvSpPr>
      <xdr:spPr>
        <a:xfrm>
          <a:off x="9588500" y="135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133013</xdr:rowOff>
    </xdr:from>
    <xdr:ext cx="469744" cy="259045"/>
    <xdr:sp macro="" textlink="">
      <xdr:nvSpPr>
        <xdr:cNvPr id="433" name="テキスト ボックス 432"/>
        <xdr:cNvSpPr txBox="1"/>
      </xdr:nvSpPr>
      <xdr:spPr>
        <a:xfrm>
          <a:off x="9404428" y="136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147675</xdr:rowOff>
    </xdr:from>
    <xdr:to>
      <xdr:col>46</xdr:col>
      <xdr:colOff>38100</xdr:colOff>
      <xdr:row>79</xdr:row>
      <xdr:rowOff>77825</xdr:rowOff>
    </xdr:to>
    <xdr:sp macro="" textlink="">
      <xdr:nvSpPr>
        <xdr:cNvPr id="434" name="楕円 433"/>
        <xdr:cNvSpPr/>
      </xdr:nvSpPr>
      <xdr:spPr>
        <a:xfrm>
          <a:off x="8699500" y="135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94352</xdr:rowOff>
    </xdr:from>
    <xdr:ext cx="534377" cy="259045"/>
    <xdr:sp macro="" textlink="">
      <xdr:nvSpPr>
        <xdr:cNvPr id="435" name="テキスト ボックス 434"/>
        <xdr:cNvSpPr txBox="1"/>
      </xdr:nvSpPr>
      <xdr:spPr>
        <a:xfrm>
          <a:off x="8483111" y="132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155746</xdr:rowOff>
    </xdr:from>
    <xdr:to>
      <xdr:col>41</xdr:col>
      <xdr:colOff>101600</xdr:colOff>
      <xdr:row>79</xdr:row>
      <xdr:rowOff>85896</xdr:rowOff>
    </xdr:to>
    <xdr:sp macro="" textlink="">
      <xdr:nvSpPr>
        <xdr:cNvPr id="436" name="楕円 435"/>
        <xdr:cNvSpPr/>
      </xdr:nvSpPr>
      <xdr:spPr>
        <a:xfrm>
          <a:off x="7810500" y="135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102423</xdr:rowOff>
    </xdr:from>
    <xdr:ext cx="534377" cy="259045"/>
    <xdr:sp macro="" textlink="">
      <xdr:nvSpPr>
        <xdr:cNvPr id="437" name="テキスト ボックス 436"/>
        <xdr:cNvSpPr txBox="1"/>
      </xdr:nvSpPr>
      <xdr:spPr>
        <a:xfrm>
          <a:off x="7594111" y="133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3" name="直線コネクタ 462"/>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4"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5" name="直線コネクタ 464"/>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6"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7" name="直線コネクタ 466"/>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4336</xdr:rowOff>
    </xdr:from>
    <xdr:to>
      <xdr:col>55</xdr:col>
      <xdr:colOff>0</xdr:colOff>
      <xdr:row>93</xdr:row>
      <xdr:rowOff>75169</xdr:rowOff>
    </xdr:to>
    <xdr:cxnSp macro="">
      <xdr:nvCxnSpPr>
        <xdr:cNvPr id="468" name="直線コネクタ 467"/>
        <xdr:cNvCxnSpPr/>
      </xdr:nvCxnSpPr>
      <xdr:spPr>
        <a:xfrm>
          <a:off x="9639300" y="15606286"/>
          <a:ext cx="838200" cy="4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9"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70" name="フローチャート: 判断 469"/>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4336</xdr:rowOff>
    </xdr:from>
    <xdr:to>
      <xdr:col>50</xdr:col>
      <xdr:colOff>114300</xdr:colOff>
      <xdr:row>99</xdr:row>
      <xdr:rowOff>98879</xdr:rowOff>
    </xdr:to>
    <xdr:cxnSp macro="">
      <xdr:nvCxnSpPr>
        <xdr:cNvPr id="471" name="直線コネクタ 470"/>
        <xdr:cNvCxnSpPr/>
      </xdr:nvCxnSpPr>
      <xdr:spPr>
        <a:xfrm flipV="1">
          <a:off x="8750300" y="15606286"/>
          <a:ext cx="889000" cy="146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2" name="フローチャート: 判断 471"/>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104753</xdr:rowOff>
    </xdr:from>
    <xdr:ext cx="534377" cy="259045"/>
    <xdr:sp macro="" textlink="">
      <xdr:nvSpPr>
        <xdr:cNvPr id="473" name="テキスト ボックス 472"/>
        <xdr:cNvSpPr txBox="1"/>
      </xdr:nvSpPr>
      <xdr:spPr>
        <a:xfrm>
          <a:off x="9372111" y="1656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15309</xdr:rowOff>
    </xdr:from>
    <xdr:to>
      <xdr:col>45</xdr:col>
      <xdr:colOff>177800</xdr:colOff>
      <xdr:row>99</xdr:row>
      <xdr:rowOff>98879</xdr:rowOff>
    </xdr:to>
    <xdr:cxnSp macro="">
      <xdr:nvCxnSpPr>
        <xdr:cNvPr id="474" name="直線コネクタ 473"/>
        <xdr:cNvCxnSpPr/>
      </xdr:nvCxnSpPr>
      <xdr:spPr>
        <a:xfrm>
          <a:off x="7861300" y="16817409"/>
          <a:ext cx="889000" cy="2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5" name="フローチャート: 判断 474"/>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6" name="テキスト ボックス 475"/>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7" name="フローチャート: 判断 476"/>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8" name="テキスト ボックス 477"/>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24369</xdr:rowOff>
    </xdr:from>
    <xdr:to>
      <xdr:col>55</xdr:col>
      <xdr:colOff>50800</xdr:colOff>
      <xdr:row>93</xdr:row>
      <xdr:rowOff>125969</xdr:rowOff>
    </xdr:to>
    <xdr:sp macro="" textlink="">
      <xdr:nvSpPr>
        <xdr:cNvPr id="484" name="楕円 483"/>
        <xdr:cNvSpPr/>
      </xdr:nvSpPr>
      <xdr:spPr>
        <a:xfrm>
          <a:off x="10426700" y="159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47246</xdr:rowOff>
    </xdr:from>
    <xdr:ext cx="534377" cy="259045"/>
    <xdr:sp macro="" textlink="">
      <xdr:nvSpPr>
        <xdr:cNvPr id="485" name="普通建設事業費 （ うち更新整備　）該当値テキスト"/>
        <xdr:cNvSpPr txBox="1"/>
      </xdr:nvSpPr>
      <xdr:spPr>
        <a:xfrm>
          <a:off x="10528300" y="158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124986</xdr:rowOff>
    </xdr:from>
    <xdr:to>
      <xdr:col>50</xdr:col>
      <xdr:colOff>165100</xdr:colOff>
      <xdr:row>91</xdr:row>
      <xdr:rowOff>55136</xdr:rowOff>
    </xdr:to>
    <xdr:sp macro="" textlink="">
      <xdr:nvSpPr>
        <xdr:cNvPr id="486" name="楕円 485"/>
        <xdr:cNvSpPr/>
      </xdr:nvSpPr>
      <xdr:spPr>
        <a:xfrm>
          <a:off x="9588500" y="15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71663</xdr:rowOff>
    </xdr:from>
    <xdr:ext cx="534377" cy="259045"/>
    <xdr:sp macro="" textlink="">
      <xdr:nvSpPr>
        <xdr:cNvPr id="487" name="テキスト ボックス 486"/>
        <xdr:cNvSpPr txBox="1"/>
      </xdr:nvSpPr>
      <xdr:spPr>
        <a:xfrm>
          <a:off x="9372111" y="15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48079</xdr:rowOff>
    </xdr:from>
    <xdr:to>
      <xdr:col>46</xdr:col>
      <xdr:colOff>38100</xdr:colOff>
      <xdr:row>99</xdr:row>
      <xdr:rowOff>149679</xdr:rowOff>
    </xdr:to>
    <xdr:sp macro="" textlink="">
      <xdr:nvSpPr>
        <xdr:cNvPr id="488" name="楕円 487"/>
        <xdr:cNvSpPr/>
      </xdr:nvSpPr>
      <xdr:spPr>
        <a:xfrm>
          <a:off x="8699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140806</xdr:rowOff>
    </xdr:from>
    <xdr:ext cx="249299" cy="259045"/>
    <xdr:sp macro="" textlink="">
      <xdr:nvSpPr>
        <xdr:cNvPr id="489" name="テキスト ボックス 488"/>
        <xdr:cNvSpPr txBox="1"/>
      </xdr:nvSpPr>
      <xdr:spPr>
        <a:xfrm>
          <a:off x="8625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135959</xdr:rowOff>
    </xdr:from>
    <xdr:to>
      <xdr:col>41</xdr:col>
      <xdr:colOff>101600</xdr:colOff>
      <xdr:row>98</xdr:row>
      <xdr:rowOff>66109</xdr:rowOff>
    </xdr:to>
    <xdr:sp macro="" textlink="">
      <xdr:nvSpPr>
        <xdr:cNvPr id="490" name="楕円 489"/>
        <xdr:cNvSpPr/>
      </xdr:nvSpPr>
      <xdr:spPr>
        <a:xfrm>
          <a:off x="7810500" y="167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57236</xdr:rowOff>
    </xdr:from>
    <xdr:ext cx="534377" cy="259045"/>
    <xdr:sp macro="" textlink="">
      <xdr:nvSpPr>
        <xdr:cNvPr id="491" name="テキスト ボックス 490"/>
        <xdr:cNvSpPr txBox="1"/>
      </xdr:nvSpPr>
      <xdr:spPr>
        <a:xfrm>
          <a:off x="7594111" y="168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3" name="直線コネクタ 512"/>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4"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6"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7" name="直線コネクタ 516"/>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9"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20" name="フローチャート: 判断 519"/>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2" name="フローチャート: 判断 521"/>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3" name="テキスト ボックス 522"/>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139538</xdr:rowOff>
    </xdr:from>
    <xdr:to>
      <xdr:col>76</xdr:col>
      <xdr:colOff>114300</xdr:colOff>
      <xdr:row>38</xdr:row>
      <xdr:rowOff>139700</xdr:rowOff>
    </xdr:to>
    <xdr:cxnSp macro="">
      <xdr:nvCxnSpPr>
        <xdr:cNvPr id="524" name="直線コネクタ 523"/>
        <xdr:cNvCxnSpPr/>
      </xdr:nvCxnSpPr>
      <xdr:spPr>
        <a:xfrm>
          <a:off x="13703300" y="665463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5" name="フローチャート: 判断 524"/>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29922</xdr:rowOff>
    </xdr:from>
    <xdr:ext cx="469744" cy="259045"/>
    <xdr:sp macro="" textlink="">
      <xdr:nvSpPr>
        <xdr:cNvPr id="526" name="テキスト ボックス 525"/>
        <xdr:cNvSpPr txBox="1"/>
      </xdr:nvSpPr>
      <xdr:spPr>
        <a:xfrm>
          <a:off x="14357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139067</xdr:rowOff>
    </xdr:from>
    <xdr:to>
      <xdr:col>71</xdr:col>
      <xdr:colOff>177800</xdr:colOff>
      <xdr:row>38</xdr:row>
      <xdr:rowOff>139538</xdr:rowOff>
    </xdr:to>
    <xdr:cxnSp macro="">
      <xdr:nvCxnSpPr>
        <xdr:cNvPr id="527" name="直線コネクタ 526"/>
        <xdr:cNvCxnSpPr/>
      </xdr:nvCxnSpPr>
      <xdr:spPr>
        <a:xfrm>
          <a:off x="12814300" y="6654167"/>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8" name="フローチャート: 判断 527"/>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9" name="テキスト ボックス 528"/>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30" name="フローチャート: 判断 529"/>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1" name="テキスト ボックス 530"/>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249299" cy="259045"/>
    <xdr:sp macro="" textlink="">
      <xdr:nvSpPr>
        <xdr:cNvPr id="538" name="災害復旧事業費該当値テキスト"/>
        <xdr:cNvSpPr txBox="1"/>
      </xdr:nvSpPr>
      <xdr:spPr>
        <a:xfrm>
          <a:off x="16370300" y="6576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88738</xdr:rowOff>
    </xdr:from>
    <xdr:to>
      <xdr:col>72</xdr:col>
      <xdr:colOff>38100</xdr:colOff>
      <xdr:row>39</xdr:row>
      <xdr:rowOff>18888</xdr:rowOff>
    </xdr:to>
    <xdr:sp macro="" textlink="">
      <xdr:nvSpPr>
        <xdr:cNvPr id="543" name="楕円 542"/>
        <xdr:cNvSpPr/>
      </xdr:nvSpPr>
      <xdr:spPr>
        <a:xfrm>
          <a:off x="13652500" y="66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10015</xdr:rowOff>
    </xdr:from>
    <xdr:ext cx="313932" cy="259045"/>
    <xdr:sp macro="" textlink="">
      <xdr:nvSpPr>
        <xdr:cNvPr id="544" name="テキスト ボックス 543"/>
        <xdr:cNvSpPr txBox="1"/>
      </xdr:nvSpPr>
      <xdr:spPr>
        <a:xfrm>
          <a:off x="13546333" y="6696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88267</xdr:rowOff>
    </xdr:from>
    <xdr:to>
      <xdr:col>67</xdr:col>
      <xdr:colOff>101600</xdr:colOff>
      <xdr:row>39</xdr:row>
      <xdr:rowOff>18417</xdr:rowOff>
    </xdr:to>
    <xdr:sp macro="" textlink="">
      <xdr:nvSpPr>
        <xdr:cNvPr id="545" name="楕円 544"/>
        <xdr:cNvSpPr/>
      </xdr:nvSpPr>
      <xdr:spPr>
        <a:xfrm>
          <a:off x="12763500" y="66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9544</xdr:rowOff>
    </xdr:from>
    <xdr:ext cx="378565" cy="259045"/>
    <xdr:sp macro="" textlink="">
      <xdr:nvSpPr>
        <xdr:cNvPr id="546" name="テキスト ボックス 545"/>
        <xdr:cNvSpPr txBox="1"/>
      </xdr:nvSpPr>
      <xdr:spPr>
        <a:xfrm>
          <a:off x="12625017" y="669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1" name="直線コネクタ 620"/>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2"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3" name="直線コネクタ 622"/>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4"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5" name="直線コネクタ 624"/>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132113</xdr:rowOff>
    </xdr:from>
    <xdr:to>
      <xdr:col>85</xdr:col>
      <xdr:colOff>127000</xdr:colOff>
      <xdr:row>78</xdr:row>
      <xdr:rowOff>145273</xdr:rowOff>
    </xdr:to>
    <xdr:cxnSp macro="">
      <xdr:nvCxnSpPr>
        <xdr:cNvPr id="626" name="直線コネクタ 625"/>
        <xdr:cNvCxnSpPr/>
      </xdr:nvCxnSpPr>
      <xdr:spPr>
        <a:xfrm>
          <a:off x="15481300" y="13505213"/>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7"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8" name="フローチャート: 判断 627"/>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122293</xdr:rowOff>
    </xdr:from>
    <xdr:to>
      <xdr:col>81</xdr:col>
      <xdr:colOff>50800</xdr:colOff>
      <xdr:row>78</xdr:row>
      <xdr:rowOff>132113</xdr:rowOff>
    </xdr:to>
    <xdr:cxnSp macro="">
      <xdr:nvCxnSpPr>
        <xdr:cNvPr id="629" name="直線コネクタ 628"/>
        <xdr:cNvCxnSpPr/>
      </xdr:nvCxnSpPr>
      <xdr:spPr>
        <a:xfrm>
          <a:off x="14592300" y="13495393"/>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0" name="フローチャート: 判断 629"/>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31" name="テキスト ボックス 630"/>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104017</xdr:rowOff>
    </xdr:from>
    <xdr:to>
      <xdr:col>76</xdr:col>
      <xdr:colOff>114300</xdr:colOff>
      <xdr:row>78</xdr:row>
      <xdr:rowOff>122293</xdr:rowOff>
    </xdr:to>
    <xdr:cxnSp macro="">
      <xdr:nvCxnSpPr>
        <xdr:cNvPr id="632" name="直線コネクタ 631"/>
        <xdr:cNvCxnSpPr/>
      </xdr:nvCxnSpPr>
      <xdr:spPr>
        <a:xfrm>
          <a:off x="13703300" y="13477117"/>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3" name="フローチャート: 判断 632"/>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4" name="テキスト ボックス 633"/>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95743</xdr:rowOff>
    </xdr:from>
    <xdr:to>
      <xdr:col>71</xdr:col>
      <xdr:colOff>177800</xdr:colOff>
      <xdr:row>78</xdr:row>
      <xdr:rowOff>104017</xdr:rowOff>
    </xdr:to>
    <xdr:cxnSp macro="">
      <xdr:nvCxnSpPr>
        <xdr:cNvPr id="635" name="直線コネクタ 634"/>
        <xdr:cNvCxnSpPr/>
      </xdr:nvCxnSpPr>
      <xdr:spPr>
        <a:xfrm>
          <a:off x="12814300" y="1346884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6" name="フローチャート: 判断 635"/>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148396</xdr:rowOff>
    </xdr:from>
    <xdr:ext cx="534377" cy="259045"/>
    <xdr:sp macro="" textlink="">
      <xdr:nvSpPr>
        <xdr:cNvPr id="637" name="テキスト ボックス 636"/>
        <xdr:cNvSpPr txBox="1"/>
      </xdr:nvSpPr>
      <xdr:spPr>
        <a:xfrm>
          <a:off x="13436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8" name="フローチャート: 判断 637"/>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154591</xdr:rowOff>
    </xdr:from>
    <xdr:ext cx="534377" cy="259045"/>
    <xdr:sp macro="" textlink="">
      <xdr:nvSpPr>
        <xdr:cNvPr id="639" name="テキスト ボックス 638"/>
        <xdr:cNvSpPr txBox="1"/>
      </xdr:nvSpPr>
      <xdr:spPr>
        <a:xfrm>
          <a:off x="12547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94473</xdr:rowOff>
    </xdr:from>
    <xdr:to>
      <xdr:col>85</xdr:col>
      <xdr:colOff>177800</xdr:colOff>
      <xdr:row>79</xdr:row>
      <xdr:rowOff>24623</xdr:rowOff>
    </xdr:to>
    <xdr:sp macro="" textlink="">
      <xdr:nvSpPr>
        <xdr:cNvPr id="645" name="楕円 644"/>
        <xdr:cNvSpPr/>
      </xdr:nvSpPr>
      <xdr:spPr>
        <a:xfrm>
          <a:off x="16268700" y="13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9400</xdr:rowOff>
    </xdr:from>
    <xdr:ext cx="534377" cy="259045"/>
    <xdr:sp macro="" textlink="">
      <xdr:nvSpPr>
        <xdr:cNvPr id="646" name="公債費該当値テキスト"/>
        <xdr:cNvSpPr txBox="1"/>
      </xdr:nvSpPr>
      <xdr:spPr>
        <a:xfrm>
          <a:off x="16370300" y="133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81313</xdr:rowOff>
    </xdr:from>
    <xdr:to>
      <xdr:col>81</xdr:col>
      <xdr:colOff>101600</xdr:colOff>
      <xdr:row>79</xdr:row>
      <xdr:rowOff>11463</xdr:rowOff>
    </xdr:to>
    <xdr:sp macro="" textlink="">
      <xdr:nvSpPr>
        <xdr:cNvPr id="647" name="楕円 646"/>
        <xdr:cNvSpPr/>
      </xdr:nvSpPr>
      <xdr:spPr>
        <a:xfrm>
          <a:off x="15430500" y="134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2590</xdr:rowOff>
    </xdr:from>
    <xdr:ext cx="534377" cy="259045"/>
    <xdr:sp macro="" textlink="">
      <xdr:nvSpPr>
        <xdr:cNvPr id="648" name="テキスト ボックス 647"/>
        <xdr:cNvSpPr txBox="1"/>
      </xdr:nvSpPr>
      <xdr:spPr>
        <a:xfrm>
          <a:off x="15214111" y="135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71493</xdr:rowOff>
    </xdr:from>
    <xdr:to>
      <xdr:col>76</xdr:col>
      <xdr:colOff>165100</xdr:colOff>
      <xdr:row>79</xdr:row>
      <xdr:rowOff>1643</xdr:rowOff>
    </xdr:to>
    <xdr:sp macro="" textlink="">
      <xdr:nvSpPr>
        <xdr:cNvPr id="649" name="楕円 648"/>
        <xdr:cNvSpPr/>
      </xdr:nvSpPr>
      <xdr:spPr>
        <a:xfrm>
          <a:off x="14541500" y="134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164220</xdr:rowOff>
    </xdr:from>
    <xdr:ext cx="534377" cy="259045"/>
    <xdr:sp macro="" textlink="">
      <xdr:nvSpPr>
        <xdr:cNvPr id="650" name="テキスト ボックス 649"/>
        <xdr:cNvSpPr txBox="1"/>
      </xdr:nvSpPr>
      <xdr:spPr>
        <a:xfrm>
          <a:off x="14325111" y="135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53217</xdr:rowOff>
    </xdr:from>
    <xdr:to>
      <xdr:col>72</xdr:col>
      <xdr:colOff>38100</xdr:colOff>
      <xdr:row>78</xdr:row>
      <xdr:rowOff>154817</xdr:rowOff>
    </xdr:to>
    <xdr:sp macro="" textlink="">
      <xdr:nvSpPr>
        <xdr:cNvPr id="651" name="楕円 650"/>
        <xdr:cNvSpPr/>
      </xdr:nvSpPr>
      <xdr:spPr>
        <a:xfrm>
          <a:off x="13652500" y="134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145944</xdr:rowOff>
    </xdr:from>
    <xdr:ext cx="534377" cy="259045"/>
    <xdr:sp macro="" textlink="">
      <xdr:nvSpPr>
        <xdr:cNvPr id="652" name="テキスト ボックス 651"/>
        <xdr:cNvSpPr txBox="1"/>
      </xdr:nvSpPr>
      <xdr:spPr>
        <a:xfrm>
          <a:off x="13436111" y="135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44943</xdr:rowOff>
    </xdr:from>
    <xdr:to>
      <xdr:col>67</xdr:col>
      <xdr:colOff>101600</xdr:colOff>
      <xdr:row>78</xdr:row>
      <xdr:rowOff>146543</xdr:rowOff>
    </xdr:to>
    <xdr:sp macro="" textlink="">
      <xdr:nvSpPr>
        <xdr:cNvPr id="653" name="楕円 652"/>
        <xdr:cNvSpPr/>
      </xdr:nvSpPr>
      <xdr:spPr>
        <a:xfrm>
          <a:off x="12763500" y="134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137670</xdr:rowOff>
    </xdr:from>
    <xdr:ext cx="534377" cy="259045"/>
    <xdr:sp macro="" textlink="">
      <xdr:nvSpPr>
        <xdr:cNvPr id="654" name="テキスト ボックス 653"/>
        <xdr:cNvSpPr txBox="1"/>
      </xdr:nvSpPr>
      <xdr:spPr>
        <a:xfrm>
          <a:off x="12547111" y="1351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8" name="直線コネクタ 677"/>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9"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0" name="直線コネクタ 679"/>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1"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2" name="直線コネクタ 681"/>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38196</xdr:rowOff>
    </xdr:from>
    <xdr:to>
      <xdr:col>85</xdr:col>
      <xdr:colOff>127000</xdr:colOff>
      <xdr:row>99</xdr:row>
      <xdr:rowOff>42112</xdr:rowOff>
    </xdr:to>
    <xdr:cxnSp macro="">
      <xdr:nvCxnSpPr>
        <xdr:cNvPr id="683" name="直線コネクタ 682"/>
        <xdr:cNvCxnSpPr/>
      </xdr:nvCxnSpPr>
      <xdr:spPr>
        <a:xfrm flipV="1">
          <a:off x="15481300" y="17011746"/>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4"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5" name="フローチャート: 判断 684"/>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36833</xdr:rowOff>
    </xdr:from>
    <xdr:to>
      <xdr:col>81</xdr:col>
      <xdr:colOff>50800</xdr:colOff>
      <xdr:row>99</xdr:row>
      <xdr:rowOff>42112</xdr:rowOff>
    </xdr:to>
    <xdr:cxnSp macro="">
      <xdr:nvCxnSpPr>
        <xdr:cNvPr id="686" name="直線コネクタ 685"/>
        <xdr:cNvCxnSpPr/>
      </xdr:nvCxnSpPr>
      <xdr:spPr>
        <a:xfrm>
          <a:off x="14592300" y="17010383"/>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7" name="フローチャート: 判断 686"/>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88" name="テキスト ボックス 687"/>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34916</xdr:rowOff>
    </xdr:from>
    <xdr:to>
      <xdr:col>76</xdr:col>
      <xdr:colOff>114300</xdr:colOff>
      <xdr:row>99</xdr:row>
      <xdr:rowOff>36833</xdr:rowOff>
    </xdr:to>
    <xdr:cxnSp macro="">
      <xdr:nvCxnSpPr>
        <xdr:cNvPr id="689" name="直線コネクタ 688"/>
        <xdr:cNvCxnSpPr/>
      </xdr:nvCxnSpPr>
      <xdr:spPr>
        <a:xfrm>
          <a:off x="13703300" y="17008466"/>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90" name="フローチャート: 判断 689"/>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1" name="テキスト ボックス 690"/>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15483</xdr:rowOff>
    </xdr:from>
    <xdr:to>
      <xdr:col>71</xdr:col>
      <xdr:colOff>177800</xdr:colOff>
      <xdr:row>99</xdr:row>
      <xdr:rowOff>34916</xdr:rowOff>
    </xdr:to>
    <xdr:cxnSp macro="">
      <xdr:nvCxnSpPr>
        <xdr:cNvPr id="692" name="直線コネクタ 691"/>
        <xdr:cNvCxnSpPr/>
      </xdr:nvCxnSpPr>
      <xdr:spPr>
        <a:xfrm>
          <a:off x="12814300" y="16989033"/>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3" name="フローチャート: 判断 692"/>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4" name="テキスト ボックス 693"/>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5" name="フローチャート: 判断 694"/>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68922</xdr:rowOff>
    </xdr:from>
    <xdr:ext cx="534377" cy="259045"/>
    <xdr:sp macro="" textlink="">
      <xdr:nvSpPr>
        <xdr:cNvPr id="696" name="テキスト ボックス 695"/>
        <xdr:cNvSpPr txBox="1"/>
      </xdr:nvSpPr>
      <xdr:spPr>
        <a:xfrm>
          <a:off x="12547111" y="170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158846</xdr:rowOff>
    </xdr:from>
    <xdr:to>
      <xdr:col>85</xdr:col>
      <xdr:colOff>177800</xdr:colOff>
      <xdr:row>99</xdr:row>
      <xdr:rowOff>88996</xdr:rowOff>
    </xdr:to>
    <xdr:sp macro="" textlink="">
      <xdr:nvSpPr>
        <xdr:cNvPr id="702" name="楕円 701"/>
        <xdr:cNvSpPr/>
      </xdr:nvSpPr>
      <xdr:spPr>
        <a:xfrm>
          <a:off x="16268700" y="169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469744" cy="259045"/>
    <xdr:sp macro="" textlink="">
      <xdr:nvSpPr>
        <xdr:cNvPr id="703" name="積立金該当値テキスト"/>
        <xdr:cNvSpPr txBox="1"/>
      </xdr:nvSpPr>
      <xdr:spPr>
        <a:xfrm>
          <a:off x="16370300" y="169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162762</xdr:rowOff>
    </xdr:from>
    <xdr:to>
      <xdr:col>81</xdr:col>
      <xdr:colOff>101600</xdr:colOff>
      <xdr:row>99</xdr:row>
      <xdr:rowOff>92912</xdr:rowOff>
    </xdr:to>
    <xdr:sp macro="" textlink="">
      <xdr:nvSpPr>
        <xdr:cNvPr id="704" name="楕円 703"/>
        <xdr:cNvSpPr/>
      </xdr:nvSpPr>
      <xdr:spPr>
        <a:xfrm>
          <a:off x="15430500" y="169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84039</xdr:rowOff>
    </xdr:from>
    <xdr:ext cx="469744" cy="259045"/>
    <xdr:sp macro="" textlink="">
      <xdr:nvSpPr>
        <xdr:cNvPr id="705" name="テキスト ボックス 704"/>
        <xdr:cNvSpPr txBox="1"/>
      </xdr:nvSpPr>
      <xdr:spPr>
        <a:xfrm>
          <a:off x="15246428" y="170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157483</xdr:rowOff>
    </xdr:from>
    <xdr:to>
      <xdr:col>76</xdr:col>
      <xdr:colOff>165100</xdr:colOff>
      <xdr:row>99</xdr:row>
      <xdr:rowOff>87633</xdr:rowOff>
    </xdr:to>
    <xdr:sp macro="" textlink="">
      <xdr:nvSpPr>
        <xdr:cNvPr id="706" name="楕円 705"/>
        <xdr:cNvSpPr/>
      </xdr:nvSpPr>
      <xdr:spPr>
        <a:xfrm>
          <a:off x="14541500" y="169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78760</xdr:rowOff>
    </xdr:from>
    <xdr:ext cx="469744" cy="259045"/>
    <xdr:sp macro="" textlink="">
      <xdr:nvSpPr>
        <xdr:cNvPr id="707" name="テキスト ボックス 706"/>
        <xdr:cNvSpPr txBox="1"/>
      </xdr:nvSpPr>
      <xdr:spPr>
        <a:xfrm>
          <a:off x="14357428" y="1705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155566</xdr:rowOff>
    </xdr:from>
    <xdr:to>
      <xdr:col>72</xdr:col>
      <xdr:colOff>38100</xdr:colOff>
      <xdr:row>99</xdr:row>
      <xdr:rowOff>85716</xdr:rowOff>
    </xdr:to>
    <xdr:sp macro="" textlink="">
      <xdr:nvSpPr>
        <xdr:cNvPr id="708" name="楕円 707"/>
        <xdr:cNvSpPr/>
      </xdr:nvSpPr>
      <xdr:spPr>
        <a:xfrm>
          <a:off x="13652500" y="169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76843</xdr:rowOff>
    </xdr:from>
    <xdr:ext cx="534377" cy="259045"/>
    <xdr:sp macro="" textlink="">
      <xdr:nvSpPr>
        <xdr:cNvPr id="709" name="テキスト ボックス 708"/>
        <xdr:cNvSpPr txBox="1"/>
      </xdr:nvSpPr>
      <xdr:spPr>
        <a:xfrm>
          <a:off x="13436111" y="170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136133</xdr:rowOff>
    </xdr:from>
    <xdr:to>
      <xdr:col>67</xdr:col>
      <xdr:colOff>101600</xdr:colOff>
      <xdr:row>99</xdr:row>
      <xdr:rowOff>66283</xdr:rowOff>
    </xdr:to>
    <xdr:sp macro="" textlink="">
      <xdr:nvSpPr>
        <xdr:cNvPr id="710" name="楕円 709"/>
        <xdr:cNvSpPr/>
      </xdr:nvSpPr>
      <xdr:spPr>
        <a:xfrm>
          <a:off x="12763500" y="169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82810</xdr:rowOff>
    </xdr:from>
    <xdr:ext cx="534377" cy="259045"/>
    <xdr:sp macro="" textlink="">
      <xdr:nvSpPr>
        <xdr:cNvPr id="711" name="テキスト ボックス 710"/>
        <xdr:cNvSpPr txBox="1"/>
      </xdr:nvSpPr>
      <xdr:spPr>
        <a:xfrm>
          <a:off x="12547111" y="167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3" name="直線コネクタ 732"/>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6"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7" name="直線コネクタ 736"/>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162880</xdr:rowOff>
    </xdr:from>
    <xdr:to>
      <xdr:col>116</xdr:col>
      <xdr:colOff>63500</xdr:colOff>
      <xdr:row>36</xdr:row>
      <xdr:rowOff>39573</xdr:rowOff>
    </xdr:to>
    <xdr:cxnSp macro="">
      <xdr:nvCxnSpPr>
        <xdr:cNvPr id="738" name="直線コネクタ 737"/>
        <xdr:cNvCxnSpPr/>
      </xdr:nvCxnSpPr>
      <xdr:spPr>
        <a:xfrm>
          <a:off x="21323300" y="6163630"/>
          <a:ext cx="8382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39"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0" name="フローチャート: 判断 739"/>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162880</xdr:rowOff>
    </xdr:from>
    <xdr:to>
      <xdr:col>111</xdr:col>
      <xdr:colOff>177800</xdr:colOff>
      <xdr:row>37</xdr:row>
      <xdr:rowOff>123835</xdr:rowOff>
    </xdr:to>
    <xdr:cxnSp macro="">
      <xdr:nvCxnSpPr>
        <xdr:cNvPr id="741" name="直線コネクタ 740"/>
        <xdr:cNvCxnSpPr/>
      </xdr:nvCxnSpPr>
      <xdr:spPr>
        <a:xfrm flipV="1">
          <a:off x="20434300" y="6163630"/>
          <a:ext cx="889000" cy="30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2" name="フローチャート: 判断 741"/>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3" name="テキスト ボックス 742"/>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16530</xdr:rowOff>
    </xdr:from>
    <xdr:to>
      <xdr:col>107</xdr:col>
      <xdr:colOff>50800</xdr:colOff>
      <xdr:row>37</xdr:row>
      <xdr:rowOff>123835</xdr:rowOff>
    </xdr:to>
    <xdr:cxnSp macro="">
      <xdr:nvCxnSpPr>
        <xdr:cNvPr id="744" name="直線コネクタ 743"/>
        <xdr:cNvCxnSpPr/>
      </xdr:nvCxnSpPr>
      <xdr:spPr>
        <a:xfrm>
          <a:off x="19545300" y="6360180"/>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5" name="フローチャート: 判断 744"/>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52102</xdr:rowOff>
    </xdr:from>
    <xdr:ext cx="469744" cy="259045"/>
    <xdr:sp macro="" textlink="">
      <xdr:nvSpPr>
        <xdr:cNvPr id="746" name="テキスト ボックス 745"/>
        <xdr:cNvSpPr txBox="1"/>
      </xdr:nvSpPr>
      <xdr:spPr>
        <a:xfrm>
          <a:off x="20199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16530</xdr:rowOff>
    </xdr:from>
    <xdr:to>
      <xdr:col>102</xdr:col>
      <xdr:colOff>114300</xdr:colOff>
      <xdr:row>37</xdr:row>
      <xdr:rowOff>148158</xdr:rowOff>
    </xdr:to>
    <xdr:cxnSp macro="">
      <xdr:nvCxnSpPr>
        <xdr:cNvPr id="747" name="直線コネクタ 746"/>
        <xdr:cNvCxnSpPr/>
      </xdr:nvCxnSpPr>
      <xdr:spPr>
        <a:xfrm flipV="1">
          <a:off x="18656300" y="6360180"/>
          <a:ext cx="8890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8" name="フローチャート: 判断 747"/>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53839</xdr:rowOff>
    </xdr:from>
    <xdr:ext cx="469744" cy="259045"/>
    <xdr:sp macro="" textlink="">
      <xdr:nvSpPr>
        <xdr:cNvPr id="749" name="テキスト ボックス 748"/>
        <xdr:cNvSpPr txBox="1"/>
      </xdr:nvSpPr>
      <xdr:spPr>
        <a:xfrm>
          <a:off x="19310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50" name="フローチャート: 判断 749"/>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79991</xdr:rowOff>
    </xdr:from>
    <xdr:ext cx="469744" cy="259045"/>
    <xdr:sp macro="" textlink="">
      <xdr:nvSpPr>
        <xdr:cNvPr id="751" name="テキスト ボックス 750"/>
        <xdr:cNvSpPr txBox="1"/>
      </xdr:nvSpPr>
      <xdr:spPr>
        <a:xfrm>
          <a:off x="18421428"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160223</xdr:rowOff>
    </xdr:from>
    <xdr:to>
      <xdr:col>116</xdr:col>
      <xdr:colOff>114300</xdr:colOff>
      <xdr:row>36</xdr:row>
      <xdr:rowOff>90373</xdr:rowOff>
    </xdr:to>
    <xdr:sp macro="" textlink="">
      <xdr:nvSpPr>
        <xdr:cNvPr id="757" name="楕円 756"/>
        <xdr:cNvSpPr/>
      </xdr:nvSpPr>
      <xdr:spPr>
        <a:xfrm>
          <a:off x="221107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11650</xdr:rowOff>
    </xdr:from>
    <xdr:ext cx="469744" cy="259045"/>
    <xdr:sp macro="" textlink="">
      <xdr:nvSpPr>
        <xdr:cNvPr id="758" name="投資及び出資金該当値テキスト"/>
        <xdr:cNvSpPr txBox="1"/>
      </xdr:nvSpPr>
      <xdr:spPr>
        <a:xfrm>
          <a:off x="22212300" y="601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112080</xdr:rowOff>
    </xdr:from>
    <xdr:to>
      <xdr:col>112</xdr:col>
      <xdr:colOff>38100</xdr:colOff>
      <xdr:row>36</xdr:row>
      <xdr:rowOff>42230</xdr:rowOff>
    </xdr:to>
    <xdr:sp macro="" textlink="">
      <xdr:nvSpPr>
        <xdr:cNvPr id="759" name="楕円 758"/>
        <xdr:cNvSpPr/>
      </xdr:nvSpPr>
      <xdr:spPr>
        <a:xfrm>
          <a:off x="212725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58757</xdr:rowOff>
    </xdr:from>
    <xdr:ext cx="534377" cy="259045"/>
    <xdr:sp macro="" textlink="">
      <xdr:nvSpPr>
        <xdr:cNvPr id="760" name="テキスト ボックス 759"/>
        <xdr:cNvSpPr txBox="1"/>
      </xdr:nvSpPr>
      <xdr:spPr>
        <a:xfrm>
          <a:off x="21056111" y="58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73035</xdr:rowOff>
    </xdr:from>
    <xdr:to>
      <xdr:col>107</xdr:col>
      <xdr:colOff>101600</xdr:colOff>
      <xdr:row>38</xdr:row>
      <xdr:rowOff>3185</xdr:rowOff>
    </xdr:to>
    <xdr:sp macro="" textlink="">
      <xdr:nvSpPr>
        <xdr:cNvPr id="761" name="楕円 760"/>
        <xdr:cNvSpPr/>
      </xdr:nvSpPr>
      <xdr:spPr>
        <a:xfrm>
          <a:off x="20383500" y="6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19712</xdr:rowOff>
    </xdr:from>
    <xdr:ext cx="469744" cy="259045"/>
    <xdr:sp macro="" textlink="">
      <xdr:nvSpPr>
        <xdr:cNvPr id="762" name="テキスト ボックス 761"/>
        <xdr:cNvSpPr txBox="1"/>
      </xdr:nvSpPr>
      <xdr:spPr>
        <a:xfrm>
          <a:off x="20199428" y="61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137180</xdr:rowOff>
    </xdr:from>
    <xdr:to>
      <xdr:col>102</xdr:col>
      <xdr:colOff>165100</xdr:colOff>
      <xdr:row>37</xdr:row>
      <xdr:rowOff>67330</xdr:rowOff>
    </xdr:to>
    <xdr:sp macro="" textlink="">
      <xdr:nvSpPr>
        <xdr:cNvPr id="763" name="楕円 762"/>
        <xdr:cNvSpPr/>
      </xdr:nvSpPr>
      <xdr:spPr>
        <a:xfrm>
          <a:off x="19494500" y="63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83857</xdr:rowOff>
    </xdr:from>
    <xdr:ext cx="469744" cy="259045"/>
    <xdr:sp macro="" textlink="">
      <xdr:nvSpPr>
        <xdr:cNvPr id="764" name="テキスト ボックス 763"/>
        <xdr:cNvSpPr txBox="1"/>
      </xdr:nvSpPr>
      <xdr:spPr>
        <a:xfrm>
          <a:off x="19310428" y="608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97358</xdr:rowOff>
    </xdr:from>
    <xdr:to>
      <xdr:col>98</xdr:col>
      <xdr:colOff>38100</xdr:colOff>
      <xdr:row>38</xdr:row>
      <xdr:rowOff>27508</xdr:rowOff>
    </xdr:to>
    <xdr:sp macro="" textlink="">
      <xdr:nvSpPr>
        <xdr:cNvPr id="765" name="楕円 764"/>
        <xdr:cNvSpPr/>
      </xdr:nvSpPr>
      <xdr:spPr>
        <a:xfrm>
          <a:off x="186055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44035</xdr:rowOff>
    </xdr:from>
    <xdr:ext cx="469744" cy="259045"/>
    <xdr:sp macro="" textlink="">
      <xdr:nvSpPr>
        <xdr:cNvPr id="766" name="テキスト ボックス 765"/>
        <xdr:cNvSpPr txBox="1"/>
      </xdr:nvSpPr>
      <xdr:spPr>
        <a:xfrm>
          <a:off x="18421428" y="62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113182</xdr:rowOff>
    </xdr:from>
    <xdr:to>
      <xdr:col>116</xdr:col>
      <xdr:colOff>63500</xdr:colOff>
      <xdr:row>58</xdr:row>
      <xdr:rowOff>115239</xdr:rowOff>
    </xdr:to>
    <xdr:cxnSp macro="">
      <xdr:nvCxnSpPr>
        <xdr:cNvPr id="793" name="直線コネクタ 792"/>
        <xdr:cNvCxnSpPr/>
      </xdr:nvCxnSpPr>
      <xdr:spPr>
        <a:xfrm flipV="1">
          <a:off x="21323300" y="1005728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4"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115239</xdr:rowOff>
    </xdr:from>
    <xdr:to>
      <xdr:col>111</xdr:col>
      <xdr:colOff>177800</xdr:colOff>
      <xdr:row>58</xdr:row>
      <xdr:rowOff>117869</xdr:rowOff>
    </xdr:to>
    <xdr:cxnSp macro="">
      <xdr:nvCxnSpPr>
        <xdr:cNvPr id="796" name="直線コネクタ 795"/>
        <xdr:cNvCxnSpPr/>
      </xdr:nvCxnSpPr>
      <xdr:spPr>
        <a:xfrm flipV="1">
          <a:off x="20434300" y="1005933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8" name="テキスト ボックス 797"/>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117869</xdr:rowOff>
    </xdr:from>
    <xdr:to>
      <xdr:col>107</xdr:col>
      <xdr:colOff>50800</xdr:colOff>
      <xdr:row>58</xdr:row>
      <xdr:rowOff>120543</xdr:rowOff>
    </xdr:to>
    <xdr:cxnSp macro="">
      <xdr:nvCxnSpPr>
        <xdr:cNvPr id="799" name="直線コネクタ 798"/>
        <xdr:cNvCxnSpPr/>
      </xdr:nvCxnSpPr>
      <xdr:spPr>
        <a:xfrm flipV="1">
          <a:off x="19545300" y="1006196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1" name="テキスト ボックス 800"/>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120017</xdr:rowOff>
    </xdr:from>
    <xdr:to>
      <xdr:col>102</xdr:col>
      <xdr:colOff>114300</xdr:colOff>
      <xdr:row>58</xdr:row>
      <xdr:rowOff>120543</xdr:rowOff>
    </xdr:to>
    <xdr:cxnSp macro="">
      <xdr:nvCxnSpPr>
        <xdr:cNvPr id="802" name="直線コネクタ 801"/>
        <xdr:cNvCxnSpPr/>
      </xdr:nvCxnSpPr>
      <xdr:spPr>
        <a:xfrm>
          <a:off x="18656300" y="10064117"/>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4" name="テキスト ボックス 803"/>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6" name="テキスト ボックス 805"/>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62382</xdr:rowOff>
    </xdr:from>
    <xdr:to>
      <xdr:col>116</xdr:col>
      <xdr:colOff>114300</xdr:colOff>
      <xdr:row>58</xdr:row>
      <xdr:rowOff>163982</xdr:rowOff>
    </xdr:to>
    <xdr:sp macro="" textlink="">
      <xdr:nvSpPr>
        <xdr:cNvPr id="812" name="楕円 811"/>
        <xdr:cNvSpPr/>
      </xdr:nvSpPr>
      <xdr:spPr>
        <a:xfrm>
          <a:off x="221107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148759</xdr:rowOff>
    </xdr:from>
    <xdr:ext cx="469744" cy="259045"/>
    <xdr:sp macro="" textlink="">
      <xdr:nvSpPr>
        <xdr:cNvPr id="813" name="貸付金該当値テキスト"/>
        <xdr:cNvSpPr txBox="1"/>
      </xdr:nvSpPr>
      <xdr:spPr>
        <a:xfrm>
          <a:off x="22212300" y="992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64439</xdr:rowOff>
    </xdr:from>
    <xdr:to>
      <xdr:col>112</xdr:col>
      <xdr:colOff>38100</xdr:colOff>
      <xdr:row>58</xdr:row>
      <xdr:rowOff>166039</xdr:rowOff>
    </xdr:to>
    <xdr:sp macro="" textlink="">
      <xdr:nvSpPr>
        <xdr:cNvPr id="814" name="楕円 813"/>
        <xdr:cNvSpPr/>
      </xdr:nvSpPr>
      <xdr:spPr>
        <a:xfrm>
          <a:off x="21272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157166</xdr:rowOff>
    </xdr:from>
    <xdr:ext cx="469744" cy="259045"/>
    <xdr:sp macro="" textlink="">
      <xdr:nvSpPr>
        <xdr:cNvPr id="815" name="テキスト ボックス 814"/>
        <xdr:cNvSpPr txBox="1"/>
      </xdr:nvSpPr>
      <xdr:spPr>
        <a:xfrm>
          <a:off x="21088428" y="101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67069</xdr:rowOff>
    </xdr:from>
    <xdr:to>
      <xdr:col>107</xdr:col>
      <xdr:colOff>101600</xdr:colOff>
      <xdr:row>58</xdr:row>
      <xdr:rowOff>168669</xdr:rowOff>
    </xdr:to>
    <xdr:sp macro="" textlink="">
      <xdr:nvSpPr>
        <xdr:cNvPr id="816" name="楕円 815"/>
        <xdr:cNvSpPr/>
      </xdr:nvSpPr>
      <xdr:spPr>
        <a:xfrm>
          <a:off x="203835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159796</xdr:rowOff>
    </xdr:from>
    <xdr:ext cx="378565" cy="259045"/>
    <xdr:sp macro="" textlink="">
      <xdr:nvSpPr>
        <xdr:cNvPr id="817" name="テキスト ボックス 816"/>
        <xdr:cNvSpPr txBox="1"/>
      </xdr:nvSpPr>
      <xdr:spPr>
        <a:xfrm>
          <a:off x="20245017" y="1010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69743</xdr:rowOff>
    </xdr:from>
    <xdr:to>
      <xdr:col>102</xdr:col>
      <xdr:colOff>165100</xdr:colOff>
      <xdr:row>58</xdr:row>
      <xdr:rowOff>171343</xdr:rowOff>
    </xdr:to>
    <xdr:sp macro="" textlink="">
      <xdr:nvSpPr>
        <xdr:cNvPr id="818" name="楕円 817"/>
        <xdr:cNvSpPr/>
      </xdr:nvSpPr>
      <xdr:spPr>
        <a:xfrm>
          <a:off x="19494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162470</xdr:rowOff>
    </xdr:from>
    <xdr:ext cx="378565" cy="259045"/>
    <xdr:sp macro="" textlink="">
      <xdr:nvSpPr>
        <xdr:cNvPr id="819" name="テキスト ボックス 818"/>
        <xdr:cNvSpPr txBox="1"/>
      </xdr:nvSpPr>
      <xdr:spPr>
        <a:xfrm>
          <a:off x="19356017" y="1010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69217</xdr:rowOff>
    </xdr:from>
    <xdr:to>
      <xdr:col>98</xdr:col>
      <xdr:colOff>38100</xdr:colOff>
      <xdr:row>58</xdr:row>
      <xdr:rowOff>170817</xdr:rowOff>
    </xdr:to>
    <xdr:sp macro="" textlink="">
      <xdr:nvSpPr>
        <xdr:cNvPr id="820" name="楕円 819"/>
        <xdr:cNvSpPr/>
      </xdr:nvSpPr>
      <xdr:spPr>
        <a:xfrm>
          <a:off x="186055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161944</xdr:rowOff>
    </xdr:from>
    <xdr:ext cx="378565" cy="259045"/>
    <xdr:sp macro="" textlink="">
      <xdr:nvSpPr>
        <xdr:cNvPr id="821" name="テキスト ボックス 820"/>
        <xdr:cNvSpPr txBox="1"/>
      </xdr:nvSpPr>
      <xdr:spPr>
        <a:xfrm>
          <a:off x="18467017" y="1010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7089</xdr:rowOff>
    </xdr:from>
    <xdr:to>
      <xdr:col>116</xdr:col>
      <xdr:colOff>63500</xdr:colOff>
      <xdr:row>75</xdr:row>
      <xdr:rowOff>43048</xdr:rowOff>
    </xdr:to>
    <xdr:cxnSp macro="">
      <xdr:nvCxnSpPr>
        <xdr:cNvPr id="849" name="直線コネクタ 848"/>
        <xdr:cNvCxnSpPr/>
      </xdr:nvCxnSpPr>
      <xdr:spPr>
        <a:xfrm flipV="1">
          <a:off x="21323300" y="12865839"/>
          <a:ext cx="8382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50"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43048</xdr:rowOff>
    </xdr:from>
    <xdr:to>
      <xdr:col>111</xdr:col>
      <xdr:colOff>177800</xdr:colOff>
      <xdr:row>75</xdr:row>
      <xdr:rowOff>61930</xdr:rowOff>
    </xdr:to>
    <xdr:cxnSp macro="">
      <xdr:nvCxnSpPr>
        <xdr:cNvPr id="852" name="直線コネクタ 851"/>
        <xdr:cNvCxnSpPr/>
      </xdr:nvCxnSpPr>
      <xdr:spPr>
        <a:xfrm flipV="1">
          <a:off x="20434300" y="12901798"/>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4" name="テキスト ボックス 853"/>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61930</xdr:rowOff>
    </xdr:from>
    <xdr:to>
      <xdr:col>107</xdr:col>
      <xdr:colOff>50800</xdr:colOff>
      <xdr:row>75</xdr:row>
      <xdr:rowOff>82299</xdr:rowOff>
    </xdr:to>
    <xdr:cxnSp macro="">
      <xdr:nvCxnSpPr>
        <xdr:cNvPr id="855" name="直線コネクタ 854"/>
        <xdr:cNvCxnSpPr/>
      </xdr:nvCxnSpPr>
      <xdr:spPr>
        <a:xfrm flipV="1">
          <a:off x="19545300" y="12920680"/>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7" name="テキスト ボックス 856"/>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82299</xdr:rowOff>
    </xdr:from>
    <xdr:to>
      <xdr:col>102</xdr:col>
      <xdr:colOff>114300</xdr:colOff>
      <xdr:row>76</xdr:row>
      <xdr:rowOff>7660</xdr:rowOff>
    </xdr:to>
    <xdr:cxnSp macro="">
      <xdr:nvCxnSpPr>
        <xdr:cNvPr id="858" name="直線コネクタ 857"/>
        <xdr:cNvCxnSpPr/>
      </xdr:nvCxnSpPr>
      <xdr:spPr>
        <a:xfrm flipV="1">
          <a:off x="18656300" y="12941049"/>
          <a:ext cx="889000" cy="9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60" name="テキスト ボックス 859"/>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2" name="テキスト ボックス 861"/>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127739</xdr:rowOff>
    </xdr:from>
    <xdr:to>
      <xdr:col>116</xdr:col>
      <xdr:colOff>114300</xdr:colOff>
      <xdr:row>75</xdr:row>
      <xdr:rowOff>57889</xdr:rowOff>
    </xdr:to>
    <xdr:sp macro="" textlink="">
      <xdr:nvSpPr>
        <xdr:cNvPr id="868" name="楕円 867"/>
        <xdr:cNvSpPr/>
      </xdr:nvSpPr>
      <xdr:spPr>
        <a:xfrm>
          <a:off x="22110700" y="128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106166</xdr:rowOff>
    </xdr:from>
    <xdr:ext cx="534377" cy="259045"/>
    <xdr:sp macro="" textlink="">
      <xdr:nvSpPr>
        <xdr:cNvPr id="869" name="繰出金該当値テキスト"/>
        <xdr:cNvSpPr txBox="1"/>
      </xdr:nvSpPr>
      <xdr:spPr>
        <a:xfrm>
          <a:off x="22212300" y="127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163698</xdr:rowOff>
    </xdr:from>
    <xdr:to>
      <xdr:col>112</xdr:col>
      <xdr:colOff>38100</xdr:colOff>
      <xdr:row>75</xdr:row>
      <xdr:rowOff>93848</xdr:rowOff>
    </xdr:to>
    <xdr:sp macro="" textlink="">
      <xdr:nvSpPr>
        <xdr:cNvPr id="870" name="楕円 869"/>
        <xdr:cNvSpPr/>
      </xdr:nvSpPr>
      <xdr:spPr>
        <a:xfrm>
          <a:off x="21272500" y="128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84975</xdr:rowOff>
    </xdr:from>
    <xdr:ext cx="534377" cy="259045"/>
    <xdr:sp macro="" textlink="">
      <xdr:nvSpPr>
        <xdr:cNvPr id="871" name="テキスト ボックス 870"/>
        <xdr:cNvSpPr txBox="1"/>
      </xdr:nvSpPr>
      <xdr:spPr>
        <a:xfrm>
          <a:off x="21056111" y="129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11130</xdr:rowOff>
    </xdr:from>
    <xdr:to>
      <xdr:col>107</xdr:col>
      <xdr:colOff>101600</xdr:colOff>
      <xdr:row>75</xdr:row>
      <xdr:rowOff>112730</xdr:rowOff>
    </xdr:to>
    <xdr:sp macro="" textlink="">
      <xdr:nvSpPr>
        <xdr:cNvPr id="872" name="楕円 871"/>
        <xdr:cNvSpPr/>
      </xdr:nvSpPr>
      <xdr:spPr>
        <a:xfrm>
          <a:off x="20383500" y="128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103857</xdr:rowOff>
    </xdr:from>
    <xdr:ext cx="534377" cy="259045"/>
    <xdr:sp macro="" textlink="">
      <xdr:nvSpPr>
        <xdr:cNvPr id="873" name="テキスト ボックス 872"/>
        <xdr:cNvSpPr txBox="1"/>
      </xdr:nvSpPr>
      <xdr:spPr>
        <a:xfrm>
          <a:off x="20167111" y="129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31499</xdr:rowOff>
    </xdr:from>
    <xdr:to>
      <xdr:col>102</xdr:col>
      <xdr:colOff>165100</xdr:colOff>
      <xdr:row>75</xdr:row>
      <xdr:rowOff>133099</xdr:rowOff>
    </xdr:to>
    <xdr:sp macro="" textlink="">
      <xdr:nvSpPr>
        <xdr:cNvPr id="874" name="楕円 873"/>
        <xdr:cNvSpPr/>
      </xdr:nvSpPr>
      <xdr:spPr>
        <a:xfrm>
          <a:off x="19494500" y="1289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124226</xdr:rowOff>
    </xdr:from>
    <xdr:ext cx="534377" cy="259045"/>
    <xdr:sp macro="" textlink="">
      <xdr:nvSpPr>
        <xdr:cNvPr id="875" name="テキスト ボックス 874"/>
        <xdr:cNvSpPr txBox="1"/>
      </xdr:nvSpPr>
      <xdr:spPr>
        <a:xfrm>
          <a:off x="19278111" y="129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128311</xdr:rowOff>
    </xdr:from>
    <xdr:to>
      <xdr:col>98</xdr:col>
      <xdr:colOff>38100</xdr:colOff>
      <xdr:row>76</xdr:row>
      <xdr:rowOff>58462</xdr:rowOff>
    </xdr:to>
    <xdr:sp macro="" textlink="">
      <xdr:nvSpPr>
        <xdr:cNvPr id="876" name="楕円 875"/>
        <xdr:cNvSpPr/>
      </xdr:nvSpPr>
      <xdr:spPr>
        <a:xfrm>
          <a:off x="18605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49587</xdr:rowOff>
    </xdr:from>
    <xdr:ext cx="534377" cy="259045"/>
    <xdr:sp macro="" textlink="">
      <xdr:nvSpPr>
        <xdr:cNvPr id="877" name="テキスト ボックス 876"/>
        <xdr:cNvSpPr txBox="1"/>
      </xdr:nvSpPr>
      <xdr:spPr>
        <a:xfrm>
          <a:off x="18389111" y="130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類似団体内順位（以下順位）が高い性質は、「物件費」、「補助費等」及び「投資及び出資金」となっている。それら３つの性質を住民一人当たりのコスト（以下コスト）の増減理由とともにみていく。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始めに「物件費」は、消防署の建設完了により関連物件費が皆減となり、コストは減少した。順位が高いのは、第３セクター（市民プールやケーブルテレビ）への支出が多額であることが要因である。人口規模からすると、それら第３セクターの施設規模は大きいもの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次に「補助費等」は、水道事業会計への補助金（基準外）や診療所等開設資金支援事業補助金が減少したことによりコストは減少した。順位が高いのは、病院や水道事業への支出が多額であることが要因である。病院事業は、医師不足により患者数が伸び悩んでおり、一般会計からの補助金支出は多額となっている。水道事業は、水道料金を近隣市と比較し安く設定しており、この料金を維持するために一般会計から多額の繰入を行っている。（繰入には一部水道事業基金が充当されている。）そして水道事業基金残高が残り少なくなっていることから、今後、水道事業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一般会計の支出は増加すること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、コストは上昇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最後に「投資及び出資金」は、病院事業への出資金が減少したことによりコストが減少した。順位が高いのは、病院事業への支出が多額であることが要因である。築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年を迎え、施設の老朽化が進み、改修や更新費用が多額となっている。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33,192
32,209
65.56
16,899,218
16,349,191
464,285
9,393,664
2,384,774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18923</xdr:rowOff>
    </xdr:from>
    <xdr:to>
      <xdr:col>24</xdr:col>
      <xdr:colOff>63500</xdr:colOff>
      <xdr:row>37</xdr:row>
      <xdr:rowOff>41402</xdr:rowOff>
    </xdr:to>
    <xdr:cxnSp macro="">
      <xdr:nvCxnSpPr>
        <xdr:cNvPr id="61" name="直線コネクタ 60"/>
        <xdr:cNvCxnSpPr/>
      </xdr:nvCxnSpPr>
      <xdr:spPr>
        <a:xfrm flipV="1">
          <a:off x="3797300" y="6362573"/>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73025</xdr:rowOff>
    </xdr:from>
    <xdr:to>
      <xdr:col>19</xdr:col>
      <xdr:colOff>177800</xdr:colOff>
      <xdr:row>37</xdr:row>
      <xdr:rowOff>41402</xdr:rowOff>
    </xdr:to>
    <xdr:cxnSp macro="">
      <xdr:nvCxnSpPr>
        <xdr:cNvPr id="64" name="直線コネクタ 63"/>
        <xdr:cNvCxnSpPr/>
      </xdr:nvCxnSpPr>
      <xdr:spPr>
        <a:xfrm>
          <a:off x="2908300" y="6245225"/>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73025</xdr:rowOff>
    </xdr:from>
    <xdr:to>
      <xdr:col>15</xdr:col>
      <xdr:colOff>50800</xdr:colOff>
      <xdr:row>36</xdr:row>
      <xdr:rowOff>133414</xdr:rowOff>
    </xdr:to>
    <xdr:cxnSp macro="">
      <xdr:nvCxnSpPr>
        <xdr:cNvPr id="67" name="直線コネクタ 66"/>
        <xdr:cNvCxnSpPr/>
      </xdr:nvCxnSpPr>
      <xdr:spPr>
        <a:xfrm flipV="1">
          <a:off x="2019300" y="6245225"/>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133414</xdr:rowOff>
    </xdr:from>
    <xdr:to>
      <xdr:col>10</xdr:col>
      <xdr:colOff>114300</xdr:colOff>
      <xdr:row>37</xdr:row>
      <xdr:rowOff>65786</xdr:rowOff>
    </xdr:to>
    <xdr:cxnSp macro="">
      <xdr:nvCxnSpPr>
        <xdr:cNvPr id="70" name="直線コネクタ 69"/>
        <xdr:cNvCxnSpPr/>
      </xdr:nvCxnSpPr>
      <xdr:spPr>
        <a:xfrm flipV="1">
          <a:off x="1130300" y="6305614"/>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139573</xdr:rowOff>
    </xdr:from>
    <xdr:to>
      <xdr:col>24</xdr:col>
      <xdr:colOff>114300</xdr:colOff>
      <xdr:row>37</xdr:row>
      <xdr:rowOff>69723</xdr:rowOff>
    </xdr:to>
    <xdr:sp macro="" textlink="">
      <xdr:nvSpPr>
        <xdr:cNvPr id="80" name="楕円 79"/>
        <xdr:cNvSpPr/>
      </xdr:nvSpPr>
      <xdr:spPr>
        <a:xfrm>
          <a:off x="45847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118000</xdr:rowOff>
    </xdr:from>
    <xdr:ext cx="469744" cy="259045"/>
    <xdr:sp macro="" textlink="">
      <xdr:nvSpPr>
        <xdr:cNvPr id="81" name="議会費該当値テキスト"/>
        <xdr:cNvSpPr txBox="1"/>
      </xdr:nvSpPr>
      <xdr:spPr>
        <a:xfrm>
          <a:off x="4686300"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162052</xdr:rowOff>
    </xdr:from>
    <xdr:to>
      <xdr:col>20</xdr:col>
      <xdr:colOff>38100</xdr:colOff>
      <xdr:row>37</xdr:row>
      <xdr:rowOff>92202</xdr:rowOff>
    </xdr:to>
    <xdr:sp macro="" textlink="">
      <xdr:nvSpPr>
        <xdr:cNvPr id="82" name="楕円 81"/>
        <xdr:cNvSpPr/>
      </xdr:nvSpPr>
      <xdr:spPr>
        <a:xfrm>
          <a:off x="3746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83329</xdr:rowOff>
    </xdr:from>
    <xdr:ext cx="469744" cy="259045"/>
    <xdr:sp macro="" textlink="">
      <xdr:nvSpPr>
        <xdr:cNvPr id="83" name="テキスト ボックス 82"/>
        <xdr:cNvSpPr txBox="1"/>
      </xdr:nvSpPr>
      <xdr:spPr>
        <a:xfrm>
          <a:off x="3562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22225</xdr:rowOff>
    </xdr:from>
    <xdr:to>
      <xdr:col>15</xdr:col>
      <xdr:colOff>101600</xdr:colOff>
      <xdr:row>36</xdr:row>
      <xdr:rowOff>123825</xdr:rowOff>
    </xdr:to>
    <xdr:sp macro="" textlink="">
      <xdr:nvSpPr>
        <xdr:cNvPr id="84" name="楕円 83"/>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114952</xdr:rowOff>
    </xdr:from>
    <xdr:ext cx="469744" cy="259045"/>
    <xdr:sp macro="" textlink="">
      <xdr:nvSpPr>
        <xdr:cNvPr id="85" name="テキスト ボックス 84"/>
        <xdr:cNvSpPr txBox="1"/>
      </xdr:nvSpPr>
      <xdr:spPr>
        <a:xfrm>
          <a:off x="2673428"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82614</xdr:rowOff>
    </xdr:from>
    <xdr:to>
      <xdr:col>10</xdr:col>
      <xdr:colOff>165100</xdr:colOff>
      <xdr:row>37</xdr:row>
      <xdr:rowOff>12764</xdr:rowOff>
    </xdr:to>
    <xdr:sp macro="" textlink="">
      <xdr:nvSpPr>
        <xdr:cNvPr id="86" name="楕円 85"/>
        <xdr:cNvSpPr/>
      </xdr:nvSpPr>
      <xdr:spPr>
        <a:xfrm>
          <a:off x="1968500" y="6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3891</xdr:rowOff>
    </xdr:from>
    <xdr:ext cx="469744" cy="259045"/>
    <xdr:sp macro="" textlink="">
      <xdr:nvSpPr>
        <xdr:cNvPr id="87" name="テキスト ボックス 86"/>
        <xdr:cNvSpPr txBox="1"/>
      </xdr:nvSpPr>
      <xdr:spPr>
        <a:xfrm>
          <a:off x="1784428" y="634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14986</xdr:rowOff>
    </xdr:from>
    <xdr:to>
      <xdr:col>6</xdr:col>
      <xdr:colOff>38100</xdr:colOff>
      <xdr:row>37</xdr:row>
      <xdr:rowOff>116586</xdr:rowOff>
    </xdr:to>
    <xdr:sp macro="" textlink="">
      <xdr:nvSpPr>
        <xdr:cNvPr id="88" name="楕円 87"/>
        <xdr:cNvSpPr/>
      </xdr:nvSpPr>
      <xdr:spPr>
        <a:xfrm>
          <a:off x="1079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107713</xdr:rowOff>
    </xdr:from>
    <xdr:ext cx="469744" cy="259045"/>
    <xdr:sp macro="" textlink="">
      <xdr:nvSpPr>
        <xdr:cNvPr id="89" name="テキスト ボックス 88"/>
        <xdr:cNvSpPr txBox="1"/>
      </xdr:nvSpPr>
      <xdr:spPr>
        <a:xfrm>
          <a:off x="895428"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167963</xdr:rowOff>
    </xdr:from>
    <xdr:to>
      <xdr:col>24</xdr:col>
      <xdr:colOff>63500</xdr:colOff>
      <xdr:row>59</xdr:row>
      <xdr:rowOff>1208</xdr:rowOff>
    </xdr:to>
    <xdr:cxnSp macro="">
      <xdr:nvCxnSpPr>
        <xdr:cNvPr id="118" name="直線コネクタ 117"/>
        <xdr:cNvCxnSpPr/>
      </xdr:nvCxnSpPr>
      <xdr:spPr>
        <a:xfrm flipV="1">
          <a:off x="3797300" y="10112063"/>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xdr:rowOff>
    </xdr:from>
    <xdr:to>
      <xdr:col>19</xdr:col>
      <xdr:colOff>177800</xdr:colOff>
      <xdr:row>59</xdr:row>
      <xdr:rowOff>1370</xdr:rowOff>
    </xdr:to>
    <xdr:cxnSp macro="">
      <xdr:nvCxnSpPr>
        <xdr:cNvPr id="121" name="直線コネクタ 120"/>
        <xdr:cNvCxnSpPr/>
      </xdr:nvCxnSpPr>
      <xdr:spPr>
        <a:xfrm flipV="1">
          <a:off x="2908300" y="10116758"/>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166545</xdr:rowOff>
    </xdr:from>
    <xdr:to>
      <xdr:col>15</xdr:col>
      <xdr:colOff>50800</xdr:colOff>
      <xdr:row>59</xdr:row>
      <xdr:rowOff>1370</xdr:rowOff>
    </xdr:to>
    <xdr:cxnSp macro="">
      <xdr:nvCxnSpPr>
        <xdr:cNvPr id="124" name="直線コネクタ 123"/>
        <xdr:cNvCxnSpPr/>
      </xdr:nvCxnSpPr>
      <xdr:spPr>
        <a:xfrm>
          <a:off x="2019300" y="10110645"/>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160042</xdr:rowOff>
    </xdr:from>
    <xdr:to>
      <xdr:col>10</xdr:col>
      <xdr:colOff>114300</xdr:colOff>
      <xdr:row>58</xdr:row>
      <xdr:rowOff>166545</xdr:rowOff>
    </xdr:to>
    <xdr:cxnSp macro="">
      <xdr:nvCxnSpPr>
        <xdr:cNvPr id="127" name="直線コネクタ 126"/>
        <xdr:cNvCxnSpPr/>
      </xdr:nvCxnSpPr>
      <xdr:spPr>
        <a:xfrm>
          <a:off x="1130300" y="10104142"/>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117163</xdr:rowOff>
    </xdr:from>
    <xdr:to>
      <xdr:col>24</xdr:col>
      <xdr:colOff>114300</xdr:colOff>
      <xdr:row>59</xdr:row>
      <xdr:rowOff>47313</xdr:rowOff>
    </xdr:to>
    <xdr:sp macro="" textlink="">
      <xdr:nvSpPr>
        <xdr:cNvPr id="137" name="楕円 136"/>
        <xdr:cNvSpPr/>
      </xdr:nvSpPr>
      <xdr:spPr>
        <a:xfrm>
          <a:off x="4584700" y="100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121858</xdr:rowOff>
    </xdr:from>
    <xdr:to>
      <xdr:col>20</xdr:col>
      <xdr:colOff>38100</xdr:colOff>
      <xdr:row>59</xdr:row>
      <xdr:rowOff>52008</xdr:rowOff>
    </xdr:to>
    <xdr:sp macro="" textlink="">
      <xdr:nvSpPr>
        <xdr:cNvPr id="139" name="楕円 138"/>
        <xdr:cNvSpPr/>
      </xdr:nvSpPr>
      <xdr:spPr>
        <a:xfrm>
          <a:off x="3746500" y="100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43135</xdr:rowOff>
    </xdr:from>
    <xdr:ext cx="534377" cy="259045"/>
    <xdr:sp macro="" textlink="">
      <xdr:nvSpPr>
        <xdr:cNvPr id="140" name="テキスト ボックス 139"/>
        <xdr:cNvSpPr txBox="1"/>
      </xdr:nvSpPr>
      <xdr:spPr>
        <a:xfrm>
          <a:off x="3530111" y="101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122020</xdr:rowOff>
    </xdr:from>
    <xdr:to>
      <xdr:col>15</xdr:col>
      <xdr:colOff>101600</xdr:colOff>
      <xdr:row>59</xdr:row>
      <xdr:rowOff>52170</xdr:rowOff>
    </xdr:to>
    <xdr:sp macro="" textlink="">
      <xdr:nvSpPr>
        <xdr:cNvPr id="141" name="楕円 140"/>
        <xdr:cNvSpPr/>
      </xdr:nvSpPr>
      <xdr:spPr>
        <a:xfrm>
          <a:off x="2857500" y="100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43297</xdr:rowOff>
    </xdr:from>
    <xdr:ext cx="534377" cy="259045"/>
    <xdr:sp macro="" textlink="">
      <xdr:nvSpPr>
        <xdr:cNvPr id="142" name="テキスト ボックス 141"/>
        <xdr:cNvSpPr txBox="1"/>
      </xdr:nvSpPr>
      <xdr:spPr>
        <a:xfrm>
          <a:off x="2641111" y="101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115745</xdr:rowOff>
    </xdr:from>
    <xdr:to>
      <xdr:col>10</xdr:col>
      <xdr:colOff>165100</xdr:colOff>
      <xdr:row>59</xdr:row>
      <xdr:rowOff>45895</xdr:rowOff>
    </xdr:to>
    <xdr:sp macro="" textlink="">
      <xdr:nvSpPr>
        <xdr:cNvPr id="143" name="楕円 142"/>
        <xdr:cNvSpPr/>
      </xdr:nvSpPr>
      <xdr:spPr>
        <a:xfrm>
          <a:off x="1968500" y="1005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37022</xdr:rowOff>
    </xdr:from>
    <xdr:ext cx="534377" cy="259045"/>
    <xdr:sp macro="" textlink="">
      <xdr:nvSpPr>
        <xdr:cNvPr id="144" name="テキスト ボックス 143"/>
        <xdr:cNvSpPr txBox="1"/>
      </xdr:nvSpPr>
      <xdr:spPr>
        <a:xfrm>
          <a:off x="1752111" y="101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109242</xdr:rowOff>
    </xdr:from>
    <xdr:to>
      <xdr:col>6</xdr:col>
      <xdr:colOff>38100</xdr:colOff>
      <xdr:row>59</xdr:row>
      <xdr:rowOff>39392</xdr:rowOff>
    </xdr:to>
    <xdr:sp macro="" textlink="">
      <xdr:nvSpPr>
        <xdr:cNvPr id="145" name="楕円 144"/>
        <xdr:cNvSpPr/>
      </xdr:nvSpPr>
      <xdr:spPr>
        <a:xfrm>
          <a:off x="1079500" y="100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30519</xdr:rowOff>
    </xdr:from>
    <xdr:ext cx="534377" cy="259045"/>
    <xdr:sp macro="" textlink="">
      <xdr:nvSpPr>
        <xdr:cNvPr id="146" name="テキスト ボックス 145"/>
        <xdr:cNvSpPr txBox="1"/>
      </xdr:nvSpPr>
      <xdr:spPr>
        <a:xfrm>
          <a:off x="863111" y="101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149399</xdr:rowOff>
    </xdr:from>
    <xdr:to>
      <xdr:col>24</xdr:col>
      <xdr:colOff>62865</xdr:colOff>
      <xdr:row>77</xdr:row>
      <xdr:rowOff>144914</xdr:rowOff>
    </xdr:to>
    <xdr:cxnSp macro="">
      <xdr:nvCxnSpPr>
        <xdr:cNvPr id="173" name="直線コネクタ 172"/>
        <xdr:cNvCxnSpPr/>
      </xdr:nvCxnSpPr>
      <xdr:spPr>
        <a:xfrm flipV="1">
          <a:off x="4633595" y="12150899"/>
          <a:ext cx="1270" cy="1195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148741</xdr:rowOff>
    </xdr:from>
    <xdr:ext cx="599010" cy="259045"/>
    <xdr:sp macro="" textlink="">
      <xdr:nvSpPr>
        <xdr:cNvPr id="174" name="民生費最小値テキスト"/>
        <xdr:cNvSpPr txBox="1"/>
      </xdr:nvSpPr>
      <xdr:spPr>
        <a:xfrm>
          <a:off x="4686300" y="1335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144914</xdr:rowOff>
    </xdr:from>
    <xdr:to>
      <xdr:col>24</xdr:col>
      <xdr:colOff>152400</xdr:colOff>
      <xdr:row>77</xdr:row>
      <xdr:rowOff>144914</xdr:rowOff>
    </xdr:to>
    <xdr:cxnSp macro="">
      <xdr:nvCxnSpPr>
        <xdr:cNvPr id="175" name="直線コネクタ 174"/>
        <xdr:cNvCxnSpPr/>
      </xdr:nvCxnSpPr>
      <xdr:spPr>
        <a:xfrm>
          <a:off x="4546600" y="1334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96076</xdr:rowOff>
    </xdr:from>
    <xdr:ext cx="599010" cy="259045"/>
    <xdr:sp macro="" textlink="">
      <xdr:nvSpPr>
        <xdr:cNvPr id="176" name="民生費最大値テキスト"/>
        <xdr:cNvSpPr txBox="1"/>
      </xdr:nvSpPr>
      <xdr:spPr>
        <a:xfrm>
          <a:off x="4686300" y="1192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149399</xdr:rowOff>
    </xdr:from>
    <xdr:to>
      <xdr:col>24</xdr:col>
      <xdr:colOff>152400</xdr:colOff>
      <xdr:row>70</xdr:row>
      <xdr:rowOff>149399</xdr:rowOff>
    </xdr:to>
    <xdr:cxnSp macro="">
      <xdr:nvCxnSpPr>
        <xdr:cNvPr id="177" name="直線コネクタ 176"/>
        <xdr:cNvCxnSpPr/>
      </xdr:nvCxnSpPr>
      <xdr:spPr>
        <a:xfrm>
          <a:off x="4546600" y="1215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97126</xdr:rowOff>
    </xdr:from>
    <xdr:to>
      <xdr:col>24</xdr:col>
      <xdr:colOff>63500</xdr:colOff>
      <xdr:row>78</xdr:row>
      <xdr:rowOff>15244</xdr:rowOff>
    </xdr:to>
    <xdr:cxnSp macro="">
      <xdr:nvCxnSpPr>
        <xdr:cNvPr id="178" name="直線コネクタ 177"/>
        <xdr:cNvCxnSpPr/>
      </xdr:nvCxnSpPr>
      <xdr:spPr>
        <a:xfrm flipV="1">
          <a:off x="3797300" y="13298776"/>
          <a:ext cx="838200" cy="8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160022</xdr:rowOff>
    </xdr:from>
    <xdr:ext cx="599010" cy="259045"/>
    <xdr:sp macro="" textlink="">
      <xdr:nvSpPr>
        <xdr:cNvPr id="179" name="民生費平均値テキスト"/>
        <xdr:cNvSpPr txBox="1"/>
      </xdr:nvSpPr>
      <xdr:spPr>
        <a:xfrm>
          <a:off x="4686300" y="12675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137145</xdr:rowOff>
    </xdr:from>
    <xdr:to>
      <xdr:col>24</xdr:col>
      <xdr:colOff>114300</xdr:colOff>
      <xdr:row>75</xdr:row>
      <xdr:rowOff>67295</xdr:rowOff>
    </xdr:to>
    <xdr:sp macro="" textlink="">
      <xdr:nvSpPr>
        <xdr:cNvPr id="180" name="フローチャート: 判断 179"/>
        <xdr:cNvSpPr/>
      </xdr:nvSpPr>
      <xdr:spPr>
        <a:xfrm>
          <a:off x="45847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15244</xdr:rowOff>
    </xdr:from>
    <xdr:to>
      <xdr:col>19</xdr:col>
      <xdr:colOff>177800</xdr:colOff>
      <xdr:row>78</xdr:row>
      <xdr:rowOff>61018</xdr:rowOff>
    </xdr:to>
    <xdr:cxnSp macro="">
      <xdr:nvCxnSpPr>
        <xdr:cNvPr id="181" name="直線コネクタ 180"/>
        <xdr:cNvCxnSpPr/>
      </xdr:nvCxnSpPr>
      <xdr:spPr>
        <a:xfrm flipV="1">
          <a:off x="2908300" y="13388344"/>
          <a:ext cx="889000" cy="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138713</xdr:rowOff>
    </xdr:from>
    <xdr:to>
      <xdr:col>20</xdr:col>
      <xdr:colOff>38100</xdr:colOff>
      <xdr:row>75</xdr:row>
      <xdr:rowOff>68863</xdr:rowOff>
    </xdr:to>
    <xdr:sp macro="" textlink="">
      <xdr:nvSpPr>
        <xdr:cNvPr id="182" name="フローチャート: 判断 181"/>
        <xdr:cNvSpPr/>
      </xdr:nvSpPr>
      <xdr:spPr>
        <a:xfrm>
          <a:off x="3746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85390</xdr:rowOff>
    </xdr:from>
    <xdr:ext cx="599010" cy="259045"/>
    <xdr:sp macro="" textlink="">
      <xdr:nvSpPr>
        <xdr:cNvPr id="183" name="テキスト ボックス 182"/>
        <xdr:cNvSpPr txBox="1"/>
      </xdr:nvSpPr>
      <xdr:spPr>
        <a:xfrm>
          <a:off x="3497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61018</xdr:rowOff>
    </xdr:from>
    <xdr:to>
      <xdr:col>15</xdr:col>
      <xdr:colOff>50800</xdr:colOff>
      <xdr:row>78</xdr:row>
      <xdr:rowOff>64991</xdr:rowOff>
    </xdr:to>
    <xdr:cxnSp macro="">
      <xdr:nvCxnSpPr>
        <xdr:cNvPr id="184" name="直線コネクタ 183"/>
        <xdr:cNvCxnSpPr/>
      </xdr:nvCxnSpPr>
      <xdr:spPr>
        <a:xfrm flipV="1">
          <a:off x="2019300" y="13434118"/>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2293</xdr:rowOff>
    </xdr:from>
    <xdr:to>
      <xdr:col>15</xdr:col>
      <xdr:colOff>101600</xdr:colOff>
      <xdr:row>75</xdr:row>
      <xdr:rowOff>103893</xdr:rowOff>
    </xdr:to>
    <xdr:sp macro="" textlink="">
      <xdr:nvSpPr>
        <xdr:cNvPr id="185" name="フローチャート: 判断 184"/>
        <xdr:cNvSpPr/>
      </xdr:nvSpPr>
      <xdr:spPr>
        <a:xfrm>
          <a:off x="2857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120420</xdr:rowOff>
    </xdr:from>
    <xdr:ext cx="599010" cy="259045"/>
    <xdr:sp macro="" textlink="">
      <xdr:nvSpPr>
        <xdr:cNvPr id="186" name="テキスト ボックス 185"/>
        <xdr:cNvSpPr txBox="1"/>
      </xdr:nvSpPr>
      <xdr:spPr>
        <a:xfrm>
          <a:off x="2608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64991</xdr:rowOff>
    </xdr:from>
    <xdr:to>
      <xdr:col>10</xdr:col>
      <xdr:colOff>114300</xdr:colOff>
      <xdr:row>78</xdr:row>
      <xdr:rowOff>168101</xdr:rowOff>
    </xdr:to>
    <xdr:cxnSp macro="">
      <xdr:nvCxnSpPr>
        <xdr:cNvPr id="187" name="直線コネクタ 186"/>
        <xdr:cNvCxnSpPr/>
      </xdr:nvCxnSpPr>
      <xdr:spPr>
        <a:xfrm flipV="1">
          <a:off x="1130300" y="13438091"/>
          <a:ext cx="8890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70024</xdr:rowOff>
    </xdr:from>
    <xdr:to>
      <xdr:col>10</xdr:col>
      <xdr:colOff>165100</xdr:colOff>
      <xdr:row>76</xdr:row>
      <xdr:rowOff>174</xdr:rowOff>
    </xdr:to>
    <xdr:sp macro="" textlink="">
      <xdr:nvSpPr>
        <xdr:cNvPr id="188" name="フローチャート: 判断 187"/>
        <xdr:cNvSpPr/>
      </xdr:nvSpPr>
      <xdr:spPr>
        <a:xfrm>
          <a:off x="1968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16701</xdr:rowOff>
    </xdr:from>
    <xdr:ext cx="599010" cy="259045"/>
    <xdr:sp macro="" textlink="">
      <xdr:nvSpPr>
        <xdr:cNvPr id="189" name="テキスト ボックス 188"/>
        <xdr:cNvSpPr txBox="1"/>
      </xdr:nvSpPr>
      <xdr:spPr>
        <a:xfrm>
          <a:off x="1719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154335</xdr:rowOff>
    </xdr:from>
    <xdr:to>
      <xdr:col>6</xdr:col>
      <xdr:colOff>38100</xdr:colOff>
      <xdr:row>76</xdr:row>
      <xdr:rowOff>84485</xdr:rowOff>
    </xdr:to>
    <xdr:sp macro="" textlink="">
      <xdr:nvSpPr>
        <xdr:cNvPr id="190" name="フローチャート: 判断 189"/>
        <xdr:cNvSpPr/>
      </xdr:nvSpPr>
      <xdr:spPr>
        <a:xfrm>
          <a:off x="1079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101011</xdr:rowOff>
    </xdr:from>
    <xdr:ext cx="599010" cy="259045"/>
    <xdr:sp macro="" textlink="">
      <xdr:nvSpPr>
        <xdr:cNvPr id="191" name="テキスト ボックス 190"/>
        <xdr:cNvSpPr txBox="1"/>
      </xdr:nvSpPr>
      <xdr:spPr>
        <a:xfrm>
          <a:off x="830795"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46326</xdr:rowOff>
    </xdr:from>
    <xdr:to>
      <xdr:col>24</xdr:col>
      <xdr:colOff>114300</xdr:colOff>
      <xdr:row>77</xdr:row>
      <xdr:rowOff>147926</xdr:rowOff>
    </xdr:to>
    <xdr:sp macro="" textlink="">
      <xdr:nvSpPr>
        <xdr:cNvPr id="197" name="楕円 196"/>
        <xdr:cNvSpPr/>
      </xdr:nvSpPr>
      <xdr:spPr>
        <a:xfrm>
          <a:off x="4584700" y="132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132703</xdr:rowOff>
    </xdr:from>
    <xdr:ext cx="599010" cy="259045"/>
    <xdr:sp macro="" textlink="">
      <xdr:nvSpPr>
        <xdr:cNvPr id="198" name="民生費該当値テキスト"/>
        <xdr:cNvSpPr txBox="1"/>
      </xdr:nvSpPr>
      <xdr:spPr>
        <a:xfrm>
          <a:off x="4686300" y="1316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135894</xdr:rowOff>
    </xdr:from>
    <xdr:to>
      <xdr:col>20</xdr:col>
      <xdr:colOff>38100</xdr:colOff>
      <xdr:row>78</xdr:row>
      <xdr:rowOff>66044</xdr:rowOff>
    </xdr:to>
    <xdr:sp macro="" textlink="">
      <xdr:nvSpPr>
        <xdr:cNvPr id="199" name="楕円 198"/>
        <xdr:cNvSpPr/>
      </xdr:nvSpPr>
      <xdr:spPr>
        <a:xfrm>
          <a:off x="37465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57171</xdr:rowOff>
    </xdr:from>
    <xdr:ext cx="599010" cy="259045"/>
    <xdr:sp macro="" textlink="">
      <xdr:nvSpPr>
        <xdr:cNvPr id="200" name="テキスト ボックス 199"/>
        <xdr:cNvSpPr txBox="1"/>
      </xdr:nvSpPr>
      <xdr:spPr>
        <a:xfrm>
          <a:off x="3497795" y="134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10218</xdr:rowOff>
    </xdr:from>
    <xdr:to>
      <xdr:col>15</xdr:col>
      <xdr:colOff>101600</xdr:colOff>
      <xdr:row>78</xdr:row>
      <xdr:rowOff>111818</xdr:rowOff>
    </xdr:to>
    <xdr:sp macro="" textlink="">
      <xdr:nvSpPr>
        <xdr:cNvPr id="201" name="楕円 200"/>
        <xdr:cNvSpPr/>
      </xdr:nvSpPr>
      <xdr:spPr>
        <a:xfrm>
          <a:off x="2857500" y="133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102945</xdr:rowOff>
    </xdr:from>
    <xdr:ext cx="599010" cy="259045"/>
    <xdr:sp macro="" textlink="">
      <xdr:nvSpPr>
        <xdr:cNvPr id="202" name="テキスト ボックス 201"/>
        <xdr:cNvSpPr txBox="1"/>
      </xdr:nvSpPr>
      <xdr:spPr>
        <a:xfrm>
          <a:off x="2608795" y="1347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14191</xdr:rowOff>
    </xdr:from>
    <xdr:to>
      <xdr:col>10</xdr:col>
      <xdr:colOff>165100</xdr:colOff>
      <xdr:row>78</xdr:row>
      <xdr:rowOff>115791</xdr:rowOff>
    </xdr:to>
    <xdr:sp macro="" textlink="">
      <xdr:nvSpPr>
        <xdr:cNvPr id="203" name="楕円 202"/>
        <xdr:cNvSpPr/>
      </xdr:nvSpPr>
      <xdr:spPr>
        <a:xfrm>
          <a:off x="1968500" y="133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106918</xdr:rowOff>
    </xdr:from>
    <xdr:ext cx="599010" cy="259045"/>
    <xdr:sp macro="" textlink="">
      <xdr:nvSpPr>
        <xdr:cNvPr id="204" name="テキスト ボックス 203"/>
        <xdr:cNvSpPr txBox="1"/>
      </xdr:nvSpPr>
      <xdr:spPr>
        <a:xfrm>
          <a:off x="1719795" y="134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117301</xdr:rowOff>
    </xdr:from>
    <xdr:to>
      <xdr:col>6</xdr:col>
      <xdr:colOff>38100</xdr:colOff>
      <xdr:row>79</xdr:row>
      <xdr:rowOff>47451</xdr:rowOff>
    </xdr:to>
    <xdr:sp macro="" textlink="">
      <xdr:nvSpPr>
        <xdr:cNvPr id="205" name="楕円 204"/>
        <xdr:cNvSpPr/>
      </xdr:nvSpPr>
      <xdr:spPr>
        <a:xfrm>
          <a:off x="1079500" y="13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38578</xdr:rowOff>
    </xdr:from>
    <xdr:ext cx="534377" cy="259045"/>
    <xdr:sp macro="" textlink="">
      <xdr:nvSpPr>
        <xdr:cNvPr id="206" name="テキスト ボックス 205"/>
        <xdr:cNvSpPr txBox="1"/>
      </xdr:nvSpPr>
      <xdr:spPr>
        <a:xfrm>
          <a:off x="863111" y="135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31" name="直線コネクタ 230"/>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2"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3" name="直線コネクタ 232"/>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4"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5" name="直線コネクタ 234"/>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81293</xdr:rowOff>
    </xdr:from>
    <xdr:to>
      <xdr:col>24</xdr:col>
      <xdr:colOff>63500</xdr:colOff>
      <xdr:row>91</xdr:row>
      <xdr:rowOff>97199</xdr:rowOff>
    </xdr:to>
    <xdr:cxnSp macro="">
      <xdr:nvCxnSpPr>
        <xdr:cNvPr id="236" name="直線コネクタ 235"/>
        <xdr:cNvCxnSpPr/>
      </xdr:nvCxnSpPr>
      <xdr:spPr>
        <a:xfrm flipV="1">
          <a:off x="3797300" y="15683243"/>
          <a:ext cx="8382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7"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8" name="フローチャート: 判断 237"/>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97199</xdr:rowOff>
    </xdr:from>
    <xdr:to>
      <xdr:col>19</xdr:col>
      <xdr:colOff>177800</xdr:colOff>
      <xdr:row>93</xdr:row>
      <xdr:rowOff>114402</xdr:rowOff>
    </xdr:to>
    <xdr:cxnSp macro="">
      <xdr:nvCxnSpPr>
        <xdr:cNvPr id="239" name="直線コネクタ 238"/>
        <xdr:cNvCxnSpPr/>
      </xdr:nvCxnSpPr>
      <xdr:spPr>
        <a:xfrm flipV="1">
          <a:off x="2908300" y="15699149"/>
          <a:ext cx="889000" cy="3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40" name="フローチャート: 判断 239"/>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77861</xdr:rowOff>
    </xdr:from>
    <xdr:ext cx="534377" cy="259045"/>
    <xdr:sp macro="" textlink="">
      <xdr:nvSpPr>
        <xdr:cNvPr id="241" name="テキスト ボックス 240"/>
        <xdr:cNvSpPr txBox="1"/>
      </xdr:nvSpPr>
      <xdr:spPr>
        <a:xfrm>
          <a:off x="3530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41287</xdr:rowOff>
    </xdr:from>
    <xdr:to>
      <xdr:col>15</xdr:col>
      <xdr:colOff>50800</xdr:colOff>
      <xdr:row>93</xdr:row>
      <xdr:rowOff>114402</xdr:rowOff>
    </xdr:to>
    <xdr:cxnSp macro="">
      <xdr:nvCxnSpPr>
        <xdr:cNvPr id="242" name="直線コネクタ 241"/>
        <xdr:cNvCxnSpPr/>
      </xdr:nvCxnSpPr>
      <xdr:spPr>
        <a:xfrm>
          <a:off x="2019300" y="15986137"/>
          <a:ext cx="889000" cy="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3" name="フローチャート: 判断 242"/>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48696</xdr:rowOff>
    </xdr:from>
    <xdr:ext cx="534377" cy="259045"/>
    <xdr:sp macro="" textlink="">
      <xdr:nvSpPr>
        <xdr:cNvPr id="244" name="テキスト ボックス 243"/>
        <xdr:cNvSpPr txBox="1"/>
      </xdr:nvSpPr>
      <xdr:spPr>
        <a:xfrm>
          <a:off x="2641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41287</xdr:rowOff>
    </xdr:from>
    <xdr:to>
      <xdr:col>10</xdr:col>
      <xdr:colOff>114300</xdr:colOff>
      <xdr:row>93</xdr:row>
      <xdr:rowOff>48546</xdr:rowOff>
    </xdr:to>
    <xdr:cxnSp macro="">
      <xdr:nvCxnSpPr>
        <xdr:cNvPr id="245" name="直線コネクタ 244"/>
        <xdr:cNvCxnSpPr/>
      </xdr:nvCxnSpPr>
      <xdr:spPr>
        <a:xfrm flipV="1">
          <a:off x="1130300" y="1598613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6" name="フローチャート: 判断 245"/>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81900</xdr:rowOff>
    </xdr:from>
    <xdr:ext cx="534377" cy="259045"/>
    <xdr:sp macro="" textlink="">
      <xdr:nvSpPr>
        <xdr:cNvPr id="247" name="テキスト ボックス 246"/>
        <xdr:cNvSpPr txBox="1"/>
      </xdr:nvSpPr>
      <xdr:spPr>
        <a:xfrm>
          <a:off x="1752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8" name="フローチャート: 判断 247"/>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9" name="テキスト ボックス 248"/>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30493</xdr:rowOff>
    </xdr:from>
    <xdr:to>
      <xdr:col>24</xdr:col>
      <xdr:colOff>114300</xdr:colOff>
      <xdr:row>91</xdr:row>
      <xdr:rowOff>132093</xdr:rowOff>
    </xdr:to>
    <xdr:sp macro="" textlink="">
      <xdr:nvSpPr>
        <xdr:cNvPr id="255" name="楕円 254"/>
        <xdr:cNvSpPr/>
      </xdr:nvSpPr>
      <xdr:spPr>
        <a:xfrm>
          <a:off x="4584700" y="156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154970</xdr:rowOff>
    </xdr:from>
    <xdr:ext cx="534377" cy="259045"/>
    <xdr:sp macro="" textlink="">
      <xdr:nvSpPr>
        <xdr:cNvPr id="256" name="衛生費該当値テキスト"/>
        <xdr:cNvSpPr txBox="1"/>
      </xdr:nvSpPr>
      <xdr:spPr>
        <a:xfrm>
          <a:off x="4686300" y="155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46399</xdr:rowOff>
    </xdr:from>
    <xdr:to>
      <xdr:col>20</xdr:col>
      <xdr:colOff>38100</xdr:colOff>
      <xdr:row>91</xdr:row>
      <xdr:rowOff>147999</xdr:rowOff>
    </xdr:to>
    <xdr:sp macro="" textlink="">
      <xdr:nvSpPr>
        <xdr:cNvPr id="257" name="楕円 256"/>
        <xdr:cNvSpPr/>
      </xdr:nvSpPr>
      <xdr:spPr>
        <a:xfrm>
          <a:off x="3746500" y="156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164526</xdr:rowOff>
    </xdr:from>
    <xdr:ext cx="534377" cy="259045"/>
    <xdr:sp macro="" textlink="">
      <xdr:nvSpPr>
        <xdr:cNvPr id="258" name="テキスト ボックス 257"/>
        <xdr:cNvSpPr txBox="1"/>
      </xdr:nvSpPr>
      <xdr:spPr>
        <a:xfrm>
          <a:off x="3530111" y="154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63602</xdr:rowOff>
    </xdr:from>
    <xdr:to>
      <xdr:col>15</xdr:col>
      <xdr:colOff>101600</xdr:colOff>
      <xdr:row>93</xdr:row>
      <xdr:rowOff>165202</xdr:rowOff>
    </xdr:to>
    <xdr:sp macro="" textlink="">
      <xdr:nvSpPr>
        <xdr:cNvPr id="259" name="楕円 258"/>
        <xdr:cNvSpPr/>
      </xdr:nvSpPr>
      <xdr:spPr>
        <a:xfrm>
          <a:off x="2857500" y="16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10279</xdr:rowOff>
    </xdr:from>
    <xdr:ext cx="534377" cy="259045"/>
    <xdr:sp macro="" textlink="">
      <xdr:nvSpPr>
        <xdr:cNvPr id="260" name="テキスト ボックス 259"/>
        <xdr:cNvSpPr txBox="1"/>
      </xdr:nvSpPr>
      <xdr:spPr>
        <a:xfrm>
          <a:off x="2641111" y="157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161937</xdr:rowOff>
    </xdr:from>
    <xdr:to>
      <xdr:col>10</xdr:col>
      <xdr:colOff>165100</xdr:colOff>
      <xdr:row>93</xdr:row>
      <xdr:rowOff>92087</xdr:rowOff>
    </xdr:to>
    <xdr:sp macro="" textlink="">
      <xdr:nvSpPr>
        <xdr:cNvPr id="261" name="楕円 260"/>
        <xdr:cNvSpPr/>
      </xdr:nvSpPr>
      <xdr:spPr>
        <a:xfrm>
          <a:off x="1968500" y="159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108614</xdr:rowOff>
    </xdr:from>
    <xdr:ext cx="534377" cy="259045"/>
    <xdr:sp macro="" textlink="">
      <xdr:nvSpPr>
        <xdr:cNvPr id="262" name="テキスト ボックス 261"/>
        <xdr:cNvSpPr txBox="1"/>
      </xdr:nvSpPr>
      <xdr:spPr>
        <a:xfrm>
          <a:off x="1752111" y="157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169196</xdr:rowOff>
    </xdr:from>
    <xdr:to>
      <xdr:col>6</xdr:col>
      <xdr:colOff>38100</xdr:colOff>
      <xdr:row>93</xdr:row>
      <xdr:rowOff>99346</xdr:rowOff>
    </xdr:to>
    <xdr:sp macro="" textlink="">
      <xdr:nvSpPr>
        <xdr:cNvPr id="263" name="楕円 262"/>
        <xdr:cNvSpPr/>
      </xdr:nvSpPr>
      <xdr:spPr>
        <a:xfrm>
          <a:off x="1079500" y="15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115873</xdr:rowOff>
    </xdr:from>
    <xdr:ext cx="534377" cy="259045"/>
    <xdr:sp macro="" textlink="">
      <xdr:nvSpPr>
        <xdr:cNvPr id="264" name="テキスト ボックス 263"/>
        <xdr:cNvSpPr txBox="1"/>
      </xdr:nvSpPr>
      <xdr:spPr>
        <a:xfrm>
          <a:off x="863111" y="157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8" name="直線コネクタ 287"/>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91"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2" name="直線コネクタ 291"/>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3683</xdr:rowOff>
    </xdr:from>
    <xdr:to>
      <xdr:col>55</xdr:col>
      <xdr:colOff>0</xdr:colOff>
      <xdr:row>39</xdr:row>
      <xdr:rowOff>3873</xdr:rowOff>
    </xdr:to>
    <xdr:cxnSp macro="">
      <xdr:nvCxnSpPr>
        <xdr:cNvPr id="293" name="直線コネクタ 292"/>
        <xdr:cNvCxnSpPr/>
      </xdr:nvCxnSpPr>
      <xdr:spPr>
        <a:xfrm flipV="1">
          <a:off x="9639300" y="669023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4"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3873</xdr:rowOff>
    </xdr:from>
    <xdr:to>
      <xdr:col>50</xdr:col>
      <xdr:colOff>114300</xdr:colOff>
      <xdr:row>39</xdr:row>
      <xdr:rowOff>4635</xdr:rowOff>
    </xdr:to>
    <xdr:cxnSp macro="">
      <xdr:nvCxnSpPr>
        <xdr:cNvPr id="296" name="直線コネクタ 295"/>
        <xdr:cNvCxnSpPr/>
      </xdr:nvCxnSpPr>
      <xdr:spPr>
        <a:xfrm flipV="1">
          <a:off x="8750300" y="66904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7" name="フローチャート: 判断 296"/>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8" name="テキスト ボックス 297"/>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4635</xdr:rowOff>
    </xdr:from>
    <xdr:to>
      <xdr:col>45</xdr:col>
      <xdr:colOff>177800</xdr:colOff>
      <xdr:row>39</xdr:row>
      <xdr:rowOff>6731</xdr:rowOff>
    </xdr:to>
    <xdr:cxnSp macro="">
      <xdr:nvCxnSpPr>
        <xdr:cNvPr id="299" name="直線コネクタ 298"/>
        <xdr:cNvCxnSpPr/>
      </xdr:nvCxnSpPr>
      <xdr:spPr>
        <a:xfrm flipV="1">
          <a:off x="7861300" y="669118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300" name="フローチャート: 判断 299"/>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301" name="テキスト ボックス 300"/>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6731</xdr:rowOff>
    </xdr:from>
    <xdr:to>
      <xdr:col>41</xdr:col>
      <xdr:colOff>50800</xdr:colOff>
      <xdr:row>39</xdr:row>
      <xdr:rowOff>14542</xdr:rowOff>
    </xdr:to>
    <xdr:cxnSp macro="">
      <xdr:nvCxnSpPr>
        <xdr:cNvPr id="302" name="直線コネクタ 301"/>
        <xdr:cNvCxnSpPr/>
      </xdr:nvCxnSpPr>
      <xdr:spPr>
        <a:xfrm flipV="1">
          <a:off x="6972300" y="669328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3" name="フローチャート: 判断 302"/>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4" name="テキスト ボックス 303"/>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5" name="フローチャート: 判断 304"/>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6" name="テキスト ボックス 305"/>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124333</xdr:rowOff>
    </xdr:from>
    <xdr:to>
      <xdr:col>55</xdr:col>
      <xdr:colOff>50800</xdr:colOff>
      <xdr:row>39</xdr:row>
      <xdr:rowOff>54483</xdr:rowOff>
    </xdr:to>
    <xdr:sp macro="" textlink="">
      <xdr:nvSpPr>
        <xdr:cNvPr id="312" name="楕円 311"/>
        <xdr:cNvSpPr/>
      </xdr:nvSpPr>
      <xdr:spPr>
        <a:xfrm>
          <a:off x="10426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39260</xdr:rowOff>
    </xdr:from>
    <xdr:ext cx="378565" cy="259045"/>
    <xdr:sp macro="" textlink="">
      <xdr:nvSpPr>
        <xdr:cNvPr id="313" name="労働費該当値テキスト"/>
        <xdr:cNvSpPr txBox="1"/>
      </xdr:nvSpPr>
      <xdr:spPr>
        <a:xfrm>
          <a:off x="10528300" y="65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124523</xdr:rowOff>
    </xdr:from>
    <xdr:to>
      <xdr:col>50</xdr:col>
      <xdr:colOff>165100</xdr:colOff>
      <xdr:row>39</xdr:row>
      <xdr:rowOff>54673</xdr:rowOff>
    </xdr:to>
    <xdr:sp macro="" textlink="">
      <xdr:nvSpPr>
        <xdr:cNvPr id="314" name="楕円 313"/>
        <xdr:cNvSpPr/>
      </xdr:nvSpPr>
      <xdr:spPr>
        <a:xfrm>
          <a:off x="95885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45800</xdr:rowOff>
    </xdr:from>
    <xdr:ext cx="378565" cy="259045"/>
    <xdr:sp macro="" textlink="">
      <xdr:nvSpPr>
        <xdr:cNvPr id="315" name="テキスト ボックス 314"/>
        <xdr:cNvSpPr txBox="1"/>
      </xdr:nvSpPr>
      <xdr:spPr>
        <a:xfrm>
          <a:off x="9450017" y="6732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125285</xdr:rowOff>
    </xdr:from>
    <xdr:to>
      <xdr:col>46</xdr:col>
      <xdr:colOff>38100</xdr:colOff>
      <xdr:row>39</xdr:row>
      <xdr:rowOff>55435</xdr:rowOff>
    </xdr:to>
    <xdr:sp macro="" textlink="">
      <xdr:nvSpPr>
        <xdr:cNvPr id="316" name="楕円 315"/>
        <xdr:cNvSpPr/>
      </xdr:nvSpPr>
      <xdr:spPr>
        <a:xfrm>
          <a:off x="8699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46562</xdr:rowOff>
    </xdr:from>
    <xdr:ext cx="378565" cy="259045"/>
    <xdr:sp macro="" textlink="">
      <xdr:nvSpPr>
        <xdr:cNvPr id="317" name="テキスト ボックス 316"/>
        <xdr:cNvSpPr txBox="1"/>
      </xdr:nvSpPr>
      <xdr:spPr>
        <a:xfrm>
          <a:off x="8561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127381</xdr:rowOff>
    </xdr:from>
    <xdr:to>
      <xdr:col>41</xdr:col>
      <xdr:colOff>101600</xdr:colOff>
      <xdr:row>39</xdr:row>
      <xdr:rowOff>57531</xdr:rowOff>
    </xdr:to>
    <xdr:sp macro="" textlink="">
      <xdr:nvSpPr>
        <xdr:cNvPr id="318" name="楕円 317"/>
        <xdr:cNvSpPr/>
      </xdr:nvSpPr>
      <xdr:spPr>
        <a:xfrm>
          <a:off x="7810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48658</xdr:rowOff>
    </xdr:from>
    <xdr:ext cx="378565" cy="259045"/>
    <xdr:sp macro="" textlink="">
      <xdr:nvSpPr>
        <xdr:cNvPr id="319" name="テキスト ボックス 318"/>
        <xdr:cNvSpPr txBox="1"/>
      </xdr:nvSpPr>
      <xdr:spPr>
        <a:xfrm>
          <a:off x="7672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135192</xdr:rowOff>
    </xdr:from>
    <xdr:to>
      <xdr:col>36</xdr:col>
      <xdr:colOff>165100</xdr:colOff>
      <xdr:row>39</xdr:row>
      <xdr:rowOff>65342</xdr:rowOff>
    </xdr:to>
    <xdr:sp macro="" textlink="">
      <xdr:nvSpPr>
        <xdr:cNvPr id="320" name="楕円 319"/>
        <xdr:cNvSpPr/>
      </xdr:nvSpPr>
      <xdr:spPr>
        <a:xfrm>
          <a:off x="6921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56469</xdr:rowOff>
    </xdr:from>
    <xdr:ext cx="378565" cy="259045"/>
    <xdr:sp macro="" textlink="">
      <xdr:nvSpPr>
        <xdr:cNvPr id="321" name="テキスト ボックス 320"/>
        <xdr:cNvSpPr txBox="1"/>
      </xdr:nvSpPr>
      <xdr:spPr>
        <a:xfrm>
          <a:off x="6783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43818</xdr:rowOff>
    </xdr:from>
    <xdr:to>
      <xdr:col>55</xdr:col>
      <xdr:colOff>0</xdr:colOff>
      <xdr:row>58</xdr:row>
      <xdr:rowOff>52342</xdr:rowOff>
    </xdr:to>
    <xdr:cxnSp macro="">
      <xdr:nvCxnSpPr>
        <xdr:cNvPr id="352" name="直線コネクタ 351"/>
        <xdr:cNvCxnSpPr/>
      </xdr:nvCxnSpPr>
      <xdr:spPr>
        <a:xfrm flipV="1">
          <a:off x="9639300" y="9987918"/>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3"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48521</xdr:rowOff>
    </xdr:from>
    <xdr:to>
      <xdr:col>50</xdr:col>
      <xdr:colOff>114300</xdr:colOff>
      <xdr:row>58</xdr:row>
      <xdr:rowOff>52342</xdr:rowOff>
    </xdr:to>
    <xdr:cxnSp macro="">
      <xdr:nvCxnSpPr>
        <xdr:cNvPr id="355" name="直線コネクタ 354"/>
        <xdr:cNvCxnSpPr/>
      </xdr:nvCxnSpPr>
      <xdr:spPr>
        <a:xfrm>
          <a:off x="8750300" y="999262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7" name="テキスト ボックス 356"/>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170735</xdr:rowOff>
    </xdr:from>
    <xdr:to>
      <xdr:col>45</xdr:col>
      <xdr:colOff>177800</xdr:colOff>
      <xdr:row>58</xdr:row>
      <xdr:rowOff>48521</xdr:rowOff>
    </xdr:to>
    <xdr:cxnSp macro="">
      <xdr:nvCxnSpPr>
        <xdr:cNvPr id="358" name="直線コネクタ 357"/>
        <xdr:cNvCxnSpPr/>
      </xdr:nvCxnSpPr>
      <xdr:spPr>
        <a:xfrm>
          <a:off x="7861300" y="9943385"/>
          <a:ext cx="8890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9" name="フローチャート: 判断 358"/>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60" name="テキスト ボックス 359"/>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60702</xdr:rowOff>
    </xdr:from>
    <xdr:to>
      <xdr:col>41</xdr:col>
      <xdr:colOff>50800</xdr:colOff>
      <xdr:row>57</xdr:row>
      <xdr:rowOff>170735</xdr:rowOff>
    </xdr:to>
    <xdr:cxnSp macro="">
      <xdr:nvCxnSpPr>
        <xdr:cNvPr id="361" name="直線コネクタ 360"/>
        <xdr:cNvCxnSpPr/>
      </xdr:nvCxnSpPr>
      <xdr:spPr>
        <a:xfrm>
          <a:off x="6972300" y="9833352"/>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2" name="フローチャート: 判断 361"/>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3" name="テキスト ボックス 362"/>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4" name="フローチャート: 判断 363"/>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5" name="テキスト ボックス 364"/>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164468</xdr:rowOff>
    </xdr:from>
    <xdr:to>
      <xdr:col>55</xdr:col>
      <xdr:colOff>50800</xdr:colOff>
      <xdr:row>58</xdr:row>
      <xdr:rowOff>94618</xdr:rowOff>
    </xdr:to>
    <xdr:sp macro="" textlink="">
      <xdr:nvSpPr>
        <xdr:cNvPr id="371" name="楕円 370"/>
        <xdr:cNvSpPr/>
      </xdr:nvSpPr>
      <xdr:spPr>
        <a:xfrm>
          <a:off x="10426700" y="99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142895</xdr:rowOff>
    </xdr:from>
    <xdr:ext cx="534377" cy="259045"/>
    <xdr:sp macro="" textlink="">
      <xdr:nvSpPr>
        <xdr:cNvPr id="372" name="農林水産業費該当値テキスト"/>
        <xdr:cNvSpPr txBox="1"/>
      </xdr:nvSpPr>
      <xdr:spPr>
        <a:xfrm>
          <a:off x="10528300" y="99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1542</xdr:rowOff>
    </xdr:from>
    <xdr:to>
      <xdr:col>50</xdr:col>
      <xdr:colOff>165100</xdr:colOff>
      <xdr:row>58</xdr:row>
      <xdr:rowOff>103142</xdr:rowOff>
    </xdr:to>
    <xdr:sp macro="" textlink="">
      <xdr:nvSpPr>
        <xdr:cNvPr id="373" name="楕円 372"/>
        <xdr:cNvSpPr/>
      </xdr:nvSpPr>
      <xdr:spPr>
        <a:xfrm>
          <a:off x="9588500" y="99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94269</xdr:rowOff>
    </xdr:from>
    <xdr:ext cx="534377" cy="259045"/>
    <xdr:sp macro="" textlink="">
      <xdr:nvSpPr>
        <xdr:cNvPr id="374" name="テキスト ボックス 373"/>
        <xdr:cNvSpPr txBox="1"/>
      </xdr:nvSpPr>
      <xdr:spPr>
        <a:xfrm>
          <a:off x="9372111" y="1003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169171</xdr:rowOff>
    </xdr:from>
    <xdr:to>
      <xdr:col>46</xdr:col>
      <xdr:colOff>38100</xdr:colOff>
      <xdr:row>58</xdr:row>
      <xdr:rowOff>99321</xdr:rowOff>
    </xdr:to>
    <xdr:sp macro="" textlink="">
      <xdr:nvSpPr>
        <xdr:cNvPr id="375" name="楕円 374"/>
        <xdr:cNvSpPr/>
      </xdr:nvSpPr>
      <xdr:spPr>
        <a:xfrm>
          <a:off x="8699500" y="99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90448</xdr:rowOff>
    </xdr:from>
    <xdr:ext cx="534377" cy="259045"/>
    <xdr:sp macro="" textlink="">
      <xdr:nvSpPr>
        <xdr:cNvPr id="376" name="テキスト ボックス 375"/>
        <xdr:cNvSpPr txBox="1"/>
      </xdr:nvSpPr>
      <xdr:spPr>
        <a:xfrm>
          <a:off x="8483111" y="100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119935</xdr:rowOff>
    </xdr:from>
    <xdr:to>
      <xdr:col>41</xdr:col>
      <xdr:colOff>101600</xdr:colOff>
      <xdr:row>58</xdr:row>
      <xdr:rowOff>50085</xdr:rowOff>
    </xdr:to>
    <xdr:sp macro="" textlink="">
      <xdr:nvSpPr>
        <xdr:cNvPr id="377" name="楕円 376"/>
        <xdr:cNvSpPr/>
      </xdr:nvSpPr>
      <xdr:spPr>
        <a:xfrm>
          <a:off x="7810500" y="98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41212</xdr:rowOff>
    </xdr:from>
    <xdr:ext cx="534377" cy="259045"/>
    <xdr:sp macro="" textlink="">
      <xdr:nvSpPr>
        <xdr:cNvPr id="378" name="テキスト ボックス 377"/>
        <xdr:cNvSpPr txBox="1"/>
      </xdr:nvSpPr>
      <xdr:spPr>
        <a:xfrm>
          <a:off x="7594111" y="99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9902</xdr:rowOff>
    </xdr:from>
    <xdr:to>
      <xdr:col>36</xdr:col>
      <xdr:colOff>165100</xdr:colOff>
      <xdr:row>57</xdr:row>
      <xdr:rowOff>111502</xdr:rowOff>
    </xdr:to>
    <xdr:sp macro="" textlink="">
      <xdr:nvSpPr>
        <xdr:cNvPr id="379" name="楕円 378"/>
        <xdr:cNvSpPr/>
      </xdr:nvSpPr>
      <xdr:spPr>
        <a:xfrm>
          <a:off x="6921500" y="9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128029</xdr:rowOff>
    </xdr:from>
    <xdr:ext cx="534377" cy="259045"/>
    <xdr:sp macro="" textlink="">
      <xdr:nvSpPr>
        <xdr:cNvPr id="380" name="テキスト ボックス 379"/>
        <xdr:cNvSpPr txBox="1"/>
      </xdr:nvSpPr>
      <xdr:spPr>
        <a:xfrm>
          <a:off x="6705111" y="95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151130</xdr:rowOff>
    </xdr:from>
    <xdr:to>
      <xdr:col>55</xdr:col>
      <xdr:colOff>0</xdr:colOff>
      <xdr:row>77</xdr:row>
      <xdr:rowOff>100991</xdr:rowOff>
    </xdr:to>
    <xdr:cxnSp macro="">
      <xdr:nvCxnSpPr>
        <xdr:cNvPr id="409" name="直線コネクタ 408"/>
        <xdr:cNvCxnSpPr/>
      </xdr:nvCxnSpPr>
      <xdr:spPr>
        <a:xfrm flipV="1">
          <a:off x="9639300" y="13181330"/>
          <a:ext cx="838200" cy="1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10"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47765</xdr:rowOff>
    </xdr:from>
    <xdr:to>
      <xdr:col>50</xdr:col>
      <xdr:colOff>114300</xdr:colOff>
      <xdr:row>77</xdr:row>
      <xdr:rowOff>100991</xdr:rowOff>
    </xdr:to>
    <xdr:cxnSp macro="">
      <xdr:nvCxnSpPr>
        <xdr:cNvPr id="412" name="直線コネクタ 411"/>
        <xdr:cNvCxnSpPr/>
      </xdr:nvCxnSpPr>
      <xdr:spPr>
        <a:xfrm>
          <a:off x="8750300" y="13249415"/>
          <a:ext cx="889000" cy="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4" name="テキスト ボックス 413"/>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47765</xdr:rowOff>
    </xdr:from>
    <xdr:to>
      <xdr:col>45</xdr:col>
      <xdr:colOff>177800</xdr:colOff>
      <xdr:row>77</xdr:row>
      <xdr:rowOff>51422</xdr:rowOff>
    </xdr:to>
    <xdr:cxnSp macro="">
      <xdr:nvCxnSpPr>
        <xdr:cNvPr id="415" name="直線コネクタ 414"/>
        <xdr:cNvCxnSpPr/>
      </xdr:nvCxnSpPr>
      <xdr:spPr>
        <a:xfrm flipV="1">
          <a:off x="7861300" y="1324941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6" name="フローチャート: 判断 415"/>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18928</xdr:rowOff>
    </xdr:from>
    <xdr:ext cx="534377" cy="259045"/>
    <xdr:sp macro="" textlink="">
      <xdr:nvSpPr>
        <xdr:cNvPr id="417" name="テキスト ボックス 416"/>
        <xdr:cNvSpPr txBox="1"/>
      </xdr:nvSpPr>
      <xdr:spPr>
        <a:xfrm>
          <a:off x="8483111" y="12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51422</xdr:rowOff>
    </xdr:from>
    <xdr:to>
      <xdr:col>41</xdr:col>
      <xdr:colOff>50800</xdr:colOff>
      <xdr:row>77</xdr:row>
      <xdr:rowOff>53060</xdr:rowOff>
    </xdr:to>
    <xdr:cxnSp macro="">
      <xdr:nvCxnSpPr>
        <xdr:cNvPr id="418" name="直線コネクタ 417"/>
        <xdr:cNvCxnSpPr/>
      </xdr:nvCxnSpPr>
      <xdr:spPr>
        <a:xfrm flipV="1">
          <a:off x="6972300" y="1325307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9" name="フローチャート: 判断 418"/>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20" name="テキスト ボックス 419"/>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21" name="フローチャート: 判断 420"/>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2" name="テキスト ボックス 421"/>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100330</xdr:rowOff>
    </xdr:from>
    <xdr:to>
      <xdr:col>55</xdr:col>
      <xdr:colOff>50800</xdr:colOff>
      <xdr:row>77</xdr:row>
      <xdr:rowOff>30480</xdr:rowOff>
    </xdr:to>
    <xdr:sp macro="" textlink="">
      <xdr:nvSpPr>
        <xdr:cNvPr id="428" name="楕円 427"/>
        <xdr:cNvSpPr/>
      </xdr:nvSpPr>
      <xdr:spPr>
        <a:xfrm>
          <a:off x="104267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78757</xdr:rowOff>
    </xdr:from>
    <xdr:ext cx="534377" cy="259045"/>
    <xdr:sp macro="" textlink="">
      <xdr:nvSpPr>
        <xdr:cNvPr id="429" name="商工費該当値テキスト"/>
        <xdr:cNvSpPr txBox="1"/>
      </xdr:nvSpPr>
      <xdr:spPr>
        <a:xfrm>
          <a:off x="10528300"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50191</xdr:rowOff>
    </xdr:from>
    <xdr:to>
      <xdr:col>50</xdr:col>
      <xdr:colOff>165100</xdr:colOff>
      <xdr:row>77</xdr:row>
      <xdr:rowOff>151791</xdr:rowOff>
    </xdr:to>
    <xdr:sp macro="" textlink="">
      <xdr:nvSpPr>
        <xdr:cNvPr id="430" name="楕円 429"/>
        <xdr:cNvSpPr/>
      </xdr:nvSpPr>
      <xdr:spPr>
        <a:xfrm>
          <a:off x="9588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142918</xdr:rowOff>
    </xdr:from>
    <xdr:ext cx="469744" cy="259045"/>
    <xdr:sp macro="" textlink="">
      <xdr:nvSpPr>
        <xdr:cNvPr id="431" name="テキスト ボックス 430"/>
        <xdr:cNvSpPr txBox="1"/>
      </xdr:nvSpPr>
      <xdr:spPr>
        <a:xfrm>
          <a:off x="9404428" y="133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168415</xdr:rowOff>
    </xdr:from>
    <xdr:to>
      <xdr:col>46</xdr:col>
      <xdr:colOff>38100</xdr:colOff>
      <xdr:row>77</xdr:row>
      <xdr:rowOff>98565</xdr:rowOff>
    </xdr:to>
    <xdr:sp macro="" textlink="">
      <xdr:nvSpPr>
        <xdr:cNvPr id="432" name="楕円 431"/>
        <xdr:cNvSpPr/>
      </xdr:nvSpPr>
      <xdr:spPr>
        <a:xfrm>
          <a:off x="8699500" y="131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89692</xdr:rowOff>
    </xdr:from>
    <xdr:ext cx="469744" cy="259045"/>
    <xdr:sp macro="" textlink="">
      <xdr:nvSpPr>
        <xdr:cNvPr id="433" name="テキスト ボックス 432"/>
        <xdr:cNvSpPr txBox="1"/>
      </xdr:nvSpPr>
      <xdr:spPr>
        <a:xfrm>
          <a:off x="8515428" y="132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622</xdr:rowOff>
    </xdr:from>
    <xdr:to>
      <xdr:col>41</xdr:col>
      <xdr:colOff>101600</xdr:colOff>
      <xdr:row>77</xdr:row>
      <xdr:rowOff>102222</xdr:rowOff>
    </xdr:to>
    <xdr:sp macro="" textlink="">
      <xdr:nvSpPr>
        <xdr:cNvPr id="434" name="楕円 433"/>
        <xdr:cNvSpPr/>
      </xdr:nvSpPr>
      <xdr:spPr>
        <a:xfrm>
          <a:off x="7810500" y="13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93349</xdr:rowOff>
    </xdr:from>
    <xdr:ext cx="469744" cy="259045"/>
    <xdr:sp macro="" textlink="">
      <xdr:nvSpPr>
        <xdr:cNvPr id="435" name="テキスト ボックス 434"/>
        <xdr:cNvSpPr txBox="1"/>
      </xdr:nvSpPr>
      <xdr:spPr>
        <a:xfrm>
          <a:off x="7626428" y="132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2260</xdr:rowOff>
    </xdr:from>
    <xdr:to>
      <xdr:col>36</xdr:col>
      <xdr:colOff>165100</xdr:colOff>
      <xdr:row>77</xdr:row>
      <xdr:rowOff>103860</xdr:rowOff>
    </xdr:to>
    <xdr:sp macro="" textlink="">
      <xdr:nvSpPr>
        <xdr:cNvPr id="436" name="楕円 435"/>
        <xdr:cNvSpPr/>
      </xdr:nvSpPr>
      <xdr:spPr>
        <a:xfrm>
          <a:off x="6921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94987</xdr:rowOff>
    </xdr:from>
    <xdr:ext cx="469744" cy="259045"/>
    <xdr:sp macro="" textlink="">
      <xdr:nvSpPr>
        <xdr:cNvPr id="437" name="テキスト ボックス 436"/>
        <xdr:cNvSpPr txBox="1"/>
      </xdr:nvSpPr>
      <xdr:spPr>
        <a:xfrm>
          <a:off x="6737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79744</xdr:rowOff>
    </xdr:from>
    <xdr:to>
      <xdr:col>55</xdr:col>
      <xdr:colOff>0</xdr:colOff>
      <xdr:row>98</xdr:row>
      <xdr:rowOff>79946</xdr:rowOff>
    </xdr:to>
    <xdr:cxnSp macro="">
      <xdr:nvCxnSpPr>
        <xdr:cNvPr id="464" name="直線コネクタ 463"/>
        <xdr:cNvCxnSpPr/>
      </xdr:nvCxnSpPr>
      <xdr:spPr>
        <a:xfrm>
          <a:off x="9639300" y="16881844"/>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5"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79744</xdr:rowOff>
    </xdr:from>
    <xdr:to>
      <xdr:col>50</xdr:col>
      <xdr:colOff>114300</xdr:colOff>
      <xdr:row>98</xdr:row>
      <xdr:rowOff>81612</xdr:rowOff>
    </xdr:to>
    <xdr:cxnSp macro="">
      <xdr:nvCxnSpPr>
        <xdr:cNvPr id="467" name="直線コネクタ 466"/>
        <xdr:cNvCxnSpPr/>
      </xdr:nvCxnSpPr>
      <xdr:spPr>
        <a:xfrm flipV="1">
          <a:off x="8750300" y="16881844"/>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9" name="テキスト ボックス 468"/>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81237</xdr:rowOff>
    </xdr:from>
    <xdr:to>
      <xdr:col>45</xdr:col>
      <xdr:colOff>177800</xdr:colOff>
      <xdr:row>98</xdr:row>
      <xdr:rowOff>81612</xdr:rowOff>
    </xdr:to>
    <xdr:cxnSp macro="">
      <xdr:nvCxnSpPr>
        <xdr:cNvPr id="470" name="直線コネクタ 469"/>
        <xdr:cNvCxnSpPr/>
      </xdr:nvCxnSpPr>
      <xdr:spPr>
        <a:xfrm>
          <a:off x="7861300" y="16883337"/>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71" name="フローチャート: 判断 470"/>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2" name="テキスト ボックス 471"/>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81237</xdr:rowOff>
    </xdr:from>
    <xdr:to>
      <xdr:col>41</xdr:col>
      <xdr:colOff>50800</xdr:colOff>
      <xdr:row>98</xdr:row>
      <xdr:rowOff>94073</xdr:rowOff>
    </xdr:to>
    <xdr:cxnSp macro="">
      <xdr:nvCxnSpPr>
        <xdr:cNvPr id="473" name="直線コネクタ 472"/>
        <xdr:cNvCxnSpPr/>
      </xdr:nvCxnSpPr>
      <xdr:spPr>
        <a:xfrm flipV="1">
          <a:off x="6972300" y="16883337"/>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4" name="フローチャート: 判断 473"/>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5" name="テキスト ボックス 474"/>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6" name="フローチャート: 判断 475"/>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155195</xdr:rowOff>
    </xdr:from>
    <xdr:ext cx="534377" cy="259045"/>
    <xdr:sp macro="" textlink="">
      <xdr:nvSpPr>
        <xdr:cNvPr id="477" name="テキスト ボックス 476"/>
        <xdr:cNvSpPr txBox="1"/>
      </xdr:nvSpPr>
      <xdr:spPr>
        <a:xfrm>
          <a:off x="6705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29146</xdr:rowOff>
    </xdr:from>
    <xdr:to>
      <xdr:col>55</xdr:col>
      <xdr:colOff>50800</xdr:colOff>
      <xdr:row>98</xdr:row>
      <xdr:rowOff>130746</xdr:rowOff>
    </xdr:to>
    <xdr:sp macro="" textlink="">
      <xdr:nvSpPr>
        <xdr:cNvPr id="483" name="楕円 482"/>
        <xdr:cNvSpPr/>
      </xdr:nvSpPr>
      <xdr:spPr>
        <a:xfrm>
          <a:off x="10426700" y="168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159973</xdr:rowOff>
    </xdr:from>
    <xdr:ext cx="534377" cy="259045"/>
    <xdr:sp macro="" textlink="">
      <xdr:nvSpPr>
        <xdr:cNvPr id="484" name="土木費該当値テキスト"/>
        <xdr:cNvSpPr txBox="1"/>
      </xdr:nvSpPr>
      <xdr:spPr>
        <a:xfrm>
          <a:off x="10528300" y="166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28944</xdr:rowOff>
    </xdr:from>
    <xdr:to>
      <xdr:col>50</xdr:col>
      <xdr:colOff>165100</xdr:colOff>
      <xdr:row>98</xdr:row>
      <xdr:rowOff>130544</xdr:rowOff>
    </xdr:to>
    <xdr:sp macro="" textlink="">
      <xdr:nvSpPr>
        <xdr:cNvPr id="485" name="楕円 484"/>
        <xdr:cNvSpPr/>
      </xdr:nvSpPr>
      <xdr:spPr>
        <a:xfrm>
          <a:off x="9588500" y="168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147071</xdr:rowOff>
    </xdr:from>
    <xdr:ext cx="534377" cy="259045"/>
    <xdr:sp macro="" textlink="">
      <xdr:nvSpPr>
        <xdr:cNvPr id="486" name="テキスト ボックス 485"/>
        <xdr:cNvSpPr txBox="1"/>
      </xdr:nvSpPr>
      <xdr:spPr>
        <a:xfrm>
          <a:off x="9372111" y="166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30812</xdr:rowOff>
    </xdr:from>
    <xdr:to>
      <xdr:col>46</xdr:col>
      <xdr:colOff>38100</xdr:colOff>
      <xdr:row>98</xdr:row>
      <xdr:rowOff>132412</xdr:rowOff>
    </xdr:to>
    <xdr:sp macro="" textlink="">
      <xdr:nvSpPr>
        <xdr:cNvPr id="487" name="楕円 486"/>
        <xdr:cNvSpPr/>
      </xdr:nvSpPr>
      <xdr:spPr>
        <a:xfrm>
          <a:off x="8699500" y="168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148939</xdr:rowOff>
    </xdr:from>
    <xdr:ext cx="534377" cy="259045"/>
    <xdr:sp macro="" textlink="">
      <xdr:nvSpPr>
        <xdr:cNvPr id="488" name="テキスト ボックス 487"/>
        <xdr:cNvSpPr txBox="1"/>
      </xdr:nvSpPr>
      <xdr:spPr>
        <a:xfrm>
          <a:off x="8483111" y="166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30437</xdr:rowOff>
    </xdr:from>
    <xdr:to>
      <xdr:col>41</xdr:col>
      <xdr:colOff>101600</xdr:colOff>
      <xdr:row>98</xdr:row>
      <xdr:rowOff>132037</xdr:rowOff>
    </xdr:to>
    <xdr:sp macro="" textlink="">
      <xdr:nvSpPr>
        <xdr:cNvPr id="489" name="楕円 488"/>
        <xdr:cNvSpPr/>
      </xdr:nvSpPr>
      <xdr:spPr>
        <a:xfrm>
          <a:off x="7810500" y="168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148564</xdr:rowOff>
    </xdr:from>
    <xdr:ext cx="534377" cy="259045"/>
    <xdr:sp macro="" textlink="">
      <xdr:nvSpPr>
        <xdr:cNvPr id="490" name="テキスト ボックス 489"/>
        <xdr:cNvSpPr txBox="1"/>
      </xdr:nvSpPr>
      <xdr:spPr>
        <a:xfrm>
          <a:off x="7594111" y="166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43273</xdr:rowOff>
    </xdr:from>
    <xdr:to>
      <xdr:col>36</xdr:col>
      <xdr:colOff>165100</xdr:colOff>
      <xdr:row>98</xdr:row>
      <xdr:rowOff>144873</xdr:rowOff>
    </xdr:to>
    <xdr:sp macro="" textlink="">
      <xdr:nvSpPr>
        <xdr:cNvPr id="491" name="楕円 490"/>
        <xdr:cNvSpPr/>
      </xdr:nvSpPr>
      <xdr:spPr>
        <a:xfrm>
          <a:off x="6921500" y="168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136000</xdr:rowOff>
    </xdr:from>
    <xdr:ext cx="534377" cy="259045"/>
    <xdr:sp macro="" textlink="">
      <xdr:nvSpPr>
        <xdr:cNvPr id="492" name="テキスト ボックス 491"/>
        <xdr:cNvSpPr txBox="1"/>
      </xdr:nvSpPr>
      <xdr:spPr>
        <a:xfrm>
          <a:off x="6705111" y="169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85456</xdr:rowOff>
    </xdr:from>
    <xdr:to>
      <xdr:col>85</xdr:col>
      <xdr:colOff>126364</xdr:colOff>
      <xdr:row>38</xdr:row>
      <xdr:rowOff>140353</xdr:rowOff>
    </xdr:to>
    <xdr:cxnSp macro="">
      <xdr:nvCxnSpPr>
        <xdr:cNvPr id="519" name="直線コネクタ 518"/>
        <xdr:cNvCxnSpPr/>
      </xdr:nvCxnSpPr>
      <xdr:spPr>
        <a:xfrm flipV="1">
          <a:off x="16317595" y="5571856"/>
          <a:ext cx="1269" cy="1083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144180</xdr:rowOff>
    </xdr:from>
    <xdr:ext cx="534377" cy="259045"/>
    <xdr:sp macro="" textlink="">
      <xdr:nvSpPr>
        <xdr:cNvPr id="520" name="消防費最小値テキスト"/>
        <xdr:cNvSpPr txBox="1"/>
      </xdr:nvSpPr>
      <xdr:spPr>
        <a:xfrm>
          <a:off x="16370300" y="66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140353</xdr:rowOff>
    </xdr:from>
    <xdr:to>
      <xdr:col>86</xdr:col>
      <xdr:colOff>25400</xdr:colOff>
      <xdr:row>38</xdr:row>
      <xdr:rowOff>140353</xdr:rowOff>
    </xdr:to>
    <xdr:cxnSp macro="">
      <xdr:nvCxnSpPr>
        <xdr:cNvPr id="521" name="直線コネクタ 520"/>
        <xdr:cNvCxnSpPr/>
      </xdr:nvCxnSpPr>
      <xdr:spPr>
        <a:xfrm>
          <a:off x="16230600" y="665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32133</xdr:rowOff>
    </xdr:from>
    <xdr:ext cx="534377" cy="259045"/>
    <xdr:sp macro="" textlink="">
      <xdr:nvSpPr>
        <xdr:cNvPr id="522" name="消防費最大値テキスト"/>
        <xdr:cNvSpPr txBox="1"/>
      </xdr:nvSpPr>
      <xdr:spPr>
        <a:xfrm>
          <a:off x="16370300" y="53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85456</xdr:rowOff>
    </xdr:from>
    <xdr:to>
      <xdr:col>86</xdr:col>
      <xdr:colOff>25400</xdr:colOff>
      <xdr:row>32</xdr:row>
      <xdr:rowOff>85456</xdr:rowOff>
    </xdr:to>
    <xdr:cxnSp macro="">
      <xdr:nvCxnSpPr>
        <xdr:cNvPr id="523" name="直線コネクタ 522"/>
        <xdr:cNvCxnSpPr/>
      </xdr:nvCxnSpPr>
      <xdr:spPr>
        <a:xfrm>
          <a:off x="16230600" y="5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109786</xdr:rowOff>
    </xdr:from>
    <xdr:to>
      <xdr:col>85</xdr:col>
      <xdr:colOff>127000</xdr:colOff>
      <xdr:row>34</xdr:row>
      <xdr:rowOff>123567</xdr:rowOff>
    </xdr:to>
    <xdr:cxnSp macro="">
      <xdr:nvCxnSpPr>
        <xdr:cNvPr id="524" name="直線コネクタ 523"/>
        <xdr:cNvCxnSpPr/>
      </xdr:nvCxnSpPr>
      <xdr:spPr>
        <a:xfrm>
          <a:off x="15481300" y="5081836"/>
          <a:ext cx="838200" cy="8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117390</xdr:rowOff>
    </xdr:from>
    <xdr:ext cx="534377" cy="259045"/>
    <xdr:sp macro="" textlink="">
      <xdr:nvSpPr>
        <xdr:cNvPr id="525" name="消防費平均値テキスト"/>
        <xdr:cNvSpPr txBox="1"/>
      </xdr:nvSpPr>
      <xdr:spPr>
        <a:xfrm>
          <a:off x="16370300" y="6289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138963</xdr:rowOff>
    </xdr:from>
    <xdr:to>
      <xdr:col>85</xdr:col>
      <xdr:colOff>177800</xdr:colOff>
      <xdr:row>37</xdr:row>
      <xdr:rowOff>69113</xdr:rowOff>
    </xdr:to>
    <xdr:sp macro="" textlink="">
      <xdr:nvSpPr>
        <xdr:cNvPr id="526" name="フローチャート: 判断 525"/>
        <xdr:cNvSpPr/>
      </xdr:nvSpPr>
      <xdr:spPr>
        <a:xfrm>
          <a:off x="162687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109786</xdr:rowOff>
    </xdr:from>
    <xdr:to>
      <xdr:col>81</xdr:col>
      <xdr:colOff>50800</xdr:colOff>
      <xdr:row>36</xdr:row>
      <xdr:rowOff>30592</xdr:rowOff>
    </xdr:to>
    <xdr:cxnSp macro="">
      <xdr:nvCxnSpPr>
        <xdr:cNvPr id="527" name="直線コネクタ 526"/>
        <xdr:cNvCxnSpPr/>
      </xdr:nvCxnSpPr>
      <xdr:spPr>
        <a:xfrm flipV="1">
          <a:off x="14592300" y="5081836"/>
          <a:ext cx="889000" cy="11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32142</xdr:rowOff>
    </xdr:from>
    <xdr:to>
      <xdr:col>81</xdr:col>
      <xdr:colOff>101600</xdr:colOff>
      <xdr:row>36</xdr:row>
      <xdr:rowOff>133742</xdr:rowOff>
    </xdr:to>
    <xdr:sp macro="" textlink="">
      <xdr:nvSpPr>
        <xdr:cNvPr id="528" name="フローチャート: 判断 527"/>
        <xdr:cNvSpPr/>
      </xdr:nvSpPr>
      <xdr:spPr>
        <a:xfrm>
          <a:off x="15430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124869</xdr:rowOff>
    </xdr:from>
    <xdr:ext cx="534377" cy="259045"/>
    <xdr:sp macro="" textlink="">
      <xdr:nvSpPr>
        <xdr:cNvPr id="529" name="テキスト ボックス 528"/>
        <xdr:cNvSpPr txBox="1"/>
      </xdr:nvSpPr>
      <xdr:spPr>
        <a:xfrm>
          <a:off x="15214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81342</xdr:rowOff>
    </xdr:from>
    <xdr:to>
      <xdr:col>76</xdr:col>
      <xdr:colOff>114300</xdr:colOff>
      <xdr:row>36</xdr:row>
      <xdr:rowOff>30592</xdr:rowOff>
    </xdr:to>
    <xdr:cxnSp macro="">
      <xdr:nvCxnSpPr>
        <xdr:cNvPr id="530" name="直線コネクタ 529"/>
        <xdr:cNvCxnSpPr/>
      </xdr:nvCxnSpPr>
      <xdr:spPr>
        <a:xfrm>
          <a:off x="13703300" y="6082092"/>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108266</xdr:rowOff>
    </xdr:from>
    <xdr:to>
      <xdr:col>76</xdr:col>
      <xdr:colOff>165100</xdr:colOff>
      <xdr:row>37</xdr:row>
      <xdr:rowOff>38416</xdr:rowOff>
    </xdr:to>
    <xdr:sp macro="" textlink="">
      <xdr:nvSpPr>
        <xdr:cNvPr id="531" name="フローチャート: 判断 530"/>
        <xdr:cNvSpPr/>
      </xdr:nvSpPr>
      <xdr:spPr>
        <a:xfrm>
          <a:off x="14541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29543</xdr:rowOff>
    </xdr:from>
    <xdr:ext cx="534377" cy="259045"/>
    <xdr:sp macro="" textlink="">
      <xdr:nvSpPr>
        <xdr:cNvPr id="532" name="テキスト ボックス 531"/>
        <xdr:cNvSpPr txBox="1"/>
      </xdr:nvSpPr>
      <xdr:spPr>
        <a:xfrm>
          <a:off x="14325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81342</xdr:rowOff>
    </xdr:from>
    <xdr:to>
      <xdr:col>71</xdr:col>
      <xdr:colOff>177800</xdr:colOff>
      <xdr:row>36</xdr:row>
      <xdr:rowOff>74876</xdr:rowOff>
    </xdr:to>
    <xdr:cxnSp macro="">
      <xdr:nvCxnSpPr>
        <xdr:cNvPr id="533" name="直線コネクタ 532"/>
        <xdr:cNvCxnSpPr/>
      </xdr:nvCxnSpPr>
      <xdr:spPr>
        <a:xfrm flipV="1">
          <a:off x="12814300" y="6082092"/>
          <a:ext cx="889000" cy="1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77666</xdr:rowOff>
    </xdr:from>
    <xdr:to>
      <xdr:col>72</xdr:col>
      <xdr:colOff>38100</xdr:colOff>
      <xdr:row>37</xdr:row>
      <xdr:rowOff>7816</xdr:rowOff>
    </xdr:to>
    <xdr:sp macro="" textlink="">
      <xdr:nvSpPr>
        <xdr:cNvPr id="534" name="フローチャート: 判断 533"/>
        <xdr:cNvSpPr/>
      </xdr:nvSpPr>
      <xdr:spPr>
        <a:xfrm>
          <a:off x="13652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170393</xdr:rowOff>
    </xdr:from>
    <xdr:ext cx="534377" cy="259045"/>
    <xdr:sp macro="" textlink="">
      <xdr:nvSpPr>
        <xdr:cNvPr id="535" name="テキスト ボックス 534"/>
        <xdr:cNvSpPr txBox="1"/>
      </xdr:nvSpPr>
      <xdr:spPr>
        <a:xfrm>
          <a:off x="13436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97064</xdr:rowOff>
    </xdr:from>
    <xdr:to>
      <xdr:col>67</xdr:col>
      <xdr:colOff>101600</xdr:colOff>
      <xdr:row>37</xdr:row>
      <xdr:rowOff>27214</xdr:rowOff>
    </xdr:to>
    <xdr:sp macro="" textlink="">
      <xdr:nvSpPr>
        <xdr:cNvPr id="536" name="フローチャート: 判断 535"/>
        <xdr:cNvSpPr/>
      </xdr:nvSpPr>
      <xdr:spPr>
        <a:xfrm>
          <a:off x="12763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18341</xdr:rowOff>
    </xdr:from>
    <xdr:ext cx="534377" cy="259045"/>
    <xdr:sp macro="" textlink="">
      <xdr:nvSpPr>
        <xdr:cNvPr id="537" name="テキスト ボックス 536"/>
        <xdr:cNvSpPr txBox="1"/>
      </xdr:nvSpPr>
      <xdr:spPr>
        <a:xfrm>
          <a:off x="12547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72767</xdr:rowOff>
    </xdr:from>
    <xdr:to>
      <xdr:col>85</xdr:col>
      <xdr:colOff>177800</xdr:colOff>
      <xdr:row>35</xdr:row>
      <xdr:rowOff>2917</xdr:rowOff>
    </xdr:to>
    <xdr:sp macro="" textlink="">
      <xdr:nvSpPr>
        <xdr:cNvPr id="543" name="楕円 542"/>
        <xdr:cNvSpPr/>
      </xdr:nvSpPr>
      <xdr:spPr>
        <a:xfrm>
          <a:off x="16268700" y="59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95644</xdr:rowOff>
    </xdr:from>
    <xdr:ext cx="534377" cy="259045"/>
    <xdr:sp macro="" textlink="">
      <xdr:nvSpPr>
        <xdr:cNvPr id="544" name="消防費該当値テキスト"/>
        <xdr:cNvSpPr txBox="1"/>
      </xdr:nvSpPr>
      <xdr:spPr>
        <a:xfrm>
          <a:off x="16370300" y="57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58986</xdr:rowOff>
    </xdr:from>
    <xdr:to>
      <xdr:col>81</xdr:col>
      <xdr:colOff>101600</xdr:colOff>
      <xdr:row>29</xdr:row>
      <xdr:rowOff>160586</xdr:rowOff>
    </xdr:to>
    <xdr:sp macro="" textlink="">
      <xdr:nvSpPr>
        <xdr:cNvPr id="545" name="楕円 544"/>
        <xdr:cNvSpPr/>
      </xdr:nvSpPr>
      <xdr:spPr>
        <a:xfrm>
          <a:off x="15430500" y="50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5663</xdr:rowOff>
    </xdr:from>
    <xdr:ext cx="534377" cy="259045"/>
    <xdr:sp macro="" textlink="">
      <xdr:nvSpPr>
        <xdr:cNvPr id="546" name="テキスト ボックス 545"/>
        <xdr:cNvSpPr txBox="1"/>
      </xdr:nvSpPr>
      <xdr:spPr>
        <a:xfrm>
          <a:off x="15214111" y="48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151242</xdr:rowOff>
    </xdr:from>
    <xdr:to>
      <xdr:col>76</xdr:col>
      <xdr:colOff>165100</xdr:colOff>
      <xdr:row>36</xdr:row>
      <xdr:rowOff>81392</xdr:rowOff>
    </xdr:to>
    <xdr:sp macro="" textlink="">
      <xdr:nvSpPr>
        <xdr:cNvPr id="547" name="楕円 546"/>
        <xdr:cNvSpPr/>
      </xdr:nvSpPr>
      <xdr:spPr>
        <a:xfrm>
          <a:off x="14541500" y="6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97919</xdr:rowOff>
    </xdr:from>
    <xdr:ext cx="534377" cy="259045"/>
    <xdr:sp macro="" textlink="">
      <xdr:nvSpPr>
        <xdr:cNvPr id="548" name="テキスト ボックス 547"/>
        <xdr:cNvSpPr txBox="1"/>
      </xdr:nvSpPr>
      <xdr:spPr>
        <a:xfrm>
          <a:off x="14325111" y="59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30542</xdr:rowOff>
    </xdr:from>
    <xdr:to>
      <xdr:col>72</xdr:col>
      <xdr:colOff>38100</xdr:colOff>
      <xdr:row>35</xdr:row>
      <xdr:rowOff>132142</xdr:rowOff>
    </xdr:to>
    <xdr:sp macro="" textlink="">
      <xdr:nvSpPr>
        <xdr:cNvPr id="549" name="楕円 548"/>
        <xdr:cNvSpPr/>
      </xdr:nvSpPr>
      <xdr:spPr>
        <a:xfrm>
          <a:off x="13652500" y="60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148669</xdr:rowOff>
    </xdr:from>
    <xdr:ext cx="534377" cy="259045"/>
    <xdr:sp macro="" textlink="">
      <xdr:nvSpPr>
        <xdr:cNvPr id="550" name="テキスト ボックス 549"/>
        <xdr:cNvSpPr txBox="1"/>
      </xdr:nvSpPr>
      <xdr:spPr>
        <a:xfrm>
          <a:off x="13436111" y="58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24076</xdr:rowOff>
    </xdr:from>
    <xdr:to>
      <xdr:col>67</xdr:col>
      <xdr:colOff>101600</xdr:colOff>
      <xdr:row>36</xdr:row>
      <xdr:rowOff>125676</xdr:rowOff>
    </xdr:to>
    <xdr:sp macro="" textlink="">
      <xdr:nvSpPr>
        <xdr:cNvPr id="551" name="楕円 550"/>
        <xdr:cNvSpPr/>
      </xdr:nvSpPr>
      <xdr:spPr>
        <a:xfrm>
          <a:off x="12763500" y="61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142203</xdr:rowOff>
    </xdr:from>
    <xdr:ext cx="534377" cy="259045"/>
    <xdr:sp macro="" textlink="">
      <xdr:nvSpPr>
        <xdr:cNvPr id="552" name="テキスト ボックス 551"/>
        <xdr:cNvSpPr txBox="1"/>
      </xdr:nvSpPr>
      <xdr:spPr>
        <a:xfrm>
          <a:off x="12547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6" name="直線コネクタ 575"/>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7"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8" name="直線コネクタ 577"/>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9"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80" name="直線コネクタ 579"/>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25842</xdr:rowOff>
    </xdr:from>
    <xdr:to>
      <xdr:col>85</xdr:col>
      <xdr:colOff>127000</xdr:colOff>
      <xdr:row>56</xdr:row>
      <xdr:rowOff>35489</xdr:rowOff>
    </xdr:to>
    <xdr:cxnSp macro="">
      <xdr:nvCxnSpPr>
        <xdr:cNvPr id="581" name="直線コネクタ 580"/>
        <xdr:cNvCxnSpPr/>
      </xdr:nvCxnSpPr>
      <xdr:spPr>
        <a:xfrm flipV="1">
          <a:off x="15481300" y="9627042"/>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82"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3" name="フローチャート: 判断 582"/>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168267</xdr:rowOff>
    </xdr:from>
    <xdr:to>
      <xdr:col>81</xdr:col>
      <xdr:colOff>50800</xdr:colOff>
      <xdr:row>56</xdr:row>
      <xdr:rowOff>35489</xdr:rowOff>
    </xdr:to>
    <xdr:cxnSp macro="">
      <xdr:nvCxnSpPr>
        <xdr:cNvPr id="584" name="直線コネクタ 583"/>
        <xdr:cNvCxnSpPr/>
      </xdr:nvCxnSpPr>
      <xdr:spPr>
        <a:xfrm>
          <a:off x="14592300" y="9598017"/>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5" name="フローチャート: 判断 584"/>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6" name="テキスト ボックス 585"/>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168267</xdr:rowOff>
    </xdr:from>
    <xdr:to>
      <xdr:col>76</xdr:col>
      <xdr:colOff>114300</xdr:colOff>
      <xdr:row>56</xdr:row>
      <xdr:rowOff>68491</xdr:rowOff>
    </xdr:to>
    <xdr:cxnSp macro="">
      <xdr:nvCxnSpPr>
        <xdr:cNvPr id="587" name="直線コネクタ 586"/>
        <xdr:cNvCxnSpPr/>
      </xdr:nvCxnSpPr>
      <xdr:spPr>
        <a:xfrm flipV="1">
          <a:off x="13703300" y="9598017"/>
          <a:ext cx="889000" cy="7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8" name="フローチャート: 判断 587"/>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9" name="テキスト ボックス 588"/>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68491</xdr:rowOff>
    </xdr:from>
    <xdr:to>
      <xdr:col>71</xdr:col>
      <xdr:colOff>177800</xdr:colOff>
      <xdr:row>56</xdr:row>
      <xdr:rowOff>102324</xdr:rowOff>
    </xdr:to>
    <xdr:cxnSp macro="">
      <xdr:nvCxnSpPr>
        <xdr:cNvPr id="590" name="直線コネクタ 589"/>
        <xdr:cNvCxnSpPr/>
      </xdr:nvCxnSpPr>
      <xdr:spPr>
        <a:xfrm flipV="1">
          <a:off x="12814300" y="966969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91" name="フローチャート: 判断 590"/>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2" name="テキスト ボックス 591"/>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3" name="フローチャート: 判断 592"/>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4" name="テキスト ボックス 593"/>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146492</xdr:rowOff>
    </xdr:from>
    <xdr:to>
      <xdr:col>85</xdr:col>
      <xdr:colOff>177800</xdr:colOff>
      <xdr:row>56</xdr:row>
      <xdr:rowOff>76642</xdr:rowOff>
    </xdr:to>
    <xdr:sp macro="" textlink="">
      <xdr:nvSpPr>
        <xdr:cNvPr id="600" name="楕円 599"/>
        <xdr:cNvSpPr/>
      </xdr:nvSpPr>
      <xdr:spPr>
        <a:xfrm>
          <a:off x="16268700" y="95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169369</xdr:rowOff>
    </xdr:from>
    <xdr:ext cx="534377" cy="259045"/>
    <xdr:sp macro="" textlink="">
      <xdr:nvSpPr>
        <xdr:cNvPr id="601" name="教育費該当値テキスト"/>
        <xdr:cNvSpPr txBox="1"/>
      </xdr:nvSpPr>
      <xdr:spPr>
        <a:xfrm>
          <a:off x="16370300" y="942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156139</xdr:rowOff>
    </xdr:from>
    <xdr:to>
      <xdr:col>81</xdr:col>
      <xdr:colOff>101600</xdr:colOff>
      <xdr:row>56</xdr:row>
      <xdr:rowOff>86289</xdr:rowOff>
    </xdr:to>
    <xdr:sp macro="" textlink="">
      <xdr:nvSpPr>
        <xdr:cNvPr id="602" name="楕円 601"/>
        <xdr:cNvSpPr/>
      </xdr:nvSpPr>
      <xdr:spPr>
        <a:xfrm>
          <a:off x="15430500" y="95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102816</xdr:rowOff>
    </xdr:from>
    <xdr:ext cx="534377" cy="259045"/>
    <xdr:sp macro="" textlink="">
      <xdr:nvSpPr>
        <xdr:cNvPr id="603" name="テキスト ボックス 602"/>
        <xdr:cNvSpPr txBox="1"/>
      </xdr:nvSpPr>
      <xdr:spPr>
        <a:xfrm>
          <a:off x="15214111" y="93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117467</xdr:rowOff>
    </xdr:from>
    <xdr:to>
      <xdr:col>76</xdr:col>
      <xdr:colOff>165100</xdr:colOff>
      <xdr:row>56</xdr:row>
      <xdr:rowOff>47617</xdr:rowOff>
    </xdr:to>
    <xdr:sp macro="" textlink="">
      <xdr:nvSpPr>
        <xdr:cNvPr id="604" name="楕円 603"/>
        <xdr:cNvSpPr/>
      </xdr:nvSpPr>
      <xdr:spPr>
        <a:xfrm>
          <a:off x="14541500" y="95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64144</xdr:rowOff>
    </xdr:from>
    <xdr:ext cx="534377" cy="259045"/>
    <xdr:sp macro="" textlink="">
      <xdr:nvSpPr>
        <xdr:cNvPr id="605" name="テキスト ボックス 604"/>
        <xdr:cNvSpPr txBox="1"/>
      </xdr:nvSpPr>
      <xdr:spPr>
        <a:xfrm>
          <a:off x="14325111" y="93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17691</xdr:rowOff>
    </xdr:from>
    <xdr:to>
      <xdr:col>72</xdr:col>
      <xdr:colOff>38100</xdr:colOff>
      <xdr:row>56</xdr:row>
      <xdr:rowOff>119291</xdr:rowOff>
    </xdr:to>
    <xdr:sp macro="" textlink="">
      <xdr:nvSpPr>
        <xdr:cNvPr id="606" name="楕円 605"/>
        <xdr:cNvSpPr/>
      </xdr:nvSpPr>
      <xdr:spPr>
        <a:xfrm>
          <a:off x="13652500" y="96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135818</xdr:rowOff>
    </xdr:from>
    <xdr:ext cx="534377" cy="259045"/>
    <xdr:sp macro="" textlink="">
      <xdr:nvSpPr>
        <xdr:cNvPr id="607" name="テキスト ボックス 606"/>
        <xdr:cNvSpPr txBox="1"/>
      </xdr:nvSpPr>
      <xdr:spPr>
        <a:xfrm>
          <a:off x="13436111" y="93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51524</xdr:rowOff>
    </xdr:from>
    <xdr:to>
      <xdr:col>67</xdr:col>
      <xdr:colOff>101600</xdr:colOff>
      <xdr:row>56</xdr:row>
      <xdr:rowOff>153124</xdr:rowOff>
    </xdr:to>
    <xdr:sp macro="" textlink="">
      <xdr:nvSpPr>
        <xdr:cNvPr id="608" name="楕円 607"/>
        <xdr:cNvSpPr/>
      </xdr:nvSpPr>
      <xdr:spPr>
        <a:xfrm>
          <a:off x="12763500" y="96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169651</xdr:rowOff>
    </xdr:from>
    <xdr:ext cx="534377" cy="259045"/>
    <xdr:sp macro="" textlink="">
      <xdr:nvSpPr>
        <xdr:cNvPr id="609" name="テキスト ボックス 608"/>
        <xdr:cNvSpPr txBox="1"/>
      </xdr:nvSpPr>
      <xdr:spPr>
        <a:xfrm>
          <a:off x="12547111" y="94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31" name="直線コネクタ 630"/>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2"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4"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5" name="直線コネクタ 634"/>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7"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8" name="フローチャート: 判断 637"/>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40" name="フローチャート: 判断 639"/>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41" name="テキスト ボックス 640"/>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139537</xdr:rowOff>
    </xdr:from>
    <xdr:to>
      <xdr:col>76</xdr:col>
      <xdr:colOff>114300</xdr:colOff>
      <xdr:row>78</xdr:row>
      <xdr:rowOff>139700</xdr:rowOff>
    </xdr:to>
    <xdr:cxnSp macro="">
      <xdr:nvCxnSpPr>
        <xdr:cNvPr id="642" name="直線コネクタ 641"/>
        <xdr:cNvCxnSpPr/>
      </xdr:nvCxnSpPr>
      <xdr:spPr>
        <a:xfrm>
          <a:off x="13703300" y="1351263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43" name="フローチャート: 判断 642"/>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29922</xdr:rowOff>
    </xdr:from>
    <xdr:ext cx="469744" cy="259045"/>
    <xdr:sp macro="" textlink="">
      <xdr:nvSpPr>
        <xdr:cNvPr id="644" name="テキスト ボックス 643"/>
        <xdr:cNvSpPr txBox="1"/>
      </xdr:nvSpPr>
      <xdr:spPr>
        <a:xfrm>
          <a:off x="14357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139067</xdr:rowOff>
    </xdr:from>
    <xdr:to>
      <xdr:col>71</xdr:col>
      <xdr:colOff>177800</xdr:colOff>
      <xdr:row>78</xdr:row>
      <xdr:rowOff>139537</xdr:rowOff>
    </xdr:to>
    <xdr:cxnSp macro="">
      <xdr:nvCxnSpPr>
        <xdr:cNvPr id="645" name="直線コネクタ 644"/>
        <xdr:cNvCxnSpPr/>
      </xdr:nvCxnSpPr>
      <xdr:spPr>
        <a:xfrm>
          <a:off x="12814300" y="1351216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6" name="フローチャート: 判断 645"/>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7" name="テキスト ボックス 646"/>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8" name="フローチャート: 判断 647"/>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9" name="テキスト ボックス 648"/>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249299" cy="259045"/>
    <xdr:sp macro="" textlink="">
      <xdr:nvSpPr>
        <xdr:cNvPr id="656" name="災害復旧費該当値テキスト"/>
        <xdr:cNvSpPr txBox="1"/>
      </xdr:nvSpPr>
      <xdr:spPr>
        <a:xfrm>
          <a:off x="16370300" y="13434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88737</xdr:rowOff>
    </xdr:from>
    <xdr:to>
      <xdr:col>72</xdr:col>
      <xdr:colOff>38100</xdr:colOff>
      <xdr:row>79</xdr:row>
      <xdr:rowOff>18887</xdr:rowOff>
    </xdr:to>
    <xdr:sp macro="" textlink="">
      <xdr:nvSpPr>
        <xdr:cNvPr id="661" name="楕円 660"/>
        <xdr:cNvSpPr/>
      </xdr:nvSpPr>
      <xdr:spPr>
        <a:xfrm>
          <a:off x="13652500" y="134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10014</xdr:rowOff>
    </xdr:from>
    <xdr:ext cx="313932" cy="259045"/>
    <xdr:sp macro="" textlink="">
      <xdr:nvSpPr>
        <xdr:cNvPr id="662" name="テキスト ボックス 661"/>
        <xdr:cNvSpPr txBox="1"/>
      </xdr:nvSpPr>
      <xdr:spPr>
        <a:xfrm>
          <a:off x="13546333" y="13554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88267</xdr:rowOff>
    </xdr:from>
    <xdr:to>
      <xdr:col>67</xdr:col>
      <xdr:colOff>101600</xdr:colOff>
      <xdr:row>79</xdr:row>
      <xdr:rowOff>18417</xdr:rowOff>
    </xdr:to>
    <xdr:sp macro="" textlink="">
      <xdr:nvSpPr>
        <xdr:cNvPr id="663" name="楕円 662"/>
        <xdr:cNvSpPr/>
      </xdr:nvSpPr>
      <xdr:spPr>
        <a:xfrm>
          <a:off x="12763500" y="134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9544</xdr:rowOff>
    </xdr:from>
    <xdr:ext cx="378565" cy="259045"/>
    <xdr:sp macro="" textlink="">
      <xdr:nvSpPr>
        <xdr:cNvPr id="664" name="テキスト ボックス 663"/>
        <xdr:cNvSpPr txBox="1"/>
      </xdr:nvSpPr>
      <xdr:spPr>
        <a:xfrm>
          <a:off x="12625017" y="1355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90" name="直線コネクタ 689"/>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91"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2" name="直線コネクタ 691"/>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3"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4" name="直線コネクタ 693"/>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132113</xdr:rowOff>
    </xdr:from>
    <xdr:to>
      <xdr:col>85</xdr:col>
      <xdr:colOff>127000</xdr:colOff>
      <xdr:row>98</xdr:row>
      <xdr:rowOff>145273</xdr:rowOff>
    </xdr:to>
    <xdr:cxnSp macro="">
      <xdr:nvCxnSpPr>
        <xdr:cNvPr id="695" name="直線コネクタ 694"/>
        <xdr:cNvCxnSpPr/>
      </xdr:nvCxnSpPr>
      <xdr:spPr>
        <a:xfrm>
          <a:off x="15481300" y="16934213"/>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6"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7" name="フローチャート: 判断 696"/>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122293</xdr:rowOff>
    </xdr:from>
    <xdr:to>
      <xdr:col>81</xdr:col>
      <xdr:colOff>50800</xdr:colOff>
      <xdr:row>98</xdr:row>
      <xdr:rowOff>132113</xdr:rowOff>
    </xdr:to>
    <xdr:cxnSp macro="">
      <xdr:nvCxnSpPr>
        <xdr:cNvPr id="698" name="直線コネクタ 697"/>
        <xdr:cNvCxnSpPr/>
      </xdr:nvCxnSpPr>
      <xdr:spPr>
        <a:xfrm>
          <a:off x="14592300" y="16924393"/>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9" name="フローチャート: 判断 698"/>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700" name="テキスト ボックス 699"/>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104017</xdr:rowOff>
    </xdr:from>
    <xdr:to>
      <xdr:col>76</xdr:col>
      <xdr:colOff>114300</xdr:colOff>
      <xdr:row>98</xdr:row>
      <xdr:rowOff>122293</xdr:rowOff>
    </xdr:to>
    <xdr:cxnSp macro="">
      <xdr:nvCxnSpPr>
        <xdr:cNvPr id="701" name="直線コネクタ 700"/>
        <xdr:cNvCxnSpPr/>
      </xdr:nvCxnSpPr>
      <xdr:spPr>
        <a:xfrm>
          <a:off x="13703300" y="16906117"/>
          <a:ext cx="8890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702" name="フローチャート: 判断 701"/>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703" name="テキスト ボックス 702"/>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95743</xdr:rowOff>
    </xdr:from>
    <xdr:to>
      <xdr:col>71</xdr:col>
      <xdr:colOff>177800</xdr:colOff>
      <xdr:row>98</xdr:row>
      <xdr:rowOff>104017</xdr:rowOff>
    </xdr:to>
    <xdr:cxnSp macro="">
      <xdr:nvCxnSpPr>
        <xdr:cNvPr id="704" name="直線コネクタ 703"/>
        <xdr:cNvCxnSpPr/>
      </xdr:nvCxnSpPr>
      <xdr:spPr>
        <a:xfrm>
          <a:off x="12814300" y="1689784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5" name="フローチャート: 判断 704"/>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148223</xdr:rowOff>
    </xdr:from>
    <xdr:ext cx="534377" cy="259045"/>
    <xdr:sp macro="" textlink="">
      <xdr:nvSpPr>
        <xdr:cNvPr id="706" name="テキスト ボックス 705"/>
        <xdr:cNvSpPr txBox="1"/>
      </xdr:nvSpPr>
      <xdr:spPr>
        <a:xfrm>
          <a:off x="13436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7" name="フローチャート: 判断 706"/>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154557</xdr:rowOff>
    </xdr:from>
    <xdr:ext cx="534377" cy="259045"/>
    <xdr:sp macro="" textlink="">
      <xdr:nvSpPr>
        <xdr:cNvPr id="708" name="テキスト ボックス 707"/>
        <xdr:cNvSpPr txBox="1"/>
      </xdr:nvSpPr>
      <xdr:spPr>
        <a:xfrm>
          <a:off x="12547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94473</xdr:rowOff>
    </xdr:from>
    <xdr:to>
      <xdr:col>85</xdr:col>
      <xdr:colOff>177800</xdr:colOff>
      <xdr:row>99</xdr:row>
      <xdr:rowOff>24623</xdr:rowOff>
    </xdr:to>
    <xdr:sp macro="" textlink="">
      <xdr:nvSpPr>
        <xdr:cNvPr id="714" name="楕円 713"/>
        <xdr:cNvSpPr/>
      </xdr:nvSpPr>
      <xdr:spPr>
        <a:xfrm>
          <a:off x="16268700" y="168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9400</xdr:rowOff>
    </xdr:from>
    <xdr:ext cx="534377" cy="259045"/>
    <xdr:sp macro="" textlink="">
      <xdr:nvSpPr>
        <xdr:cNvPr id="715" name="公債費該当値テキスト"/>
        <xdr:cNvSpPr txBox="1"/>
      </xdr:nvSpPr>
      <xdr:spPr>
        <a:xfrm>
          <a:off x="16370300" y="1681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81313</xdr:rowOff>
    </xdr:from>
    <xdr:to>
      <xdr:col>81</xdr:col>
      <xdr:colOff>101600</xdr:colOff>
      <xdr:row>99</xdr:row>
      <xdr:rowOff>11463</xdr:rowOff>
    </xdr:to>
    <xdr:sp macro="" textlink="">
      <xdr:nvSpPr>
        <xdr:cNvPr id="716" name="楕円 715"/>
        <xdr:cNvSpPr/>
      </xdr:nvSpPr>
      <xdr:spPr>
        <a:xfrm>
          <a:off x="15430500" y="168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2590</xdr:rowOff>
    </xdr:from>
    <xdr:ext cx="534377" cy="259045"/>
    <xdr:sp macro="" textlink="">
      <xdr:nvSpPr>
        <xdr:cNvPr id="717" name="テキスト ボックス 716"/>
        <xdr:cNvSpPr txBox="1"/>
      </xdr:nvSpPr>
      <xdr:spPr>
        <a:xfrm>
          <a:off x="15214111" y="169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71493</xdr:rowOff>
    </xdr:from>
    <xdr:to>
      <xdr:col>76</xdr:col>
      <xdr:colOff>165100</xdr:colOff>
      <xdr:row>99</xdr:row>
      <xdr:rowOff>1643</xdr:rowOff>
    </xdr:to>
    <xdr:sp macro="" textlink="">
      <xdr:nvSpPr>
        <xdr:cNvPr id="718" name="楕円 717"/>
        <xdr:cNvSpPr/>
      </xdr:nvSpPr>
      <xdr:spPr>
        <a:xfrm>
          <a:off x="14541500" y="168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164220</xdr:rowOff>
    </xdr:from>
    <xdr:ext cx="534377" cy="259045"/>
    <xdr:sp macro="" textlink="">
      <xdr:nvSpPr>
        <xdr:cNvPr id="719" name="テキスト ボックス 718"/>
        <xdr:cNvSpPr txBox="1"/>
      </xdr:nvSpPr>
      <xdr:spPr>
        <a:xfrm>
          <a:off x="14325111" y="169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53217</xdr:rowOff>
    </xdr:from>
    <xdr:to>
      <xdr:col>72</xdr:col>
      <xdr:colOff>38100</xdr:colOff>
      <xdr:row>98</xdr:row>
      <xdr:rowOff>154817</xdr:rowOff>
    </xdr:to>
    <xdr:sp macro="" textlink="">
      <xdr:nvSpPr>
        <xdr:cNvPr id="720" name="楕円 719"/>
        <xdr:cNvSpPr/>
      </xdr:nvSpPr>
      <xdr:spPr>
        <a:xfrm>
          <a:off x="13652500" y="168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145944</xdr:rowOff>
    </xdr:from>
    <xdr:ext cx="534377" cy="259045"/>
    <xdr:sp macro="" textlink="">
      <xdr:nvSpPr>
        <xdr:cNvPr id="721" name="テキスト ボックス 720"/>
        <xdr:cNvSpPr txBox="1"/>
      </xdr:nvSpPr>
      <xdr:spPr>
        <a:xfrm>
          <a:off x="13436111"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44943</xdr:rowOff>
    </xdr:from>
    <xdr:to>
      <xdr:col>67</xdr:col>
      <xdr:colOff>101600</xdr:colOff>
      <xdr:row>98</xdr:row>
      <xdr:rowOff>146543</xdr:rowOff>
    </xdr:to>
    <xdr:sp macro="" textlink="">
      <xdr:nvSpPr>
        <xdr:cNvPr id="722" name="楕円 721"/>
        <xdr:cNvSpPr/>
      </xdr:nvSpPr>
      <xdr:spPr>
        <a:xfrm>
          <a:off x="12763500" y="168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137670</xdr:rowOff>
    </xdr:from>
    <xdr:ext cx="534377" cy="259045"/>
    <xdr:sp macro="" textlink="">
      <xdr:nvSpPr>
        <xdr:cNvPr id="723" name="テキスト ボックス 722"/>
        <xdr:cNvSpPr txBox="1"/>
      </xdr:nvSpPr>
      <xdr:spPr>
        <a:xfrm>
          <a:off x="12547111" y="169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7" name="直線コネクタ 746"/>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8"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50"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51" name="直線コネクタ 750"/>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3"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4" name="フローチャート: 判断 753"/>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6" name="フローチャート: 判断 755"/>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7" name="テキスト ボックス 756"/>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9" name="フローチャート: 判断 758"/>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60" name="テキスト ボックス 759"/>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62" name="フローチャート: 判断 761"/>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63" name="テキスト ボックス 762"/>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4" name="フローチャート: 判断 763"/>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5" name="テキスト ボックス 764"/>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2"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4" name="テキスト ボックス 79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6" name="テキスト ボックス 79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8" name="テキスト ボックス 79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800" name="テキスト ボックス 79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2" name="テキスト ボックス 801"/>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4" name="直線コネクタ 803"/>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5"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7"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8" name="直線コネクタ 807"/>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10"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11" name="フローチャート: 判断 810"/>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3" name="フローチャート: 判断 81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6" name="フローチャート: 判断 81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9" name="フローチャート: 判断 81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フローチャート: 判断 82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9"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1" name="テキスト ボックス 83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3" name="テキスト ボックス 83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5" name="テキスト ボックス 834"/>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7" name="テキスト ボックス 83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類似団体内順位（以下順位）が高い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となっている。それら３つの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を住民一人当たりのコスト（以下コスト）の増減理由とともにみていく。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始めに「衛生費」は、病院事業への補助金（基準外）や広域施設組合（ごみ処理施設等）への負担金の増加によりコストは増加した。順位が高いのは、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病院への支出が多額であることが要因である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は、医師不足に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患者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び悩みや施設の老朽化により、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支出が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次に「消防費」は、消防署の建設完了により、関連経費が皆減したため、コストは減少している。順位が高いのは、東海地震の震源地域に近いこともあり、地震津波対策に重点的に取り組んでいるためである。今後も、引き続き減災対策は続くため、コストは高く推移することが予想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最後に「教育費」は、公民館の駐車場の拡張や小学校のトイレ洋式化によりコストは増加した。順位が高いのは、第３セクター（市民プール）への支出が多額であることが要因である。併せて、教育施設等の老朽化も進み、改修や更新費用が経常的にかかっている。今後、中学校の建替えや給食センターの統合が控えており、コストが著しく上昇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財政調整基金は、平成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年度から取崩しが始まり、平成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年度では前年度より</a:t>
          </a:r>
          <a:r>
            <a:rPr kumimoji="1" lang="en-US" altLang="ja-JP" sz="1200">
              <a:latin typeface="ＭＳ Ｐゴシック" panose="020B0600070205080204" pitchFamily="50" charset="-128"/>
              <a:ea typeface="ＭＳ Ｐゴシック" panose="020B0600070205080204" pitchFamily="50" charset="-128"/>
            </a:rPr>
            <a:t>14.37</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これは主に、保育園の民営化事業や子育て応援手当の開始等の財政需要が高まる中、市税や普通交付税が減少したことにより財源不足となったからである。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年度からの実質収支額については、財政調整基金の取崩しにより黒字となっている。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歳出の削減や効率化、歳入確保策等、行財政改革の着実な推進により、健全な財政運営に努めていく。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年度において、いずれの会計においても赤字額は発生していない。</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会計全体で</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黒字額が前年度と比較し</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主に</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病院事業会計において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流動資産が増加することで、資金余剰額が増加したからである。流動資産は、減価償却費が内部留保され増加した。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病院事業会計をはじめとする公営企業は</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多額の補助金</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や繰出金</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受け入れており</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、一般会計依存の経営体質となっている。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独立採算の原則に立ち返り、公営企業経営の見直しを図っていく。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16899218</v>
      </c>
      <c r="BO4" s="410"/>
      <c r="BP4" s="410"/>
      <c r="BQ4" s="410"/>
      <c r="BR4" s="410"/>
      <c r="BS4" s="410"/>
      <c r="BT4" s="410"/>
      <c r="BU4" s="411"/>
      <c r="BV4" s="409">
        <v>17347755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16349191</v>
      </c>
      <c r="BO5" s="447"/>
      <c r="BP5" s="447"/>
      <c r="BQ5" s="447"/>
      <c r="BR5" s="447"/>
      <c r="BS5" s="447"/>
      <c r="BT5" s="447"/>
      <c r="BU5" s="448"/>
      <c r="BV5" s="446">
        <v>16681944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83.5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550027</v>
      </c>
      <c r="BO6" s="447"/>
      <c r="BP6" s="447"/>
      <c r="BQ6" s="447"/>
      <c r="BR6" s="447"/>
      <c r="BS6" s="447"/>
      <c r="BT6" s="447"/>
      <c r="BU6" s="448"/>
      <c r="BV6" s="446">
        <v>665811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84.9</v>
      </c>
      <c r="CU6" s="484"/>
      <c r="CV6" s="484"/>
      <c r="CW6" s="484"/>
      <c r="CX6" s="484"/>
      <c r="CY6" s="484"/>
      <c r="CZ6" s="484"/>
      <c r="DA6" s="485"/>
      <c r="DB6" s="483">
        <v>84.4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85742</v>
      </c>
      <c r="BO7" s="447"/>
      <c r="BP7" s="447"/>
      <c r="BQ7" s="447"/>
      <c r="BR7" s="447"/>
      <c r="BS7" s="447"/>
      <c r="BT7" s="447"/>
      <c r="BU7" s="448"/>
      <c r="BV7" s="446">
        <v>50925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9393664</v>
      </c>
      <c r="CU7" s="447"/>
      <c r="CV7" s="447"/>
      <c r="CW7" s="447"/>
      <c r="CX7" s="447"/>
      <c r="CY7" s="447"/>
      <c r="CZ7" s="447"/>
      <c r="DA7" s="448"/>
      <c r="DB7" s="446">
        <v>9552143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464285</v>
      </c>
      <c r="BO8" s="447"/>
      <c r="BP8" s="447"/>
      <c r="BQ8" s="447"/>
      <c r="BR8" s="447"/>
      <c r="BS8" s="447"/>
      <c r="BT8" s="447"/>
      <c r="BU8" s="448"/>
      <c r="BV8" s="446">
        <v>614886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1</v>
      </c>
      <c r="CU8" s="487"/>
      <c r="CV8" s="487"/>
      <c r="CW8" s="487"/>
      <c r="CX8" s="487"/>
      <c r="CY8" s="487"/>
      <c r="CZ8" s="487"/>
      <c r="DA8" s="488"/>
      <c r="DB8" s="486">
        <v>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32578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-150601</v>
      </c>
      <c r="BO9" s="447"/>
      <c r="BP9" s="447"/>
      <c r="BQ9" s="447"/>
      <c r="BR9" s="447"/>
      <c r="BS9" s="447"/>
      <c r="BT9" s="447"/>
      <c r="BU9" s="448"/>
      <c r="BV9" s="446">
        <v>13894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2.9</v>
      </c>
      <c r="CU9" s="444"/>
      <c r="CV9" s="444"/>
      <c r="CW9" s="444"/>
      <c r="CX9" s="444"/>
      <c r="CY9" s="444"/>
      <c r="CZ9" s="444"/>
      <c r="DA9" s="445"/>
      <c r="DB9" s="443">
        <v>3.3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34700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27937</v>
      </c>
      <c r="BO10" s="447"/>
      <c r="BP10" s="447"/>
      <c r="BQ10" s="447"/>
      <c r="BR10" s="447"/>
      <c r="BS10" s="447"/>
      <c r="BT10" s="447"/>
      <c r="BU10" s="448"/>
      <c r="BV10" s="446">
        <v>34867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88</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33192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1517000</v>
      </c>
      <c r="BO12" s="447"/>
      <c r="BP12" s="447"/>
      <c r="BQ12" s="447"/>
      <c r="BR12" s="447"/>
      <c r="BS12" s="447"/>
      <c r="BT12" s="447"/>
      <c r="BU12" s="448"/>
      <c r="BV12" s="446">
        <v>928879</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32209</v>
      </c>
      <c r="S13" s="528"/>
      <c r="T13" s="528"/>
      <c r="U13" s="528"/>
      <c r="V13" s="529"/>
      <c r="W13" s="462" t="s">
        <v>135</v>
      </c>
      <c r="X13" s="463"/>
      <c r="Y13" s="463"/>
      <c r="Z13" s="463"/>
      <c r="AA13" s="463"/>
      <c r="AB13" s="453"/>
      <c r="AC13" s="497">
        <v>1564</v>
      </c>
      <c r="AD13" s="498"/>
      <c r="AE13" s="498"/>
      <c r="AF13" s="498"/>
      <c r="AG13" s="537"/>
      <c r="AH13" s="497">
        <v>1928</v>
      </c>
      <c r="AI13" s="498"/>
      <c r="AJ13" s="498"/>
      <c r="AK13" s="498"/>
      <c r="AL13" s="499"/>
      <c r="AM13" s="475" t="s">
        <v>136</v>
      </c>
      <c r="AN13" s="476"/>
      <c r="AO13" s="476"/>
      <c r="AP13" s="476"/>
      <c r="AQ13" s="476"/>
      <c r="AR13" s="476"/>
      <c r="AS13" s="476"/>
      <c r="AT13" s="477"/>
      <c r="AU13" s="478" t="s">
        <v>88</v>
      </c>
      <c r="AV13" s="479"/>
      <c r="AW13" s="479"/>
      <c r="AX13" s="479"/>
      <c r="AY13" s="480" t="s">
        <v>137</v>
      </c>
      <c r="AZ13" s="481"/>
      <c r="BA13" s="481"/>
      <c r="BB13" s="481"/>
      <c r="BC13" s="481"/>
      <c r="BD13" s="481"/>
      <c r="BE13" s="481"/>
      <c r="BF13" s="481"/>
      <c r="BG13" s="481"/>
      <c r="BH13" s="481"/>
      <c r="BI13" s="481"/>
      <c r="BJ13" s="481"/>
      <c r="BK13" s="481"/>
      <c r="BL13" s="481"/>
      <c r="BM13" s="482"/>
      <c r="BN13" s="446">
        <v>-1639664</v>
      </c>
      <c r="BO13" s="447"/>
      <c r="BP13" s="447"/>
      <c r="BQ13" s="447"/>
      <c r="BR13" s="447"/>
      <c r="BS13" s="447"/>
      <c r="BT13" s="447"/>
      <c r="BU13" s="448"/>
      <c r="BV13" s="446">
        <v>-880118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-0.3</v>
      </c>
      <c r="CU13" s="444"/>
      <c r="CV13" s="444"/>
      <c r="CW13" s="444"/>
      <c r="CX13" s="444"/>
      <c r="CY13" s="444"/>
      <c r="CZ13" s="444"/>
      <c r="DA13" s="445"/>
      <c r="DB13" s="443">
        <v>0</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33358</v>
      </c>
      <c r="S14" s="528"/>
      <c r="T14" s="528"/>
      <c r="U14" s="528"/>
      <c r="V14" s="529"/>
      <c r="W14" s="436"/>
      <c r="X14" s="437"/>
      <c r="Y14" s="437"/>
      <c r="Z14" s="437"/>
      <c r="AA14" s="437"/>
      <c r="AB14" s="426"/>
      <c r="AC14" s="530">
        <v>8.9</v>
      </c>
      <c r="AD14" s="531"/>
      <c r="AE14" s="531"/>
      <c r="AF14" s="531"/>
      <c r="AG14" s="532"/>
      <c r="AH14" s="530">
        <v>10.4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32516</v>
      </c>
      <c r="S15" s="528"/>
      <c r="T15" s="528"/>
      <c r="U15" s="528"/>
      <c r="V15" s="529"/>
      <c r="W15" s="462" t="s">
        <v>143</v>
      </c>
      <c r="X15" s="463"/>
      <c r="Y15" s="463"/>
      <c r="Z15" s="463"/>
      <c r="AA15" s="463"/>
      <c r="AB15" s="453"/>
      <c r="AC15" s="497">
        <v>6980</v>
      </c>
      <c r="AD15" s="498"/>
      <c r="AE15" s="498"/>
      <c r="AF15" s="498"/>
      <c r="AG15" s="537"/>
      <c r="AH15" s="497">
        <v>7295</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6872313</v>
      </c>
      <c r="BO15" s="410"/>
      <c r="BP15" s="410"/>
      <c r="BQ15" s="410"/>
      <c r="BR15" s="410"/>
      <c r="BS15" s="410"/>
      <c r="BT15" s="410"/>
      <c r="BU15" s="411"/>
      <c r="BV15" s="409">
        <v>6828468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39.5</v>
      </c>
      <c r="AD16" s="531"/>
      <c r="AE16" s="531"/>
      <c r="AF16" s="531"/>
      <c r="AG16" s="532"/>
      <c r="AH16" s="530">
        <v>39.4</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6780967</v>
      </c>
      <c r="BO16" s="447"/>
      <c r="BP16" s="447"/>
      <c r="BQ16" s="447"/>
      <c r="BR16" s="447"/>
      <c r="BS16" s="447"/>
      <c r="BT16" s="447"/>
      <c r="BU16" s="448"/>
      <c r="BV16" s="446">
        <v>6831479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9127</v>
      </c>
      <c r="AD17" s="498"/>
      <c r="AE17" s="498"/>
      <c r="AF17" s="498"/>
      <c r="AG17" s="537"/>
      <c r="AH17" s="497">
        <v>9294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8866350</v>
      </c>
      <c r="BO17" s="447"/>
      <c r="BP17" s="447"/>
      <c r="BQ17" s="447"/>
      <c r="BR17" s="447"/>
      <c r="BS17" s="447"/>
      <c r="BT17" s="447"/>
      <c r="BU17" s="448"/>
      <c r="BV17" s="446">
        <v>8787478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65.56</v>
      </c>
      <c r="M18" s="559"/>
      <c r="N18" s="559"/>
      <c r="O18" s="559"/>
      <c r="P18" s="559"/>
      <c r="Q18" s="559"/>
      <c r="R18" s="560"/>
      <c r="S18" s="560"/>
      <c r="T18" s="560"/>
      <c r="U18" s="560"/>
      <c r="V18" s="561"/>
      <c r="W18" s="464"/>
      <c r="X18" s="465"/>
      <c r="Y18" s="465"/>
      <c r="Z18" s="465"/>
      <c r="AA18" s="465"/>
      <c r="AB18" s="456"/>
      <c r="AC18" s="562">
        <v>51.6</v>
      </c>
      <c r="AD18" s="563"/>
      <c r="AE18" s="563"/>
      <c r="AF18" s="563"/>
      <c r="AG18" s="564"/>
      <c r="AH18" s="562">
        <v>50.2</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7874592</v>
      </c>
      <c r="BO18" s="447"/>
      <c r="BP18" s="447"/>
      <c r="BQ18" s="447"/>
      <c r="BR18" s="447"/>
      <c r="BS18" s="447"/>
      <c r="BT18" s="447"/>
      <c r="BU18" s="448"/>
      <c r="BV18" s="446">
        <v>8146158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497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13100902</v>
      </c>
      <c r="BO19" s="447"/>
      <c r="BP19" s="447"/>
      <c r="BQ19" s="447"/>
      <c r="BR19" s="447"/>
      <c r="BS19" s="447"/>
      <c r="BT19" s="447"/>
      <c r="BU19" s="448"/>
      <c r="BV19" s="446">
        <v>12935034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11345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2384774</v>
      </c>
      <c r="BO23" s="447"/>
      <c r="BP23" s="447"/>
      <c r="BQ23" s="447"/>
      <c r="BR23" s="447"/>
      <c r="BS23" s="447"/>
      <c r="BT23" s="447"/>
      <c r="BU23" s="448"/>
      <c r="BV23" s="446">
        <v>2292241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8600</v>
      </c>
      <c r="R24" s="498"/>
      <c r="S24" s="498"/>
      <c r="T24" s="498"/>
      <c r="U24" s="498"/>
      <c r="V24" s="537"/>
      <c r="W24" s="596"/>
      <c r="X24" s="584"/>
      <c r="Y24" s="585"/>
      <c r="Z24" s="496" t="s">
        <v>167</v>
      </c>
      <c r="AA24" s="476"/>
      <c r="AB24" s="476"/>
      <c r="AC24" s="476"/>
      <c r="AD24" s="476"/>
      <c r="AE24" s="476"/>
      <c r="AF24" s="476"/>
      <c r="AG24" s="477"/>
      <c r="AH24" s="497">
        <v>323</v>
      </c>
      <c r="AI24" s="498"/>
      <c r="AJ24" s="498"/>
      <c r="AK24" s="498"/>
      <c r="AL24" s="537"/>
      <c r="AM24" s="497">
        <v>899555</v>
      </c>
      <c r="AN24" s="498"/>
      <c r="AO24" s="498"/>
      <c r="AP24" s="498"/>
      <c r="AQ24" s="498"/>
      <c r="AR24" s="537"/>
      <c r="AS24" s="497">
        <v>2785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2131826</v>
      </c>
      <c r="BO24" s="447"/>
      <c r="BP24" s="447"/>
      <c r="BQ24" s="447"/>
      <c r="BR24" s="447"/>
      <c r="BS24" s="447"/>
      <c r="BT24" s="447"/>
      <c r="BU24" s="448"/>
      <c r="BV24" s="446">
        <v>2033919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6800</v>
      </c>
      <c r="R25" s="498"/>
      <c r="S25" s="498"/>
      <c r="T25" s="498"/>
      <c r="U25" s="498"/>
      <c r="V25" s="537"/>
      <c r="W25" s="596"/>
      <c r="X25" s="584"/>
      <c r="Y25" s="585"/>
      <c r="Z25" s="496" t="s">
        <v>170</v>
      </c>
      <c r="AA25" s="476"/>
      <c r="AB25" s="476"/>
      <c r="AC25" s="476"/>
      <c r="AD25" s="476"/>
      <c r="AE25" s="476"/>
      <c r="AF25" s="476"/>
      <c r="AG25" s="477"/>
      <c r="AH25" s="497">
        <v>64</v>
      </c>
      <c r="AI25" s="498"/>
      <c r="AJ25" s="498"/>
      <c r="AK25" s="498"/>
      <c r="AL25" s="537"/>
      <c r="AM25" s="497">
        <v>150464</v>
      </c>
      <c r="AN25" s="498"/>
      <c r="AO25" s="498"/>
      <c r="AP25" s="498"/>
      <c r="AQ25" s="498"/>
      <c r="AR25" s="537"/>
      <c r="AS25" s="497">
        <v>2351</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311153</v>
      </c>
      <c r="BO25" s="410"/>
      <c r="BP25" s="410"/>
      <c r="BQ25" s="410"/>
      <c r="BR25" s="410"/>
      <c r="BS25" s="410"/>
      <c r="BT25" s="410"/>
      <c r="BU25" s="411"/>
      <c r="BV25" s="409">
        <v>313659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6100</v>
      </c>
      <c r="R26" s="498"/>
      <c r="S26" s="498"/>
      <c r="T26" s="498"/>
      <c r="U26" s="498"/>
      <c r="V26" s="537"/>
      <c r="W26" s="596"/>
      <c r="X26" s="584"/>
      <c r="Y26" s="585"/>
      <c r="Z26" s="496" t="s">
        <v>173</v>
      </c>
      <c r="AA26" s="606"/>
      <c r="AB26" s="606"/>
      <c r="AC26" s="606"/>
      <c r="AD26" s="606"/>
      <c r="AE26" s="606"/>
      <c r="AF26" s="606"/>
      <c r="AG26" s="607"/>
      <c r="AH26" s="497">
        <v>6</v>
      </c>
      <c r="AI26" s="498"/>
      <c r="AJ26" s="498"/>
      <c r="AK26" s="498"/>
      <c r="AL26" s="537"/>
      <c r="AM26" s="497">
        <v>17010</v>
      </c>
      <c r="AN26" s="498"/>
      <c r="AO26" s="498"/>
      <c r="AP26" s="498"/>
      <c r="AQ26" s="498"/>
      <c r="AR26" s="537"/>
      <c r="AS26" s="497">
        <v>2835</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3900</v>
      </c>
      <c r="R27" s="498"/>
      <c r="S27" s="498"/>
      <c r="T27" s="498"/>
      <c r="U27" s="498"/>
      <c r="V27" s="537"/>
      <c r="W27" s="596"/>
      <c r="X27" s="584"/>
      <c r="Y27" s="585"/>
      <c r="Z27" s="496" t="s">
        <v>176</v>
      </c>
      <c r="AA27" s="476"/>
      <c r="AB27" s="476"/>
      <c r="AC27" s="476"/>
      <c r="AD27" s="476"/>
      <c r="AE27" s="476"/>
      <c r="AF27" s="476"/>
      <c r="AG27" s="477"/>
      <c r="AH27" s="497">
        <v>49</v>
      </c>
      <c r="AI27" s="498"/>
      <c r="AJ27" s="498"/>
      <c r="AK27" s="498"/>
      <c r="AL27" s="537"/>
      <c r="AM27" s="497">
        <v>131564</v>
      </c>
      <c r="AN27" s="498"/>
      <c r="AO27" s="498"/>
      <c r="AP27" s="498"/>
      <c r="AQ27" s="498"/>
      <c r="AR27" s="537"/>
      <c r="AS27" s="497">
        <v>2685</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168978</v>
      </c>
      <c r="BO27" s="620"/>
      <c r="BP27" s="620"/>
      <c r="BQ27" s="620"/>
      <c r="BR27" s="620"/>
      <c r="BS27" s="620"/>
      <c r="BT27" s="620"/>
      <c r="BU27" s="621"/>
      <c r="BV27" s="619">
        <v>168963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3300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141</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6879710</v>
      </c>
      <c r="BO28" s="410"/>
      <c r="BP28" s="410"/>
      <c r="BQ28" s="410"/>
      <c r="BR28" s="410"/>
      <c r="BS28" s="410"/>
      <c r="BT28" s="410"/>
      <c r="BU28" s="411"/>
      <c r="BV28" s="409">
        <v>8368773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13</v>
      </c>
      <c r="M29" s="498"/>
      <c r="N29" s="498"/>
      <c r="O29" s="498"/>
      <c r="P29" s="537"/>
      <c r="Q29" s="497">
        <v>3000</v>
      </c>
      <c r="R29" s="498"/>
      <c r="S29" s="498"/>
      <c r="T29" s="498"/>
      <c r="U29" s="498"/>
      <c r="V29" s="537"/>
      <c r="W29" s="597"/>
      <c r="X29" s="598"/>
      <c r="Y29" s="599"/>
      <c r="Z29" s="496" t="s">
        <v>182</v>
      </c>
      <c r="AA29" s="476"/>
      <c r="AB29" s="476"/>
      <c r="AC29" s="476"/>
      <c r="AD29" s="476"/>
      <c r="AE29" s="476"/>
      <c r="AF29" s="476"/>
      <c r="AG29" s="477"/>
      <c r="AH29" s="497">
        <v>372</v>
      </c>
      <c r="AI29" s="498"/>
      <c r="AJ29" s="498"/>
      <c r="AK29" s="498"/>
      <c r="AL29" s="537"/>
      <c r="AM29" s="497">
        <v>1031119</v>
      </c>
      <c r="AN29" s="498"/>
      <c r="AO29" s="498"/>
      <c r="AP29" s="498"/>
      <c r="AQ29" s="498"/>
      <c r="AR29" s="537"/>
      <c r="AS29" s="497">
        <v>2772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205280</v>
      </c>
      <c r="BO29" s="447"/>
      <c r="BP29" s="447"/>
      <c r="BQ29" s="447"/>
      <c r="BR29" s="447"/>
      <c r="BS29" s="447"/>
      <c r="BT29" s="447"/>
      <c r="BU29" s="448"/>
      <c r="BV29" s="446">
        <v>205196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3973949</v>
      </c>
      <c r="BO30" s="620"/>
      <c r="BP30" s="620"/>
      <c r="BQ30" s="620"/>
      <c r="BR30" s="620"/>
      <c r="BS30" s="620"/>
      <c r="BT30" s="620"/>
      <c r="BU30" s="621"/>
      <c r="BV30" s="619">
        <v>4079525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東遠広域施設組合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御前崎市振興公社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工業団地建設事業特別会計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御前崎市牧之原市学校組合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御前崎ケーブルテレビ</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小笠老人ホーム施設組合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グランパークあらさわ</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相寿園管理組合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御前崎まちづくり</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静岡県市町総合事務組合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御前崎港運</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牧之原市御前崎市広域施設組合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東遠学園組合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中東遠看護専門学校組合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静岡県後期高齢者医療広域連合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静岡県後期高齢者医療広域連合（事業会計分）</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dv6yrbfIREvXFnqX8597xhDrBw5NN8BmUHnM3wLEtsI8kOsvX0WeUDZJJJuotWsVrXKt/YKvNWt/VX3BPhL4GQ==" saltValue="X+++8eKcPUqAYn2k07La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4" t="s">
        <v>557</v>
      </c>
      <c r="D34" s="1224"/>
      <c r="E34" s="1225"/>
      <c r="F34" s="32">
        <v>18.98</v>
      </c>
      <c r="G34" s="33">
        <v>15.27</v>
      </c>
      <c r="H34" s="33">
        <v>11.5</v>
      </c>
      <c r="I34" s="33">
        <v>12.1</v>
      </c>
      <c r="J34" s="34">
        <v>14.85</v>
      </c>
      <c r="K34" s="22"/>
      <c r="L34" s="22"/>
      <c r="M34" s="22"/>
      <c r="N34" s="22"/>
      <c r="O34" s="22"/>
      <c r="P34" s="22"/>
    </row>
    <row r="35" spans="1:16" ht="39" customHeight="1">
      <c r="A35" s="22"/>
      <c r="B35" s="35"/>
      <c r="C35" s="1218" t="s">
        <v>558</v>
      </c>
      <c r="D35" s="1219"/>
      <c r="E35" s="1220"/>
      <c r="F35" s="36">
        <v>5.96</v>
      </c>
      <c r="G35" s="37">
        <v>5.53</v>
      </c>
      <c r="H35" s="37">
        <v>5.68</v>
      </c>
      <c r="I35" s="37">
        <v>5.93</v>
      </c>
      <c r="J35" s="38">
        <v>5.4</v>
      </c>
      <c r="K35" s="22"/>
      <c r="L35" s="22"/>
      <c r="M35" s="22"/>
      <c r="N35" s="22"/>
      <c r="O35" s="22"/>
      <c r="P35" s="22"/>
    </row>
    <row r="36" spans="1:16" ht="39" customHeight="1">
      <c r="A36" s="22"/>
      <c r="B36" s="35"/>
      <c r="C36" s="1218" t="s">
        <v>559</v>
      </c>
      <c r="D36" s="1219"/>
      <c r="E36" s="1220"/>
      <c r="F36" s="36">
        <v>7.16</v>
      </c>
      <c r="G36" s="37">
        <v>5.85</v>
      </c>
      <c r="H36" s="37">
        <v>6.12</v>
      </c>
      <c r="I36" s="37">
        <v>6.43</v>
      </c>
      <c r="J36" s="38">
        <v>4.9400000000000004</v>
      </c>
      <c r="K36" s="22"/>
      <c r="L36" s="22"/>
      <c r="M36" s="22"/>
      <c r="N36" s="22"/>
      <c r="O36" s="22"/>
      <c r="P36" s="22"/>
    </row>
    <row r="37" spans="1:16" ht="39" customHeight="1">
      <c r="A37" s="22"/>
      <c r="B37" s="35"/>
      <c r="C37" s="1218" t="s">
        <v>560</v>
      </c>
      <c r="D37" s="1219"/>
      <c r="E37" s="1220"/>
      <c r="F37" s="36">
        <v>2.4500000000000002</v>
      </c>
      <c r="G37" s="37">
        <v>3.12</v>
      </c>
      <c r="H37" s="37">
        <v>2.27</v>
      </c>
      <c r="I37" s="37">
        <v>1.59</v>
      </c>
      <c r="J37" s="38">
        <v>2</v>
      </c>
      <c r="K37" s="22"/>
      <c r="L37" s="22"/>
      <c r="M37" s="22"/>
      <c r="N37" s="22"/>
      <c r="O37" s="22"/>
      <c r="P37" s="22"/>
    </row>
    <row r="38" spans="1:16" ht="39" customHeight="1">
      <c r="A38" s="22"/>
      <c r="B38" s="35"/>
      <c r="C38" s="1218" t="s">
        <v>561</v>
      </c>
      <c r="D38" s="1219"/>
      <c r="E38" s="1220"/>
      <c r="F38" s="36">
        <v>0.64</v>
      </c>
      <c r="G38" s="37">
        <v>0.84</v>
      </c>
      <c r="H38" s="37">
        <v>1.1200000000000001</v>
      </c>
      <c r="I38" s="37">
        <v>1.06</v>
      </c>
      <c r="J38" s="38">
        <v>1.32</v>
      </c>
      <c r="K38" s="22"/>
      <c r="L38" s="22"/>
      <c r="M38" s="22"/>
      <c r="N38" s="22"/>
      <c r="O38" s="22"/>
      <c r="P38" s="22"/>
    </row>
    <row r="39" spans="1:16" ht="39" customHeight="1">
      <c r="A39" s="22"/>
      <c r="B39" s="35"/>
      <c r="C39" s="1218" t="s">
        <v>562</v>
      </c>
      <c r="D39" s="1219"/>
      <c r="E39" s="1220"/>
      <c r="F39" s="36">
        <v>7.0000000000000007E-2</v>
      </c>
      <c r="G39" s="37">
        <v>0.12</v>
      </c>
      <c r="H39" s="37">
        <v>0.21</v>
      </c>
      <c r="I39" s="37">
        <v>0.1</v>
      </c>
      <c r="J39" s="38">
        <v>0.19</v>
      </c>
      <c r="K39" s="22"/>
      <c r="L39" s="22"/>
      <c r="M39" s="22"/>
      <c r="N39" s="22"/>
      <c r="O39" s="22"/>
      <c r="P39" s="22"/>
    </row>
    <row r="40" spans="1:16" ht="39" customHeight="1">
      <c r="A40" s="22"/>
      <c r="B40" s="35"/>
      <c r="C40" s="1218" t="s">
        <v>563</v>
      </c>
      <c r="D40" s="1219"/>
      <c r="E40" s="1220"/>
      <c r="F40" s="36">
        <v>7.0000000000000007E-2</v>
      </c>
      <c r="G40" s="37">
        <v>7.0000000000000007E-2</v>
      </c>
      <c r="H40" s="37">
        <v>7.0000000000000007E-2</v>
      </c>
      <c r="I40" s="37">
        <v>0.09</v>
      </c>
      <c r="J40" s="38">
        <v>0.09</v>
      </c>
      <c r="K40" s="22"/>
      <c r="L40" s="22"/>
      <c r="M40" s="22"/>
      <c r="N40" s="22"/>
      <c r="O40" s="22"/>
      <c r="P40" s="22"/>
    </row>
    <row r="41" spans="1:16" ht="39" customHeight="1">
      <c r="A41" s="22"/>
      <c r="B41" s="35"/>
      <c r="C41" s="1218" t="s">
        <v>564</v>
      </c>
      <c r="D41" s="1219"/>
      <c r="E41" s="1220"/>
      <c r="F41" s="36">
        <v>0.03</v>
      </c>
      <c r="G41" s="37">
        <v>0</v>
      </c>
      <c r="H41" s="37">
        <v>0.08</v>
      </c>
      <c r="I41" s="37">
        <v>7.0000000000000007E-2</v>
      </c>
      <c r="J41" s="38">
        <v>7.0000000000000007E-2</v>
      </c>
      <c r="K41" s="22"/>
      <c r="L41" s="22"/>
      <c r="M41" s="22"/>
      <c r="N41" s="22"/>
      <c r="O41" s="22"/>
      <c r="P41" s="22"/>
    </row>
    <row r="42" spans="1:16" ht="39" customHeight="1">
      <c r="A42" s="22"/>
      <c r="B42" s="39"/>
      <c r="C42" s="1218" t="s">
        <v>565</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566</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FnHaRB+Jntfn7PbQILh2k0IYRtPt5J9nKmMTYjBUnlDteKFGkOnalKG8iJXRkdyacwBiP1wOY63ONWWLoFm7w==" saltValue="/tWy/+GkKWghUX6TBekc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4" t="s">
        <v>11</v>
      </c>
      <c r="C45" s="1235"/>
      <c r="D45" s="58"/>
      <c r="E45" s="1240" t="s">
        <v>12</v>
      </c>
      <c r="F45" s="1240"/>
      <c r="G45" s="1240"/>
      <c r="H45" s="1240"/>
      <c r="I45" s="1240"/>
      <c r="J45" s="1241"/>
      <c r="K45" s="59">
        <v>553</v>
      </c>
      <c r="L45" s="60">
        <v>520</v>
      </c>
      <c r="M45" s="60">
        <v>457</v>
      </c>
      <c r="N45" s="60">
        <v>424</v>
      </c>
      <c r="O45" s="61">
        <v>381</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394</v>
      </c>
      <c r="L48" s="64">
        <v>412</v>
      </c>
      <c r="M48" s="64">
        <v>418</v>
      </c>
      <c r="N48" s="64">
        <v>407</v>
      </c>
      <c r="O48" s="65">
        <v>431</v>
      </c>
      <c r="P48" s="48"/>
      <c r="Q48" s="48"/>
      <c r="R48" s="48"/>
      <c r="S48" s="48"/>
      <c r="T48" s="48"/>
      <c r="U48" s="48"/>
    </row>
    <row r="49" spans="1:21" ht="30.75" customHeight="1">
      <c r="A49" s="48"/>
      <c r="B49" s="1236"/>
      <c r="C49" s="1237"/>
      <c r="D49" s="62"/>
      <c r="E49" s="1228" t="s">
        <v>16</v>
      </c>
      <c r="F49" s="1228"/>
      <c r="G49" s="1228"/>
      <c r="H49" s="1228"/>
      <c r="I49" s="1228"/>
      <c r="J49" s="1229"/>
      <c r="K49" s="63">
        <v>128</v>
      </c>
      <c r="L49" s="64">
        <v>94</v>
      </c>
      <c r="M49" s="64">
        <v>49</v>
      </c>
      <c r="N49" s="64">
        <v>21</v>
      </c>
      <c r="O49" s="65">
        <v>11</v>
      </c>
      <c r="P49" s="48"/>
      <c r="Q49" s="48"/>
      <c r="R49" s="48"/>
      <c r="S49" s="48"/>
      <c r="T49" s="48"/>
      <c r="U49" s="48"/>
    </row>
    <row r="50" spans="1:21" ht="30.75" customHeight="1">
      <c r="A50" s="48"/>
      <c r="B50" s="1236"/>
      <c r="C50" s="1237"/>
      <c r="D50" s="62"/>
      <c r="E50" s="1228" t="s">
        <v>17</v>
      </c>
      <c r="F50" s="1228"/>
      <c r="G50" s="1228"/>
      <c r="H50" s="1228"/>
      <c r="I50" s="1228"/>
      <c r="J50" s="1229"/>
      <c r="K50" s="63">
        <v>2</v>
      </c>
      <c r="L50" s="64">
        <v>3</v>
      </c>
      <c r="M50" s="64">
        <v>3</v>
      </c>
      <c r="N50" s="64">
        <v>3</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c r="A52" s="48"/>
      <c r="B52" s="1226" t="s">
        <v>19</v>
      </c>
      <c r="C52" s="1227"/>
      <c r="D52" s="66"/>
      <c r="E52" s="1228" t="s">
        <v>20</v>
      </c>
      <c r="F52" s="1228"/>
      <c r="G52" s="1228"/>
      <c r="H52" s="1228"/>
      <c r="I52" s="1228"/>
      <c r="J52" s="1229"/>
      <c r="K52" s="63">
        <v>920</v>
      </c>
      <c r="L52" s="64">
        <v>954</v>
      </c>
      <c r="M52" s="64">
        <v>943</v>
      </c>
      <c r="N52" s="64">
        <v>911</v>
      </c>
      <c r="O52" s="65">
        <v>847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157</v>
      </c>
      <c r="L53" s="69">
        <v>75</v>
      </c>
      <c r="M53" s="69">
        <v>-16</v>
      </c>
      <c r="N53" s="69">
        <v>-56</v>
      </c>
      <c r="O53" s="70">
        <v>-23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ReuqPmGnJ79ShvBi8Ar5x/V10Y6CaE8n1u3IFiTam+G1Zwp81+czrJ4LQD4jHyr856T1ymEJBfa3ftofm2rw==" saltValue="m1JzJjLB/MqVeZJxci2/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42" t="s">
        <v>24</v>
      </c>
      <c r="C41" s="1243"/>
      <c r="D41" s="81"/>
      <c r="E41" s="1248" t="s">
        <v>25</v>
      </c>
      <c r="F41" s="1248"/>
      <c r="G41" s="1248"/>
      <c r="H41" s="1249"/>
      <c r="I41" s="82">
        <v>3349</v>
      </c>
      <c r="J41" s="83">
        <v>2930</v>
      </c>
      <c r="K41" s="83">
        <v>2557</v>
      </c>
      <c r="L41" s="83">
        <v>2292</v>
      </c>
      <c r="M41" s="84">
        <v>2385</v>
      </c>
    </row>
    <row r="42" spans="2:13" ht="27.75" customHeight="1">
      <c r="B42" s="1244"/>
      <c r="C42" s="1245"/>
      <c r="D42" s="85"/>
      <c r="E42" s="1250" t="s">
        <v>26</v>
      </c>
      <c r="F42" s="1250"/>
      <c r="G42" s="1250"/>
      <c r="H42" s="1251"/>
      <c r="I42" s="86">
        <v>20</v>
      </c>
      <c r="J42" s="87">
        <v>17</v>
      </c>
      <c r="K42" s="87">
        <v>14</v>
      </c>
      <c r="L42" s="87">
        <v>11</v>
      </c>
      <c r="M42" s="88">
        <v>10</v>
      </c>
    </row>
    <row r="43" spans="2:13" ht="27.75" customHeight="1">
      <c r="B43" s="1244"/>
      <c r="C43" s="1245"/>
      <c r="D43" s="85"/>
      <c r="E43" s="1250" t="s">
        <v>27</v>
      </c>
      <c r="F43" s="1250"/>
      <c r="G43" s="1250"/>
      <c r="H43" s="1251"/>
      <c r="I43" s="86">
        <v>4694</v>
      </c>
      <c r="J43" s="87">
        <v>4455</v>
      </c>
      <c r="K43" s="87">
        <v>4233</v>
      </c>
      <c r="L43" s="87">
        <v>4012</v>
      </c>
      <c r="M43" s="88">
        <v>3911</v>
      </c>
    </row>
    <row r="44" spans="2:13" ht="27.75" customHeight="1">
      <c r="B44" s="1244"/>
      <c r="C44" s="1245"/>
      <c r="D44" s="85"/>
      <c r="E44" s="1250" t="s">
        <v>28</v>
      </c>
      <c r="F44" s="1250"/>
      <c r="G44" s="1250"/>
      <c r="H44" s="1251"/>
      <c r="I44" s="86">
        <v>260</v>
      </c>
      <c r="J44" s="87">
        <v>166</v>
      </c>
      <c r="K44" s="87">
        <v>120</v>
      </c>
      <c r="L44" s="87">
        <v>98</v>
      </c>
      <c r="M44" s="88">
        <v>86</v>
      </c>
    </row>
    <row r="45" spans="2:13" ht="27.75" customHeight="1">
      <c r="B45" s="1244"/>
      <c r="C45" s="1245"/>
      <c r="D45" s="85"/>
      <c r="E45" s="1250" t="s">
        <v>29</v>
      </c>
      <c r="F45" s="1250"/>
      <c r="G45" s="1250"/>
      <c r="H45" s="1251"/>
      <c r="I45" s="86">
        <v>320</v>
      </c>
      <c r="J45" s="87" t="s">
        <v>506</v>
      </c>
      <c r="K45" s="87" t="s">
        <v>506</v>
      </c>
      <c r="L45" s="87" t="s">
        <v>506</v>
      </c>
      <c r="M45" s="88" t="s">
        <v>506</v>
      </c>
    </row>
    <row r="46" spans="2:13" ht="27.75" customHeight="1">
      <c r="B46" s="1244"/>
      <c r="C46" s="1245"/>
      <c r="D46" s="89"/>
      <c r="E46" s="1250" t="s">
        <v>30</v>
      </c>
      <c r="F46" s="1250"/>
      <c r="G46" s="1250"/>
      <c r="H46" s="1251"/>
      <c r="I46" s="86" t="s">
        <v>506</v>
      </c>
      <c r="J46" s="87" t="s">
        <v>506</v>
      </c>
      <c r="K46" s="87" t="s">
        <v>506</v>
      </c>
      <c r="L46" s="87" t="s">
        <v>506</v>
      </c>
      <c r="M46" s="88" t="s">
        <v>506</v>
      </c>
    </row>
    <row r="47" spans="2:13" ht="27.75" customHeight="1">
      <c r="B47" s="1244"/>
      <c r="C47" s="1245"/>
      <c r="D47" s="90"/>
      <c r="E47" s="1252" t="s">
        <v>31</v>
      </c>
      <c r="F47" s="1253"/>
      <c r="G47" s="1253"/>
      <c r="H47" s="1254"/>
      <c r="I47" s="86" t="s">
        <v>506</v>
      </c>
      <c r="J47" s="87" t="s">
        <v>506</v>
      </c>
      <c r="K47" s="87" t="s">
        <v>506</v>
      </c>
      <c r="L47" s="87" t="s">
        <v>506</v>
      </c>
      <c r="M47" s="88" t="s">
        <v>506</v>
      </c>
    </row>
    <row r="48" spans="2:13" ht="27.75" customHeight="1">
      <c r="B48" s="1244"/>
      <c r="C48" s="1245"/>
      <c r="D48" s="85"/>
      <c r="E48" s="1250" t="s">
        <v>32</v>
      </c>
      <c r="F48" s="1250"/>
      <c r="G48" s="1250"/>
      <c r="H48" s="1251"/>
      <c r="I48" s="86" t="s">
        <v>506</v>
      </c>
      <c r="J48" s="87" t="s">
        <v>506</v>
      </c>
      <c r="K48" s="87" t="s">
        <v>506</v>
      </c>
      <c r="L48" s="87" t="s">
        <v>506</v>
      </c>
      <c r="M48" s="88" t="s">
        <v>506</v>
      </c>
    </row>
    <row r="49" spans="2:13" ht="27.75" customHeight="1">
      <c r="B49" s="1246"/>
      <c r="C49" s="1247"/>
      <c r="D49" s="85"/>
      <c r="E49" s="1250" t="s">
        <v>33</v>
      </c>
      <c r="F49" s="1250"/>
      <c r="G49" s="1250"/>
      <c r="H49" s="1251"/>
      <c r="I49" s="86" t="s">
        <v>506</v>
      </c>
      <c r="J49" s="87" t="s">
        <v>506</v>
      </c>
      <c r="K49" s="87" t="s">
        <v>506</v>
      </c>
      <c r="L49" s="87" t="s">
        <v>506</v>
      </c>
      <c r="M49" s="88" t="s">
        <v>506</v>
      </c>
    </row>
    <row r="50" spans="2:13" ht="27.75" customHeight="1">
      <c r="B50" s="1255" t="s">
        <v>34</v>
      </c>
      <c r="C50" s="1256"/>
      <c r="D50" s="91"/>
      <c r="E50" s="1250" t="s">
        <v>35</v>
      </c>
      <c r="F50" s="1250"/>
      <c r="G50" s="1250"/>
      <c r="H50" s="1251"/>
      <c r="I50" s="86">
        <v>14021</v>
      </c>
      <c r="J50" s="87">
        <v>14731</v>
      </c>
      <c r="K50" s="87">
        <v>14785</v>
      </c>
      <c r="L50" s="87">
        <v>13005</v>
      </c>
      <c r="M50" s="88">
        <v>11576</v>
      </c>
    </row>
    <row r="51" spans="2:13" ht="27.75" customHeight="1">
      <c r="B51" s="1244"/>
      <c r="C51" s="1245"/>
      <c r="D51" s="85"/>
      <c r="E51" s="1250" t="s">
        <v>36</v>
      </c>
      <c r="F51" s="1250"/>
      <c r="G51" s="1250"/>
      <c r="H51" s="1251"/>
      <c r="I51" s="86" t="s">
        <v>506</v>
      </c>
      <c r="J51" s="87" t="s">
        <v>506</v>
      </c>
      <c r="K51" s="87" t="s">
        <v>506</v>
      </c>
      <c r="L51" s="87" t="s">
        <v>506</v>
      </c>
      <c r="M51" s="88" t="s">
        <v>506</v>
      </c>
    </row>
    <row r="52" spans="2:13" ht="27.75" customHeight="1">
      <c r="B52" s="1246"/>
      <c r="C52" s="1247"/>
      <c r="D52" s="85"/>
      <c r="E52" s="1250" t="s">
        <v>37</v>
      </c>
      <c r="F52" s="1250"/>
      <c r="G52" s="1250"/>
      <c r="H52" s="1251"/>
      <c r="I52" s="86">
        <v>9441</v>
      </c>
      <c r="J52" s="87">
        <v>9021</v>
      </c>
      <c r="K52" s="87">
        <v>8429</v>
      </c>
      <c r="L52" s="87">
        <v>7799</v>
      </c>
      <c r="M52" s="88">
        <v>7263</v>
      </c>
    </row>
    <row r="53" spans="2:13" ht="27.75" customHeight="1" thickBot="1">
      <c r="B53" s="1257" t="s">
        <v>38</v>
      </c>
      <c r="C53" s="1258"/>
      <c r="D53" s="92"/>
      <c r="E53" s="1259" t="s">
        <v>39</v>
      </c>
      <c r="F53" s="1259"/>
      <c r="G53" s="1259"/>
      <c r="H53" s="1260"/>
      <c r="I53" s="93">
        <v>-14819</v>
      </c>
      <c r="J53" s="94">
        <v>-16184</v>
      </c>
      <c r="K53" s="94">
        <v>-16290</v>
      </c>
      <c r="L53" s="94">
        <v>-14390</v>
      </c>
      <c r="M53" s="95">
        <v>-12447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Q1MMNYx9hg0XaCG6rMPaFDjYxRJD8MGLFCtX13cpHeO4P9TbLA6egQPPeU8SPFBOPLGZHaJLXWuqfonec2CJw==" saltValue="m/Y7YYRNcntw7+KrRPlG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69" t="s">
        <v>42</v>
      </c>
      <c r="D55" s="1269"/>
      <c r="E55" s="1270"/>
      <c r="F55" s="107">
        <v>9263</v>
      </c>
      <c r="G55" s="107">
        <v>8369</v>
      </c>
      <c r="H55" s="108">
        <v>6880</v>
      </c>
    </row>
    <row r="56" spans="2:8" ht="52.5" customHeight="1">
      <c r="B56" s="109"/>
      <c r="C56" s="1271" t="s">
        <v>43</v>
      </c>
      <c r="D56" s="1271"/>
      <c r="E56" s="1272"/>
      <c r="F56" s="110">
        <v>205</v>
      </c>
      <c r="G56" s="110">
        <v>205</v>
      </c>
      <c r="H56" s="111">
        <v>205</v>
      </c>
    </row>
    <row r="57" spans="2:8" ht="53.25" customHeight="1">
      <c r="B57" s="109"/>
      <c r="C57" s="1273" t="s">
        <v>44</v>
      </c>
      <c r="D57" s="1273"/>
      <c r="E57" s="1274"/>
      <c r="F57" s="112">
        <v>5442</v>
      </c>
      <c r="G57" s="112">
        <v>4080</v>
      </c>
      <c r="H57" s="113">
        <v>3974</v>
      </c>
    </row>
    <row r="58" spans="2:8" ht="45.75" customHeight="1">
      <c r="B58" s="114"/>
      <c r="C58" s="1261" t="s">
        <v>577</v>
      </c>
      <c r="D58" s="1262"/>
      <c r="E58" s="1263"/>
      <c r="F58" s="115">
        <v>2276</v>
      </c>
      <c r="G58" s="115">
        <v>2204</v>
      </c>
      <c r="H58" s="116">
        <v>2134</v>
      </c>
    </row>
    <row r="59" spans="2:8" ht="45.75" customHeight="1">
      <c r="B59" s="114"/>
      <c r="C59" s="1261" t="s">
        <v>578</v>
      </c>
      <c r="D59" s="1262"/>
      <c r="E59" s="1263"/>
      <c r="F59" s="115">
        <v>519</v>
      </c>
      <c r="G59" s="115">
        <v>460</v>
      </c>
      <c r="H59" s="116">
        <v>462</v>
      </c>
    </row>
    <row r="60" spans="2:8" ht="45.75" customHeight="1">
      <c r="B60" s="114"/>
      <c r="C60" s="1261" t="s">
        <v>579</v>
      </c>
      <c r="D60" s="1262"/>
      <c r="E60" s="1263"/>
      <c r="F60" s="115">
        <v>566</v>
      </c>
      <c r="G60" s="115">
        <v>432</v>
      </c>
      <c r="H60" s="116">
        <v>357</v>
      </c>
    </row>
    <row r="61" spans="2:8" ht="45.75" customHeight="1">
      <c r="B61" s="114"/>
      <c r="C61" s="1261" t="s">
        <v>580</v>
      </c>
      <c r="D61" s="1262"/>
      <c r="E61" s="1263"/>
      <c r="F61" s="115">
        <v>1036</v>
      </c>
      <c r="G61" s="115">
        <v>77</v>
      </c>
      <c r="H61" s="116">
        <v>291</v>
      </c>
    </row>
    <row r="62" spans="2:8" ht="45.75" customHeight="1" thickBot="1">
      <c r="B62" s="117"/>
      <c r="C62" s="1264" t="s">
        <v>581</v>
      </c>
      <c r="D62" s="1265"/>
      <c r="E62" s="1266"/>
      <c r="F62" s="118">
        <v>183</v>
      </c>
      <c r="G62" s="118">
        <v>184</v>
      </c>
      <c r="H62" s="119">
        <v>184</v>
      </c>
    </row>
    <row r="63" spans="2:8" ht="52.5" customHeight="1" thickBot="1">
      <c r="B63" s="120"/>
      <c r="C63" s="1267" t="s">
        <v>45</v>
      </c>
      <c r="D63" s="1267"/>
      <c r="E63" s="1268"/>
      <c r="F63" s="121">
        <v>14910</v>
      </c>
      <c r="G63" s="121">
        <v>12653</v>
      </c>
      <c r="H63" s="122">
        <v>11059</v>
      </c>
    </row>
    <row r="64" spans="2:8" ht="15" customHeight="1"/>
    <row r="65" ht="0" hidden="1" customHeight="1"/>
    <row r="66" ht="0" hidden="1" customHeight="1"/>
  </sheetData>
  <sheetProtection algorithmName="SHA-512" hashValue="5J3Yj0nz0ZKDvZfw2rj0ssq+4brmL8zvtyLzV9N+df6yCrOOtlPZhQwRCWCBCIh0z7OmPww7V4qmED9lEf630w==" saltValue="AL2NU+TTzmnnzkWYp7P+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4"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548</v>
      </c>
      <c r="BQ50" s="1288"/>
      <c r="BR50" s="1288"/>
      <c r="BS50" s="1288"/>
      <c r="BT50" s="1288"/>
      <c r="BU50" s="1288"/>
      <c r="BV50" s="1288"/>
      <c r="BW50" s="1288"/>
      <c r="BX50" s="1288" t="s">
        <v>549</v>
      </c>
      <c r="BY50" s="1288"/>
      <c r="BZ50" s="1288"/>
      <c r="CA50" s="1288"/>
      <c r="CB50" s="1288"/>
      <c r="CC50" s="1288"/>
      <c r="CD50" s="1288"/>
      <c r="CE50" s="1288"/>
      <c r="CF50" s="1288" t="s">
        <v>550</v>
      </c>
      <c r="CG50" s="1288"/>
      <c r="CH50" s="1288"/>
      <c r="CI50" s="1288"/>
      <c r="CJ50" s="1288"/>
      <c r="CK50" s="1288"/>
      <c r="CL50" s="1288"/>
      <c r="CM50" s="1288"/>
      <c r="CN50" s="1288" t="s">
        <v>551</v>
      </c>
      <c r="CO50" s="1288"/>
      <c r="CP50" s="1288"/>
      <c r="CQ50" s="1288"/>
      <c r="CR50" s="1288"/>
      <c r="CS50" s="1288"/>
      <c r="CT50" s="1288"/>
      <c r="CU50" s="1288"/>
      <c r="CV50" s="1288" t="s">
        <v>552</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601</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55.4</v>
      </c>
      <c r="CG53" s="1290"/>
      <c r="CH53" s="1290"/>
      <c r="CI53" s="1290"/>
      <c r="CJ53" s="1290"/>
      <c r="CK53" s="1290"/>
      <c r="CL53" s="1290"/>
      <c r="CM53" s="1290"/>
      <c r="CN53" s="1290">
        <v>54.5</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604</v>
      </c>
      <c r="AO55" s="1288"/>
      <c r="AP55" s="1288"/>
      <c r="AQ55" s="1288"/>
      <c r="AR55" s="1288"/>
      <c r="AS55" s="1288"/>
      <c r="AT55" s="1288"/>
      <c r="AU55" s="1288"/>
      <c r="AV55" s="1288"/>
      <c r="AW55" s="1288"/>
      <c r="AX55" s="1288"/>
      <c r="AY55" s="1288"/>
      <c r="AZ55" s="1288"/>
      <c r="BA55" s="1288"/>
      <c r="BB55" s="1292" t="s">
        <v>602</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32.799999999999997</v>
      </c>
      <c r="CG55" s="1290"/>
      <c r="CH55" s="1290"/>
      <c r="CI55" s="1290"/>
      <c r="CJ55" s="1290"/>
      <c r="CK55" s="1290"/>
      <c r="CL55" s="1290"/>
      <c r="CM55" s="1290"/>
      <c r="CN55" s="1290">
        <v>20.2</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603</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58.6</v>
      </c>
      <c r="CG57" s="1290"/>
      <c r="CH57" s="1290"/>
      <c r="CI57" s="1290"/>
      <c r="CJ57" s="1290"/>
      <c r="CK57" s="1290"/>
      <c r="CL57" s="1290"/>
      <c r="CM57" s="1290"/>
      <c r="CN57" s="1290">
        <v>53.6</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548</v>
      </c>
      <c r="BQ72" s="1288"/>
      <c r="BR72" s="1288"/>
      <c r="BS72" s="1288"/>
      <c r="BT72" s="1288"/>
      <c r="BU72" s="1288"/>
      <c r="BV72" s="1288"/>
      <c r="BW72" s="1288"/>
      <c r="BX72" s="1288" t="s">
        <v>549</v>
      </c>
      <c r="BY72" s="1288"/>
      <c r="BZ72" s="1288"/>
      <c r="CA72" s="1288"/>
      <c r="CB72" s="1288"/>
      <c r="CC72" s="1288"/>
      <c r="CD72" s="1288"/>
      <c r="CE72" s="1288"/>
      <c r="CF72" s="1288" t="s">
        <v>550</v>
      </c>
      <c r="CG72" s="1288"/>
      <c r="CH72" s="1288"/>
      <c r="CI72" s="1288"/>
      <c r="CJ72" s="1288"/>
      <c r="CK72" s="1288"/>
      <c r="CL72" s="1288"/>
      <c r="CM72" s="1288"/>
      <c r="CN72" s="1288" t="s">
        <v>551</v>
      </c>
      <c r="CO72" s="1288"/>
      <c r="CP72" s="1288"/>
      <c r="CQ72" s="1288"/>
      <c r="CR72" s="1288"/>
      <c r="CS72" s="1288"/>
      <c r="CT72" s="1288"/>
      <c r="CU72" s="1288"/>
      <c r="CV72" s="1288" t="s">
        <v>552</v>
      </c>
      <c r="CW72" s="1288"/>
      <c r="CX72" s="1288"/>
      <c r="CY72" s="1288"/>
      <c r="CZ72" s="1288"/>
      <c r="DA72" s="1288"/>
      <c r="DB72" s="1288"/>
      <c r="DC72" s="1288"/>
    </row>
    <row r="73" spans="2:107">
      <c r="B73" s="374"/>
      <c r="G73" s="1295"/>
      <c r="H73" s="1295"/>
      <c r="I73" s="1295"/>
      <c r="J73" s="1295"/>
      <c r="K73" s="1296"/>
      <c r="L73" s="1296"/>
      <c r="M73" s="1296"/>
      <c r="N73" s="1296"/>
      <c r="AM73" s="383"/>
      <c r="AN73" s="1292" t="s">
        <v>601</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606</v>
      </c>
      <c r="BC75" s="1292"/>
      <c r="BD75" s="1292"/>
      <c r="BE75" s="1292"/>
      <c r="BF75" s="1292"/>
      <c r="BG75" s="1292"/>
      <c r="BH75" s="1292"/>
      <c r="BI75" s="1292"/>
      <c r="BJ75" s="1292"/>
      <c r="BK75" s="1292"/>
      <c r="BL75" s="1292"/>
      <c r="BM75" s="1292"/>
      <c r="BN75" s="1292"/>
      <c r="BO75" s="1292"/>
      <c r="BP75" s="1290">
        <v>2.6</v>
      </c>
      <c r="BQ75" s="1290"/>
      <c r="BR75" s="1290"/>
      <c r="BS75" s="1290"/>
      <c r="BT75" s="1290"/>
      <c r="BU75" s="1290"/>
      <c r="BV75" s="1290"/>
      <c r="BW75" s="1290"/>
      <c r="BX75" s="1290">
        <v>1.7</v>
      </c>
      <c r="BY75" s="1290"/>
      <c r="BZ75" s="1290"/>
      <c r="CA75" s="1290"/>
      <c r="CB75" s="1290"/>
      <c r="CC75" s="1290"/>
      <c r="CD75" s="1290"/>
      <c r="CE75" s="1290"/>
      <c r="CF75" s="1290">
        <v>0.7</v>
      </c>
      <c r="CG75" s="1290"/>
      <c r="CH75" s="1290"/>
      <c r="CI75" s="1290"/>
      <c r="CJ75" s="1290"/>
      <c r="CK75" s="1290"/>
      <c r="CL75" s="1290"/>
      <c r="CM75" s="1290"/>
      <c r="CN75" s="1290">
        <v>0</v>
      </c>
      <c r="CO75" s="1290"/>
      <c r="CP75" s="1290"/>
      <c r="CQ75" s="1290"/>
      <c r="CR75" s="1290"/>
      <c r="CS75" s="1290"/>
      <c r="CT75" s="1290"/>
      <c r="CU75" s="1290"/>
      <c r="CV75" s="1290">
        <v>-0.3</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604</v>
      </c>
      <c r="AO77" s="1288"/>
      <c r="AP77" s="1288"/>
      <c r="AQ77" s="1288"/>
      <c r="AR77" s="1288"/>
      <c r="AS77" s="1288"/>
      <c r="AT77" s="1288"/>
      <c r="AU77" s="1288"/>
      <c r="AV77" s="1288"/>
      <c r="AW77" s="1288"/>
      <c r="AX77" s="1288"/>
      <c r="AY77" s="1288"/>
      <c r="AZ77" s="1288"/>
      <c r="BA77" s="1288"/>
      <c r="BB77" s="1292" t="s">
        <v>602</v>
      </c>
      <c r="BC77" s="1292"/>
      <c r="BD77" s="1292"/>
      <c r="BE77" s="1292"/>
      <c r="BF77" s="1292"/>
      <c r="BG77" s="1292"/>
      <c r="BH77" s="1292"/>
      <c r="BI77" s="1292"/>
      <c r="BJ77" s="1292"/>
      <c r="BK77" s="1292"/>
      <c r="BL77" s="1292"/>
      <c r="BM77" s="1292"/>
      <c r="BN77" s="1292"/>
      <c r="BO77" s="1292"/>
      <c r="BP77" s="1290">
        <v>52.8</v>
      </c>
      <c r="BQ77" s="1290"/>
      <c r="BR77" s="1290"/>
      <c r="BS77" s="1290"/>
      <c r="BT77" s="1290"/>
      <c r="BU77" s="1290"/>
      <c r="BV77" s="1290"/>
      <c r="BW77" s="1290"/>
      <c r="BX77" s="1290">
        <v>48.6</v>
      </c>
      <c r="BY77" s="1290"/>
      <c r="BZ77" s="1290"/>
      <c r="CA77" s="1290"/>
      <c r="CB77" s="1290"/>
      <c r="CC77" s="1290"/>
      <c r="CD77" s="1290"/>
      <c r="CE77" s="1290"/>
      <c r="CF77" s="1290">
        <v>32.799999999999997</v>
      </c>
      <c r="CG77" s="1290"/>
      <c r="CH77" s="1290"/>
      <c r="CI77" s="1290"/>
      <c r="CJ77" s="1290"/>
      <c r="CK77" s="1290"/>
      <c r="CL77" s="1290"/>
      <c r="CM77" s="1290"/>
      <c r="CN77" s="1290">
        <v>20.2</v>
      </c>
      <c r="CO77" s="1290"/>
      <c r="CP77" s="1290"/>
      <c r="CQ77" s="1290"/>
      <c r="CR77" s="1290"/>
      <c r="CS77" s="1290"/>
      <c r="CT77" s="1290"/>
      <c r="CU77" s="1290"/>
      <c r="CV77" s="1290">
        <v>19</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606</v>
      </c>
      <c r="BC79" s="1292"/>
      <c r="BD79" s="1292"/>
      <c r="BE79" s="1292"/>
      <c r="BF79" s="1292"/>
      <c r="BG79" s="1292"/>
      <c r="BH79" s="1292"/>
      <c r="BI79" s="1292"/>
      <c r="BJ79" s="1292"/>
      <c r="BK79" s="1292"/>
      <c r="BL79" s="1292"/>
      <c r="BM79" s="1292"/>
      <c r="BN79" s="1292"/>
      <c r="BO79" s="1292"/>
      <c r="BP79" s="1290">
        <v>11.5</v>
      </c>
      <c r="BQ79" s="1290"/>
      <c r="BR79" s="1290"/>
      <c r="BS79" s="1290"/>
      <c r="BT79" s="1290"/>
      <c r="BU79" s="1290"/>
      <c r="BV79" s="1290"/>
      <c r="BW79" s="1290"/>
      <c r="BX79" s="1290">
        <v>10.4</v>
      </c>
      <c r="BY79" s="1290"/>
      <c r="BZ79" s="1290"/>
      <c r="CA79" s="1290"/>
      <c r="CB79" s="1290"/>
      <c r="CC79" s="1290"/>
      <c r="CD79" s="1290"/>
      <c r="CE79" s="1290"/>
      <c r="CF79" s="1290">
        <v>9.5</v>
      </c>
      <c r="CG79" s="1290"/>
      <c r="CH79" s="1290"/>
      <c r="CI79" s="1290"/>
      <c r="CJ79" s="1290"/>
      <c r="CK79" s="1290"/>
      <c r="CL79" s="1290"/>
      <c r="CM79" s="1290"/>
      <c r="CN79" s="1290">
        <v>8.6</v>
      </c>
      <c r="CO79" s="1290"/>
      <c r="CP79" s="1290"/>
      <c r="CQ79" s="1290"/>
      <c r="CR79" s="1290"/>
      <c r="CS79" s="1290"/>
      <c r="CT79" s="1290"/>
      <c r="CU79" s="1290"/>
      <c r="CV79" s="1290">
        <v>8.5</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NBCh9TumYGWEgqZPUBu0nzqiz6C4a8rfHPpk3LGb9q50YTF2dHrlypOgKIeb3eJku44eKMankwVRrq9KC/0gw==" saltValue="BJNir/T2necXtRSOlwfN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nCRDtSwgZEoZazp7GNF92SECIvKt79++XlEGx5DFSJayM42eEyqXE9S4gcilKdGgW/zY6ZcganaHacyxc26mQ==" saltValue="gn1BnMJ8K6dPnT3tJ5dd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49k2fuaRugmCcMf7mKulyoWpzhnyOABAT8L5rayzXyqh8PTrC6jGpkw2v9vtwXMeZaZOOjLH+Ec9JadXYxUdg==" saltValue="T3Qjn4/GF54IMJg86bzf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66804</v>
      </c>
      <c r="E3" s="141"/>
      <c r="F3" s="142">
        <v>84389</v>
      </c>
      <c r="G3" s="143"/>
      <c r="H3" s="144"/>
    </row>
    <row r="4" spans="1:8">
      <c r="A4" s="145"/>
      <c r="B4" s="146"/>
      <c r="C4" s="147"/>
      <c r="D4" s="148">
        <v>48287</v>
      </c>
      <c r="E4" s="149"/>
      <c r="F4" s="150">
        <v>44339</v>
      </c>
      <c r="G4" s="151"/>
      <c r="H4" s="152"/>
    </row>
    <row r="5" spans="1:8">
      <c r="A5" s="133" t="s">
        <v>540</v>
      </c>
      <c r="B5" s="138"/>
      <c r="C5" s="139"/>
      <c r="D5" s="140">
        <v>84940</v>
      </c>
      <c r="E5" s="141"/>
      <c r="F5" s="142">
        <v>83623</v>
      </c>
      <c r="G5" s="143"/>
      <c r="H5" s="144"/>
    </row>
    <row r="6" spans="1:8">
      <c r="A6" s="145"/>
      <c r="B6" s="146"/>
      <c r="C6" s="147"/>
      <c r="D6" s="148">
        <v>73332</v>
      </c>
      <c r="E6" s="149"/>
      <c r="F6" s="150">
        <v>48787</v>
      </c>
      <c r="G6" s="151"/>
      <c r="H6" s="152"/>
    </row>
    <row r="7" spans="1:8">
      <c r="A7" s="133" t="s">
        <v>541</v>
      </c>
      <c r="B7" s="138"/>
      <c r="C7" s="139"/>
      <c r="D7" s="140">
        <v>72433</v>
      </c>
      <c r="E7" s="141"/>
      <c r="F7" s="142">
        <v>87974</v>
      </c>
      <c r="G7" s="143"/>
      <c r="H7" s="144"/>
    </row>
    <row r="8" spans="1:8">
      <c r="A8" s="145"/>
      <c r="B8" s="146"/>
      <c r="C8" s="147"/>
      <c r="D8" s="148">
        <v>62410</v>
      </c>
      <c r="E8" s="149"/>
      <c r="F8" s="150">
        <v>48183</v>
      </c>
      <c r="G8" s="151"/>
      <c r="H8" s="152"/>
    </row>
    <row r="9" spans="1:8">
      <c r="A9" s="133" t="s">
        <v>542</v>
      </c>
      <c r="B9" s="138"/>
      <c r="C9" s="139"/>
      <c r="D9" s="140">
        <v>103258</v>
      </c>
      <c r="E9" s="141"/>
      <c r="F9" s="142">
        <v>78864</v>
      </c>
      <c r="G9" s="143"/>
      <c r="H9" s="144"/>
    </row>
    <row r="10" spans="1:8">
      <c r="A10" s="145"/>
      <c r="B10" s="146"/>
      <c r="C10" s="147"/>
      <c r="D10" s="148">
        <v>92024</v>
      </c>
      <c r="E10" s="149"/>
      <c r="F10" s="150">
        <v>46136</v>
      </c>
      <c r="G10" s="151"/>
      <c r="H10" s="152"/>
    </row>
    <row r="11" spans="1:8">
      <c r="A11" s="133" t="s">
        <v>543</v>
      </c>
      <c r="B11" s="138"/>
      <c r="C11" s="139"/>
      <c r="D11" s="140">
        <v>86826</v>
      </c>
      <c r="E11" s="141"/>
      <c r="F11" s="142">
        <v>85042</v>
      </c>
      <c r="G11" s="143"/>
      <c r="H11" s="144"/>
    </row>
    <row r="12" spans="1:8">
      <c r="A12" s="145"/>
      <c r="B12" s="146"/>
      <c r="C12" s="153"/>
      <c r="D12" s="148">
        <v>66961</v>
      </c>
      <c r="E12" s="149"/>
      <c r="F12" s="150">
        <v>50806</v>
      </c>
      <c r="G12" s="151"/>
      <c r="H12" s="152"/>
    </row>
    <row r="13" spans="1:8">
      <c r="A13" s="133"/>
      <c r="B13" s="138"/>
      <c r="C13" s="154"/>
      <c r="D13" s="155">
        <v>82852</v>
      </c>
      <c r="E13" s="156"/>
      <c r="F13" s="157">
        <v>83978</v>
      </c>
      <c r="G13" s="158"/>
      <c r="H13" s="144"/>
    </row>
    <row r="14" spans="1:8">
      <c r="A14" s="145"/>
      <c r="B14" s="146"/>
      <c r="C14" s="147"/>
      <c r="D14" s="148">
        <v>68603</v>
      </c>
      <c r="E14" s="149"/>
      <c r="F14" s="150">
        <v>47650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7.17</v>
      </c>
      <c r="C19" s="159">
        <f>ROUND(VALUE(SUBSTITUTE(実質収支比率等に係る経年分析!G$48,"▲","-")),2)</f>
        <v>5.86</v>
      </c>
      <c r="D19" s="159">
        <f>ROUND(VALUE(SUBSTITUTE(実質収支比率等に係る経年分析!H$48,"▲","-")),2)</f>
        <v>6.12</v>
      </c>
      <c r="E19" s="159">
        <f>ROUND(VALUE(SUBSTITUTE(実質収支比率等に係る経年分析!I$48,"▲","-")),2)</f>
        <v>6.44</v>
      </c>
      <c r="F19" s="159">
        <f>ROUND(VALUE(SUBSTITUTE(実質収支比率等に係る経年分析!J$48,"▲","-")),2)</f>
        <v>4.9400000000000004</v>
      </c>
    </row>
    <row r="20" spans="1:11">
      <c r="A20" s="159" t="s">
        <v>49</v>
      </c>
      <c r="B20" s="159">
        <f>ROUND(VALUE(SUBSTITUTE(実質収支比率等に係る経年分析!F$47,"▲","-")),2)</f>
        <v>82.28</v>
      </c>
      <c r="C20" s="159">
        <f>ROUND(VALUE(SUBSTITUTE(実質収支比率等に係る経年分析!G$47,"▲","-")),2)</f>
        <v>86.77</v>
      </c>
      <c r="D20" s="159">
        <f>ROUND(VALUE(SUBSTITUTE(実質収支比率等に係る経年分析!H$47,"▲","-")),2)</f>
        <v>89.86</v>
      </c>
      <c r="E20" s="159">
        <f>ROUND(VALUE(SUBSTITUTE(実質収支比率等に係る経年分析!I$47,"▲","-")),2)</f>
        <v>87.61</v>
      </c>
      <c r="F20" s="159">
        <f>ROUND(VALUE(SUBSTITUTE(実質収支比率等に係る経年分析!J$47,"▲","-")),2)</f>
        <v>73.239999999999995</v>
      </c>
    </row>
    <row r="21" spans="1:11">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0.56000000000000005</v>
      </c>
      <c r="E21" s="159">
        <f>IF(ISNUMBER(VALUE(SUBSTITUTE(実質収支比率等に係る経年分析!I$49,"▲","-"))),ROUND(VALUE(SUBSTITUTE(実質収支比率等に係る経年分析!I$49,"▲","-")),2),NA())</f>
        <v>-9.2100000000000009</v>
      </c>
      <c r="F21" s="159">
        <f>IF(ISNUMBER(VALUE(SUBSTITUTE(実質収支比率等に係る経年分析!J$49,"▲","-"))),ROUND(VALUE(SUBSTITUTE(実質収支比率等に係る経年分析!J$49,"▲","-")),2),NA())</f>
        <v>-17.45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1.32</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2.4500000000000002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4.9400000000000004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920</v>
      </c>
      <c r="E42" s="161"/>
      <c r="F42" s="161"/>
      <c r="G42" s="161">
        <f>'実質公債費比率（分子）の構造'!L$52</f>
        <v>954</v>
      </c>
      <c r="H42" s="161"/>
      <c r="I42" s="161"/>
      <c r="J42" s="161">
        <f>'実質公債費比率（分子）の構造'!M$52</f>
        <v>943</v>
      </c>
      <c r="K42" s="161"/>
      <c r="L42" s="161"/>
      <c r="M42" s="161">
        <f>'実質公債費比率（分子）の構造'!N$52</f>
        <v>911</v>
      </c>
      <c r="N42" s="161"/>
      <c r="O42" s="161"/>
      <c r="P42" s="161">
        <f>'実質公債費比率（分子）の構造'!O$52</f>
        <v>847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v>
      </c>
      <c r="C44" s="161"/>
      <c r="D44" s="161"/>
      <c r="E44" s="161">
        <f>'実質公債費比率（分子）の構造'!L$50</f>
        <v>3</v>
      </c>
      <c r="F44" s="161"/>
      <c r="G44" s="161"/>
      <c r="H44" s="161">
        <f>'実質公債費比率（分子）の構造'!M$50</f>
        <v>3</v>
      </c>
      <c r="I44" s="161"/>
      <c r="J44" s="161"/>
      <c r="K44" s="161">
        <f>'実質公債費比率（分子）の構造'!N$50</f>
        <v>3</v>
      </c>
      <c r="L44" s="161"/>
      <c r="M44" s="161"/>
      <c r="N44" s="161">
        <f>'実質公債費比率（分子）の構造'!O$50</f>
        <v>1</v>
      </c>
      <c r="O44" s="161"/>
      <c r="P44" s="161"/>
    </row>
    <row r="45" spans="1:16">
      <c r="A45" s="161" t="s">
        <v>60</v>
      </c>
      <c r="B45" s="161">
        <f>'実質公債費比率（分子）の構造'!K$49</f>
        <v>128</v>
      </c>
      <c r="C45" s="161"/>
      <c r="D45" s="161"/>
      <c r="E45" s="161">
        <f>'実質公債費比率（分子）の構造'!L$49</f>
        <v>94</v>
      </c>
      <c r="F45" s="161"/>
      <c r="G45" s="161"/>
      <c r="H45" s="161">
        <f>'実質公債費比率（分子）の構造'!M$49</f>
        <v>49</v>
      </c>
      <c r="I45" s="161"/>
      <c r="J45" s="161"/>
      <c r="K45" s="161">
        <f>'実質公債費比率（分子）の構造'!N$49</f>
        <v>21</v>
      </c>
      <c r="L45" s="161"/>
      <c r="M45" s="161"/>
      <c r="N45" s="161">
        <f>'実質公債費比率（分子）の構造'!O$49</f>
        <v>11</v>
      </c>
      <c r="O45" s="161"/>
      <c r="P45" s="161"/>
    </row>
    <row r="46" spans="1:16">
      <c r="A46" s="161" t="s">
        <v>61</v>
      </c>
      <c r="B46" s="161">
        <f>'実質公債費比率（分子）の構造'!K$48</f>
        <v>394</v>
      </c>
      <c r="C46" s="161"/>
      <c r="D46" s="161"/>
      <c r="E46" s="161">
        <f>'実質公債費比率（分子）の構造'!L$48</f>
        <v>412</v>
      </c>
      <c r="F46" s="161"/>
      <c r="G46" s="161"/>
      <c r="H46" s="161">
        <f>'実質公債費比率（分子）の構造'!M$48</f>
        <v>418</v>
      </c>
      <c r="I46" s="161"/>
      <c r="J46" s="161"/>
      <c r="K46" s="161">
        <f>'実質公債費比率（分子）の構造'!N$48</f>
        <v>407</v>
      </c>
      <c r="L46" s="161"/>
      <c r="M46" s="161"/>
      <c r="N46" s="161">
        <f>'実質公債費比率（分子）の構造'!O$48</f>
        <v>431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553</v>
      </c>
      <c r="C49" s="161"/>
      <c r="D49" s="161"/>
      <c r="E49" s="161">
        <f>'実質公債費比率（分子）の構造'!L$45</f>
        <v>520</v>
      </c>
      <c r="F49" s="161"/>
      <c r="G49" s="161"/>
      <c r="H49" s="161">
        <f>'実質公債費比率（分子）の構造'!M$45</f>
        <v>457</v>
      </c>
      <c r="I49" s="161"/>
      <c r="J49" s="161"/>
      <c r="K49" s="161">
        <f>'実質公債費比率（分子）の構造'!N$45</f>
        <v>424</v>
      </c>
      <c r="L49" s="161"/>
      <c r="M49" s="161"/>
      <c r="N49" s="161">
        <f>'実質公債費比率（分子）の構造'!O$45</f>
        <v>381</v>
      </c>
      <c r="O49" s="161"/>
      <c r="P49" s="161"/>
    </row>
    <row r="50" spans="1:16">
      <c r="A50" s="161" t="s">
        <v>65</v>
      </c>
      <c r="B50" s="161" t="e">
        <f>NA()</f>
        <v>#N/A</v>
      </c>
      <c r="C50" s="161">
        <f>IF(ISNUMBER('実質公債費比率（分子）の構造'!K$53),'実質公債費比率（分子）の構造'!K$53,NA())</f>
        <v>157</v>
      </c>
      <c r="D50" s="161" t="e">
        <f>NA()</f>
        <v>#N/A</v>
      </c>
      <c r="E50" s="161" t="e">
        <f>NA()</f>
        <v>#N/A</v>
      </c>
      <c r="F50" s="161">
        <f>IF(ISNUMBER('実質公債費比率（分子）の構造'!L$53),'実質公債費比率（分子）の構造'!L$53,NA())</f>
        <v>75</v>
      </c>
      <c r="G50" s="161" t="e">
        <f>NA()</f>
        <v>#N/A</v>
      </c>
      <c r="H50" s="161" t="e">
        <f>NA()</f>
        <v>#N/A</v>
      </c>
      <c r="I50" s="161">
        <f>IF(ISNUMBER('実質公債費比率（分子）の構造'!M$53),'実質公債費比率（分子）の構造'!M$53,NA())</f>
        <v>-16</v>
      </c>
      <c r="J50" s="161" t="e">
        <f>NA()</f>
        <v>#N/A</v>
      </c>
      <c r="K50" s="161" t="e">
        <f>NA()</f>
        <v>#N/A</v>
      </c>
      <c r="L50" s="161">
        <f>IF(ISNUMBER('実質公債費比率（分子）の構造'!N$53),'実質公債費比率（分子）の構造'!N$53,NA())</f>
        <v>-56</v>
      </c>
      <c r="M50" s="161" t="e">
        <f>NA()</f>
        <v>#N/A</v>
      </c>
      <c r="N50" s="161" t="e">
        <f>NA()</f>
        <v>#N/A</v>
      </c>
      <c r="O50" s="161">
        <f>IF(ISNUMBER('実質公債費比率（分子）の構造'!O$53),'実質公債費比率（分子）の構造'!O$53,NA())</f>
        <v>-23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9441</v>
      </c>
      <c r="E56" s="160"/>
      <c r="F56" s="160"/>
      <c r="G56" s="160">
        <f>'将来負担比率（分子）の構造'!J$52</f>
        <v>9021</v>
      </c>
      <c r="H56" s="160"/>
      <c r="I56" s="160"/>
      <c r="J56" s="160">
        <f>'将来負担比率（分子）の構造'!K$52</f>
        <v>8429</v>
      </c>
      <c r="K56" s="160"/>
      <c r="L56" s="160"/>
      <c r="M56" s="160">
        <f>'将来負担比率（分子）の構造'!L$52</f>
        <v>7799</v>
      </c>
      <c r="N56" s="160"/>
      <c r="O56" s="160"/>
      <c r="P56" s="160">
        <f>'将来負担比率（分子）の構造'!M$52</f>
        <v>7263</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14021</v>
      </c>
      <c r="E58" s="160"/>
      <c r="F58" s="160"/>
      <c r="G58" s="160">
        <f>'将来負担比率（分子）の構造'!J$50</f>
        <v>14731</v>
      </c>
      <c r="H58" s="160"/>
      <c r="I58" s="160"/>
      <c r="J58" s="160">
        <f>'将来負担比率（分子）の構造'!K$50</f>
        <v>14785</v>
      </c>
      <c r="K58" s="160"/>
      <c r="L58" s="160"/>
      <c r="M58" s="160">
        <f>'将来負担比率（分子）の構造'!L$50</f>
        <v>13005</v>
      </c>
      <c r="N58" s="160"/>
      <c r="O58" s="160"/>
      <c r="P58" s="160">
        <f>'将来負担比率（分子）の構造'!M$50</f>
        <v>11576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320</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28</v>
      </c>
      <c r="B63" s="160">
        <f>'将来負担比率（分子）の構造'!I$44</f>
        <v>260</v>
      </c>
      <c r="C63" s="160"/>
      <c r="D63" s="160"/>
      <c r="E63" s="160">
        <f>'将来負担比率（分子）の構造'!J$44</f>
        <v>166</v>
      </c>
      <c r="F63" s="160"/>
      <c r="G63" s="160"/>
      <c r="H63" s="160">
        <f>'将来負担比率（分子）の構造'!K$44</f>
        <v>120</v>
      </c>
      <c r="I63" s="160"/>
      <c r="J63" s="160"/>
      <c r="K63" s="160">
        <f>'将来負担比率（分子）の構造'!L$44</f>
        <v>98</v>
      </c>
      <c r="L63" s="160"/>
      <c r="M63" s="160"/>
      <c r="N63" s="160">
        <f>'将来負担比率（分子）の構造'!M$44</f>
        <v>86</v>
      </c>
      <c r="O63" s="160"/>
      <c r="P63" s="160"/>
    </row>
    <row r="64" spans="1:16">
      <c r="A64" s="160" t="s">
        <v>27</v>
      </c>
      <c r="B64" s="160">
        <f>'将来負担比率（分子）の構造'!I$43</f>
        <v>4694</v>
      </c>
      <c r="C64" s="160"/>
      <c r="D64" s="160"/>
      <c r="E64" s="160">
        <f>'将来負担比率（分子）の構造'!J$43</f>
        <v>4455</v>
      </c>
      <c r="F64" s="160"/>
      <c r="G64" s="160"/>
      <c r="H64" s="160">
        <f>'将来負担比率（分子）の構造'!K$43</f>
        <v>4233</v>
      </c>
      <c r="I64" s="160"/>
      <c r="J64" s="160"/>
      <c r="K64" s="160">
        <f>'将来負担比率（分子）の構造'!L$43</f>
        <v>4012</v>
      </c>
      <c r="L64" s="160"/>
      <c r="M64" s="160"/>
      <c r="N64" s="160">
        <f>'将来負担比率（分子）の構造'!M$43</f>
        <v>3911</v>
      </c>
      <c r="O64" s="160"/>
      <c r="P64" s="160"/>
    </row>
    <row r="65" spans="1:16">
      <c r="A65" s="160" t="s">
        <v>26</v>
      </c>
      <c r="B65" s="160">
        <f>'将来負担比率（分子）の構造'!I$42</f>
        <v>20</v>
      </c>
      <c r="C65" s="160"/>
      <c r="D65" s="160"/>
      <c r="E65" s="160">
        <f>'将来負担比率（分子）の構造'!J$42</f>
        <v>17</v>
      </c>
      <c r="F65" s="160"/>
      <c r="G65" s="160"/>
      <c r="H65" s="160">
        <f>'将来負担比率（分子）の構造'!K$42</f>
        <v>14</v>
      </c>
      <c r="I65" s="160"/>
      <c r="J65" s="160"/>
      <c r="K65" s="160">
        <f>'将来負担比率（分子）の構造'!L$42</f>
        <v>11</v>
      </c>
      <c r="L65" s="160"/>
      <c r="M65" s="160"/>
      <c r="N65" s="160">
        <f>'将来負担比率（分子）の構造'!M$42</f>
        <v>10</v>
      </c>
      <c r="O65" s="160"/>
      <c r="P65" s="160"/>
    </row>
    <row r="66" spans="1:16">
      <c r="A66" s="160" t="s">
        <v>25</v>
      </c>
      <c r="B66" s="160">
        <f>'将来負担比率（分子）の構造'!I$41</f>
        <v>3349</v>
      </c>
      <c r="C66" s="160"/>
      <c r="D66" s="160"/>
      <c r="E66" s="160">
        <f>'将来負担比率（分子）の構造'!J$41</f>
        <v>2930</v>
      </c>
      <c r="F66" s="160"/>
      <c r="G66" s="160"/>
      <c r="H66" s="160">
        <f>'将来負担比率（分子）の構造'!K$41</f>
        <v>2557</v>
      </c>
      <c r="I66" s="160"/>
      <c r="J66" s="160"/>
      <c r="K66" s="160">
        <f>'将来負担比率（分子）の構造'!L$41</f>
        <v>2292</v>
      </c>
      <c r="L66" s="160"/>
      <c r="M66" s="160"/>
      <c r="N66" s="160">
        <f>'将来負担比率（分子）の構造'!M$41</f>
        <v>2385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9263</v>
      </c>
      <c r="C72" s="164">
        <f>基金残高に係る経年分析!G55</f>
        <v>8369</v>
      </c>
      <c r="D72" s="164">
        <f>基金残高に係る経年分析!H55</f>
        <v>6880</v>
      </c>
    </row>
    <row r="73" spans="1:16">
      <c r="A73" s="163" t="s">
        <v>72</v>
      </c>
      <c r="B73" s="164">
        <f>基金残高に係る経年分析!F56</f>
        <v>205</v>
      </c>
      <c r="C73" s="164">
        <f>基金残高に係る経年分析!G56</f>
        <v>205</v>
      </c>
      <c r="D73" s="164">
        <f>基金残高に係る経年分析!H56</f>
        <v>205</v>
      </c>
    </row>
    <row r="74" spans="1:16">
      <c r="A74" s="163" t="s">
        <v>73</v>
      </c>
      <c r="B74" s="164">
        <f>基金残高に係る経年分析!F57</f>
        <v>5442</v>
      </c>
      <c r="C74" s="164">
        <f>基金残高に係る経年分析!G57</f>
        <v>4080</v>
      </c>
      <c r="D74" s="164">
        <f>基金残高に係る経年分析!H57</f>
        <v>3974</v>
      </c>
    </row>
  </sheetData>
  <sheetProtection algorithmName="SHA-512" hashValue="1v6PC9X6NQ4IYlLKsA2vTQTuJjPMNs5m6GihVNzwoUnS1LXhHXmAPsnli0ngI5TpJQ74xtbX02YmxomwvcwvLw==" saltValue="/xNPolv7muvgOQ+kG7Ou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7788748</v>
      </c>
      <c r="S5" s="649"/>
      <c r="T5" s="649"/>
      <c r="U5" s="649"/>
      <c r="V5" s="649"/>
      <c r="W5" s="649"/>
      <c r="X5" s="649"/>
      <c r="Y5" s="650"/>
      <c r="Z5" s="651">
        <v>46.1</v>
      </c>
      <c r="AA5" s="651"/>
      <c r="AB5" s="651"/>
      <c r="AC5" s="651"/>
      <c r="AD5" s="652">
        <v>7788748</v>
      </c>
      <c r="AE5" s="652"/>
      <c r="AF5" s="652"/>
      <c r="AG5" s="652"/>
      <c r="AH5" s="652"/>
      <c r="AI5" s="652"/>
      <c r="AJ5" s="652"/>
      <c r="AK5" s="652"/>
      <c r="AL5" s="653">
        <v>84</v>
      </c>
      <c r="AM5" s="654"/>
      <c r="AN5" s="654"/>
      <c r="AO5" s="655"/>
      <c r="AP5" s="645" t="s">
        <v>223</v>
      </c>
      <c r="AQ5" s="646"/>
      <c r="AR5" s="646"/>
      <c r="AS5" s="646"/>
      <c r="AT5" s="646"/>
      <c r="AU5" s="646"/>
      <c r="AV5" s="646"/>
      <c r="AW5" s="646"/>
      <c r="AX5" s="646"/>
      <c r="AY5" s="646"/>
      <c r="AZ5" s="646"/>
      <c r="BA5" s="646"/>
      <c r="BB5" s="646"/>
      <c r="BC5" s="646"/>
      <c r="BD5" s="646"/>
      <c r="BE5" s="646"/>
      <c r="BF5" s="647"/>
      <c r="BG5" s="659">
        <v>7788748</v>
      </c>
      <c r="BH5" s="660"/>
      <c r="BI5" s="660"/>
      <c r="BJ5" s="660"/>
      <c r="BK5" s="660"/>
      <c r="BL5" s="660"/>
      <c r="BM5" s="660"/>
      <c r="BN5" s="661"/>
      <c r="BO5" s="662">
        <v>100</v>
      </c>
      <c r="BP5" s="662"/>
      <c r="BQ5" s="662"/>
      <c r="BR5" s="662"/>
      <c r="BS5" s="663" t="s">
        <v>224</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216</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219920</v>
      </c>
      <c r="S6" s="660"/>
      <c r="T6" s="660"/>
      <c r="U6" s="660"/>
      <c r="V6" s="660"/>
      <c r="W6" s="660"/>
      <c r="X6" s="660"/>
      <c r="Y6" s="661"/>
      <c r="Z6" s="662">
        <v>1.3</v>
      </c>
      <c r="AA6" s="662"/>
      <c r="AB6" s="662"/>
      <c r="AC6" s="662"/>
      <c r="AD6" s="663">
        <v>219920</v>
      </c>
      <c r="AE6" s="663"/>
      <c r="AF6" s="663"/>
      <c r="AG6" s="663"/>
      <c r="AH6" s="663"/>
      <c r="AI6" s="663"/>
      <c r="AJ6" s="663"/>
      <c r="AK6" s="663"/>
      <c r="AL6" s="664">
        <v>2.4</v>
      </c>
      <c r="AM6" s="665"/>
      <c r="AN6" s="665"/>
      <c r="AO6" s="666"/>
      <c r="AP6" s="656" t="s">
        <v>229</v>
      </c>
      <c r="AQ6" s="657"/>
      <c r="AR6" s="657"/>
      <c r="AS6" s="657"/>
      <c r="AT6" s="657"/>
      <c r="AU6" s="657"/>
      <c r="AV6" s="657"/>
      <c r="AW6" s="657"/>
      <c r="AX6" s="657"/>
      <c r="AY6" s="657"/>
      <c r="AZ6" s="657"/>
      <c r="BA6" s="657"/>
      <c r="BB6" s="657"/>
      <c r="BC6" s="657"/>
      <c r="BD6" s="657"/>
      <c r="BE6" s="657"/>
      <c r="BF6" s="658"/>
      <c r="BG6" s="659">
        <v>7788748</v>
      </c>
      <c r="BH6" s="660"/>
      <c r="BI6" s="660"/>
      <c r="BJ6" s="660"/>
      <c r="BK6" s="660"/>
      <c r="BL6" s="660"/>
      <c r="BM6" s="660"/>
      <c r="BN6" s="661"/>
      <c r="BO6" s="662">
        <v>100</v>
      </c>
      <c r="BP6" s="662"/>
      <c r="BQ6" s="662"/>
      <c r="BR6" s="662"/>
      <c r="BS6" s="663" t="s">
        <v>224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130575</v>
      </c>
      <c r="CS6" s="660"/>
      <c r="CT6" s="660"/>
      <c r="CU6" s="660"/>
      <c r="CV6" s="660"/>
      <c r="CW6" s="660"/>
      <c r="CX6" s="660"/>
      <c r="CY6" s="661"/>
      <c r="CZ6" s="653">
        <v>0.8</v>
      </c>
      <c r="DA6" s="654"/>
      <c r="DB6" s="654"/>
      <c r="DC6" s="673"/>
      <c r="DD6" s="668" t="s">
        <v>124</v>
      </c>
      <c r="DE6" s="660"/>
      <c r="DF6" s="660"/>
      <c r="DG6" s="660"/>
      <c r="DH6" s="660"/>
      <c r="DI6" s="660"/>
      <c r="DJ6" s="660"/>
      <c r="DK6" s="660"/>
      <c r="DL6" s="660"/>
      <c r="DM6" s="660"/>
      <c r="DN6" s="660"/>
      <c r="DO6" s="660"/>
      <c r="DP6" s="661"/>
      <c r="DQ6" s="668">
        <v>130575</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8805</v>
      </c>
      <c r="S7" s="660"/>
      <c r="T7" s="660"/>
      <c r="U7" s="660"/>
      <c r="V7" s="660"/>
      <c r="W7" s="660"/>
      <c r="X7" s="660"/>
      <c r="Y7" s="661"/>
      <c r="Z7" s="662">
        <v>0.1</v>
      </c>
      <c r="AA7" s="662"/>
      <c r="AB7" s="662"/>
      <c r="AC7" s="662"/>
      <c r="AD7" s="663">
        <v>8805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2269603</v>
      </c>
      <c r="BH7" s="660"/>
      <c r="BI7" s="660"/>
      <c r="BJ7" s="660"/>
      <c r="BK7" s="660"/>
      <c r="BL7" s="660"/>
      <c r="BM7" s="660"/>
      <c r="BN7" s="661"/>
      <c r="BO7" s="662">
        <v>29.1</v>
      </c>
      <c r="BP7" s="662"/>
      <c r="BQ7" s="662"/>
      <c r="BR7" s="662"/>
      <c r="BS7" s="663" t="s">
        <v>224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2088087</v>
      </c>
      <c r="CS7" s="660"/>
      <c r="CT7" s="660"/>
      <c r="CU7" s="660"/>
      <c r="CV7" s="660"/>
      <c r="CW7" s="660"/>
      <c r="CX7" s="660"/>
      <c r="CY7" s="661"/>
      <c r="CZ7" s="662">
        <v>12.8</v>
      </c>
      <c r="DA7" s="662"/>
      <c r="DB7" s="662"/>
      <c r="DC7" s="662"/>
      <c r="DD7" s="668">
        <v>143884</v>
      </c>
      <c r="DE7" s="660"/>
      <c r="DF7" s="660"/>
      <c r="DG7" s="660"/>
      <c r="DH7" s="660"/>
      <c r="DI7" s="660"/>
      <c r="DJ7" s="660"/>
      <c r="DK7" s="660"/>
      <c r="DL7" s="660"/>
      <c r="DM7" s="660"/>
      <c r="DN7" s="660"/>
      <c r="DO7" s="660"/>
      <c r="DP7" s="661"/>
      <c r="DQ7" s="668">
        <v>1763707</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21966</v>
      </c>
      <c r="S8" s="660"/>
      <c r="T8" s="660"/>
      <c r="U8" s="660"/>
      <c r="V8" s="660"/>
      <c r="W8" s="660"/>
      <c r="X8" s="660"/>
      <c r="Y8" s="661"/>
      <c r="Z8" s="662">
        <v>0.1</v>
      </c>
      <c r="AA8" s="662"/>
      <c r="AB8" s="662"/>
      <c r="AC8" s="662"/>
      <c r="AD8" s="663">
        <v>21966</v>
      </c>
      <c r="AE8" s="663"/>
      <c r="AF8" s="663"/>
      <c r="AG8" s="663"/>
      <c r="AH8" s="663"/>
      <c r="AI8" s="663"/>
      <c r="AJ8" s="663"/>
      <c r="AK8" s="663"/>
      <c r="AL8" s="664">
        <v>0.2</v>
      </c>
      <c r="AM8" s="665"/>
      <c r="AN8" s="665"/>
      <c r="AO8" s="666"/>
      <c r="AP8" s="656" t="s">
        <v>235</v>
      </c>
      <c r="AQ8" s="657"/>
      <c r="AR8" s="657"/>
      <c r="AS8" s="657"/>
      <c r="AT8" s="657"/>
      <c r="AU8" s="657"/>
      <c r="AV8" s="657"/>
      <c r="AW8" s="657"/>
      <c r="AX8" s="657"/>
      <c r="AY8" s="657"/>
      <c r="AZ8" s="657"/>
      <c r="BA8" s="657"/>
      <c r="BB8" s="657"/>
      <c r="BC8" s="657"/>
      <c r="BD8" s="657"/>
      <c r="BE8" s="657"/>
      <c r="BF8" s="658"/>
      <c r="BG8" s="659">
        <v>64631</v>
      </c>
      <c r="BH8" s="660"/>
      <c r="BI8" s="660"/>
      <c r="BJ8" s="660"/>
      <c r="BK8" s="660"/>
      <c r="BL8" s="660"/>
      <c r="BM8" s="660"/>
      <c r="BN8" s="661"/>
      <c r="BO8" s="662">
        <v>0.8</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4038180</v>
      </c>
      <c r="CS8" s="660"/>
      <c r="CT8" s="660"/>
      <c r="CU8" s="660"/>
      <c r="CV8" s="660"/>
      <c r="CW8" s="660"/>
      <c r="CX8" s="660"/>
      <c r="CY8" s="661"/>
      <c r="CZ8" s="662">
        <v>24.7</v>
      </c>
      <c r="DA8" s="662"/>
      <c r="DB8" s="662"/>
      <c r="DC8" s="662"/>
      <c r="DD8" s="668">
        <v>238324</v>
      </c>
      <c r="DE8" s="660"/>
      <c r="DF8" s="660"/>
      <c r="DG8" s="660"/>
      <c r="DH8" s="660"/>
      <c r="DI8" s="660"/>
      <c r="DJ8" s="660"/>
      <c r="DK8" s="660"/>
      <c r="DL8" s="660"/>
      <c r="DM8" s="660"/>
      <c r="DN8" s="660"/>
      <c r="DO8" s="660"/>
      <c r="DP8" s="661"/>
      <c r="DQ8" s="668">
        <v>2406709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25685</v>
      </c>
      <c r="S9" s="660"/>
      <c r="T9" s="660"/>
      <c r="U9" s="660"/>
      <c r="V9" s="660"/>
      <c r="W9" s="660"/>
      <c r="X9" s="660"/>
      <c r="Y9" s="661"/>
      <c r="Z9" s="662">
        <v>0.2</v>
      </c>
      <c r="AA9" s="662"/>
      <c r="AB9" s="662"/>
      <c r="AC9" s="662"/>
      <c r="AD9" s="663">
        <v>25685</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1703850</v>
      </c>
      <c r="BH9" s="660"/>
      <c r="BI9" s="660"/>
      <c r="BJ9" s="660"/>
      <c r="BK9" s="660"/>
      <c r="BL9" s="660"/>
      <c r="BM9" s="660"/>
      <c r="BN9" s="661"/>
      <c r="BO9" s="662">
        <v>21.9</v>
      </c>
      <c r="BP9" s="662"/>
      <c r="BQ9" s="662"/>
      <c r="BR9" s="662"/>
      <c r="BS9" s="668" t="s">
        <v>124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2989465</v>
      </c>
      <c r="CS9" s="660"/>
      <c r="CT9" s="660"/>
      <c r="CU9" s="660"/>
      <c r="CV9" s="660"/>
      <c r="CW9" s="660"/>
      <c r="CX9" s="660"/>
      <c r="CY9" s="661"/>
      <c r="CZ9" s="662">
        <v>18.3</v>
      </c>
      <c r="DA9" s="662"/>
      <c r="DB9" s="662"/>
      <c r="DC9" s="662"/>
      <c r="DD9" s="668">
        <v>149688</v>
      </c>
      <c r="DE9" s="660"/>
      <c r="DF9" s="660"/>
      <c r="DG9" s="660"/>
      <c r="DH9" s="660"/>
      <c r="DI9" s="660"/>
      <c r="DJ9" s="660"/>
      <c r="DK9" s="660"/>
      <c r="DL9" s="660"/>
      <c r="DM9" s="660"/>
      <c r="DN9" s="660"/>
      <c r="DO9" s="660"/>
      <c r="DP9" s="661"/>
      <c r="DQ9" s="668">
        <v>2790499</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124</v>
      </c>
      <c r="AA10" s="662"/>
      <c r="AB10" s="662"/>
      <c r="AC10" s="662"/>
      <c r="AD10" s="663" t="s">
        <v>224</v>
      </c>
      <c r="AE10" s="663"/>
      <c r="AF10" s="663"/>
      <c r="AG10" s="663"/>
      <c r="AH10" s="663"/>
      <c r="AI10" s="663"/>
      <c r="AJ10" s="663"/>
      <c r="AK10" s="663"/>
      <c r="AL10" s="664" t="s">
        <v>124</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113981</v>
      </c>
      <c r="BH10" s="660"/>
      <c r="BI10" s="660"/>
      <c r="BJ10" s="660"/>
      <c r="BK10" s="660"/>
      <c r="BL10" s="660"/>
      <c r="BM10" s="660"/>
      <c r="BN10" s="661"/>
      <c r="BO10" s="662">
        <v>1.5</v>
      </c>
      <c r="BP10" s="662"/>
      <c r="BQ10" s="662"/>
      <c r="BR10" s="662"/>
      <c r="BS10" s="668" t="s">
        <v>224</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7118</v>
      </c>
      <c r="CS10" s="660"/>
      <c r="CT10" s="660"/>
      <c r="CU10" s="660"/>
      <c r="CV10" s="660"/>
      <c r="CW10" s="660"/>
      <c r="CX10" s="660"/>
      <c r="CY10" s="661"/>
      <c r="CZ10" s="662">
        <v>0</v>
      </c>
      <c r="DA10" s="662"/>
      <c r="DB10" s="662"/>
      <c r="DC10" s="662"/>
      <c r="DD10" s="668" t="s">
        <v>224</v>
      </c>
      <c r="DE10" s="660"/>
      <c r="DF10" s="660"/>
      <c r="DG10" s="660"/>
      <c r="DH10" s="660"/>
      <c r="DI10" s="660"/>
      <c r="DJ10" s="660"/>
      <c r="DK10" s="660"/>
      <c r="DL10" s="660"/>
      <c r="DM10" s="660"/>
      <c r="DN10" s="660"/>
      <c r="DO10" s="660"/>
      <c r="DP10" s="661"/>
      <c r="DQ10" s="668">
        <v>7118</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387141</v>
      </c>
      <c r="BH11" s="660"/>
      <c r="BI11" s="660"/>
      <c r="BJ11" s="660"/>
      <c r="BK11" s="660"/>
      <c r="BL11" s="660"/>
      <c r="BM11" s="660"/>
      <c r="BN11" s="661"/>
      <c r="BO11" s="662">
        <v>5</v>
      </c>
      <c r="BP11" s="662"/>
      <c r="BQ11" s="662"/>
      <c r="BR11" s="662"/>
      <c r="BS11" s="668" t="s">
        <v>124</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690649</v>
      </c>
      <c r="CS11" s="660"/>
      <c r="CT11" s="660"/>
      <c r="CU11" s="660"/>
      <c r="CV11" s="660"/>
      <c r="CW11" s="660"/>
      <c r="CX11" s="660"/>
      <c r="CY11" s="661"/>
      <c r="CZ11" s="662">
        <v>4.2</v>
      </c>
      <c r="DA11" s="662"/>
      <c r="DB11" s="662"/>
      <c r="DC11" s="662"/>
      <c r="DD11" s="668">
        <v>132523</v>
      </c>
      <c r="DE11" s="660"/>
      <c r="DF11" s="660"/>
      <c r="DG11" s="660"/>
      <c r="DH11" s="660"/>
      <c r="DI11" s="660"/>
      <c r="DJ11" s="660"/>
      <c r="DK11" s="660"/>
      <c r="DL11" s="660"/>
      <c r="DM11" s="660"/>
      <c r="DN11" s="660"/>
      <c r="DO11" s="660"/>
      <c r="DP11" s="661"/>
      <c r="DQ11" s="668">
        <v>615924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625102</v>
      </c>
      <c r="S12" s="660"/>
      <c r="T12" s="660"/>
      <c r="U12" s="660"/>
      <c r="V12" s="660"/>
      <c r="W12" s="660"/>
      <c r="X12" s="660"/>
      <c r="Y12" s="661"/>
      <c r="Z12" s="662">
        <v>3.7</v>
      </c>
      <c r="AA12" s="662"/>
      <c r="AB12" s="662"/>
      <c r="AC12" s="662"/>
      <c r="AD12" s="663">
        <v>625102</v>
      </c>
      <c r="AE12" s="663"/>
      <c r="AF12" s="663"/>
      <c r="AG12" s="663"/>
      <c r="AH12" s="663"/>
      <c r="AI12" s="663"/>
      <c r="AJ12" s="663"/>
      <c r="AK12" s="663"/>
      <c r="AL12" s="664">
        <v>6.7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5179852</v>
      </c>
      <c r="BH12" s="660"/>
      <c r="BI12" s="660"/>
      <c r="BJ12" s="660"/>
      <c r="BK12" s="660"/>
      <c r="BL12" s="660"/>
      <c r="BM12" s="660"/>
      <c r="BN12" s="661"/>
      <c r="BO12" s="662">
        <v>66.5</v>
      </c>
      <c r="BP12" s="662"/>
      <c r="BQ12" s="662"/>
      <c r="BR12" s="662"/>
      <c r="BS12" s="668" t="s">
        <v>224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355165</v>
      </c>
      <c r="CS12" s="660"/>
      <c r="CT12" s="660"/>
      <c r="CU12" s="660"/>
      <c r="CV12" s="660"/>
      <c r="CW12" s="660"/>
      <c r="CX12" s="660"/>
      <c r="CY12" s="661"/>
      <c r="CZ12" s="662">
        <v>2.2000000000000002</v>
      </c>
      <c r="DA12" s="662"/>
      <c r="DB12" s="662"/>
      <c r="DC12" s="662"/>
      <c r="DD12" s="668">
        <v>89585</v>
      </c>
      <c r="DE12" s="660"/>
      <c r="DF12" s="660"/>
      <c r="DG12" s="660"/>
      <c r="DH12" s="660"/>
      <c r="DI12" s="660"/>
      <c r="DJ12" s="660"/>
      <c r="DK12" s="660"/>
      <c r="DL12" s="660"/>
      <c r="DM12" s="660"/>
      <c r="DN12" s="660"/>
      <c r="DO12" s="660"/>
      <c r="DP12" s="661"/>
      <c r="DQ12" s="668">
        <v>325846</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21362</v>
      </c>
      <c r="S13" s="660"/>
      <c r="T13" s="660"/>
      <c r="U13" s="660"/>
      <c r="V13" s="660"/>
      <c r="W13" s="660"/>
      <c r="X13" s="660"/>
      <c r="Y13" s="661"/>
      <c r="Z13" s="662">
        <v>0.1</v>
      </c>
      <c r="AA13" s="662"/>
      <c r="AB13" s="662"/>
      <c r="AC13" s="662"/>
      <c r="AD13" s="663">
        <v>21362</v>
      </c>
      <c r="AE13" s="663"/>
      <c r="AF13" s="663"/>
      <c r="AG13" s="663"/>
      <c r="AH13" s="663"/>
      <c r="AI13" s="663"/>
      <c r="AJ13" s="663"/>
      <c r="AK13" s="663"/>
      <c r="AL13" s="664">
        <v>0.2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5173236</v>
      </c>
      <c r="BH13" s="660"/>
      <c r="BI13" s="660"/>
      <c r="BJ13" s="660"/>
      <c r="BK13" s="660"/>
      <c r="BL13" s="660"/>
      <c r="BM13" s="660"/>
      <c r="BN13" s="661"/>
      <c r="BO13" s="662">
        <v>66.400000000000006</v>
      </c>
      <c r="BP13" s="662"/>
      <c r="BQ13" s="662"/>
      <c r="BR13" s="662"/>
      <c r="BS13" s="668" t="s">
        <v>124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2169043</v>
      </c>
      <c r="CS13" s="660"/>
      <c r="CT13" s="660"/>
      <c r="CU13" s="660"/>
      <c r="CV13" s="660"/>
      <c r="CW13" s="660"/>
      <c r="CX13" s="660"/>
      <c r="CY13" s="661"/>
      <c r="CZ13" s="662">
        <v>13.3</v>
      </c>
      <c r="DA13" s="662"/>
      <c r="DB13" s="662"/>
      <c r="DC13" s="662"/>
      <c r="DD13" s="668">
        <v>1257171</v>
      </c>
      <c r="DE13" s="660"/>
      <c r="DF13" s="660"/>
      <c r="DG13" s="660"/>
      <c r="DH13" s="660"/>
      <c r="DI13" s="660"/>
      <c r="DJ13" s="660"/>
      <c r="DK13" s="660"/>
      <c r="DL13" s="660"/>
      <c r="DM13" s="660"/>
      <c r="DN13" s="660"/>
      <c r="DO13" s="660"/>
      <c r="DP13" s="661"/>
      <c r="DQ13" s="668">
        <v>1681567</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111647</v>
      </c>
      <c r="BH14" s="660"/>
      <c r="BI14" s="660"/>
      <c r="BJ14" s="660"/>
      <c r="BK14" s="660"/>
      <c r="BL14" s="660"/>
      <c r="BM14" s="660"/>
      <c r="BN14" s="661"/>
      <c r="BO14" s="662">
        <v>1.4</v>
      </c>
      <c r="BP14" s="662"/>
      <c r="BQ14" s="662"/>
      <c r="BR14" s="662"/>
      <c r="BS14" s="668" t="s">
        <v>224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1178101</v>
      </c>
      <c r="CS14" s="660"/>
      <c r="CT14" s="660"/>
      <c r="CU14" s="660"/>
      <c r="CV14" s="660"/>
      <c r="CW14" s="660"/>
      <c r="CX14" s="660"/>
      <c r="CY14" s="661"/>
      <c r="CZ14" s="662">
        <v>7.2</v>
      </c>
      <c r="DA14" s="662"/>
      <c r="DB14" s="662"/>
      <c r="DC14" s="662"/>
      <c r="DD14" s="668">
        <v>443860</v>
      </c>
      <c r="DE14" s="660"/>
      <c r="DF14" s="660"/>
      <c r="DG14" s="660"/>
      <c r="DH14" s="660"/>
      <c r="DI14" s="660"/>
      <c r="DJ14" s="660"/>
      <c r="DK14" s="660"/>
      <c r="DL14" s="660"/>
      <c r="DM14" s="660"/>
      <c r="DN14" s="660"/>
      <c r="DO14" s="660"/>
      <c r="DP14" s="661"/>
      <c r="DQ14" s="668">
        <v>812199</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66962</v>
      </c>
      <c r="S15" s="660"/>
      <c r="T15" s="660"/>
      <c r="U15" s="660"/>
      <c r="V15" s="660"/>
      <c r="W15" s="660"/>
      <c r="X15" s="660"/>
      <c r="Y15" s="661"/>
      <c r="Z15" s="662">
        <v>0.4</v>
      </c>
      <c r="AA15" s="662"/>
      <c r="AB15" s="662"/>
      <c r="AC15" s="662"/>
      <c r="AD15" s="663">
        <v>66962</v>
      </c>
      <c r="AE15" s="663"/>
      <c r="AF15" s="663"/>
      <c r="AG15" s="663"/>
      <c r="AH15" s="663"/>
      <c r="AI15" s="663"/>
      <c r="AJ15" s="663"/>
      <c r="AK15" s="663"/>
      <c r="AL15" s="664">
        <v>0.7</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227646</v>
      </c>
      <c r="BH15" s="660"/>
      <c r="BI15" s="660"/>
      <c r="BJ15" s="660"/>
      <c r="BK15" s="660"/>
      <c r="BL15" s="660"/>
      <c r="BM15" s="660"/>
      <c r="BN15" s="661"/>
      <c r="BO15" s="662">
        <v>2.9</v>
      </c>
      <c r="BP15" s="662"/>
      <c r="BQ15" s="662"/>
      <c r="BR15" s="662"/>
      <c r="BS15" s="668" t="s">
        <v>124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2321510</v>
      </c>
      <c r="CS15" s="660"/>
      <c r="CT15" s="660"/>
      <c r="CU15" s="660"/>
      <c r="CV15" s="660"/>
      <c r="CW15" s="660"/>
      <c r="CX15" s="660"/>
      <c r="CY15" s="661"/>
      <c r="CZ15" s="662">
        <v>14.2</v>
      </c>
      <c r="DA15" s="662"/>
      <c r="DB15" s="662"/>
      <c r="DC15" s="662"/>
      <c r="DD15" s="668">
        <v>426900</v>
      </c>
      <c r="DE15" s="660"/>
      <c r="DF15" s="660"/>
      <c r="DG15" s="660"/>
      <c r="DH15" s="660"/>
      <c r="DI15" s="660"/>
      <c r="DJ15" s="660"/>
      <c r="DK15" s="660"/>
      <c r="DL15" s="660"/>
      <c r="DM15" s="660"/>
      <c r="DN15" s="660"/>
      <c r="DO15" s="660"/>
      <c r="DP15" s="661"/>
      <c r="DQ15" s="668">
        <v>1635433</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124</v>
      </c>
      <c r="CS16" s="660"/>
      <c r="CT16" s="660"/>
      <c r="CU16" s="660"/>
      <c r="CV16" s="660"/>
      <c r="CW16" s="660"/>
      <c r="CX16" s="660"/>
      <c r="CY16" s="661"/>
      <c r="CZ16" s="662" t="s">
        <v>224</v>
      </c>
      <c r="DA16" s="662"/>
      <c r="DB16" s="662"/>
      <c r="DC16" s="662"/>
      <c r="DD16" s="668" t="s">
        <v>124</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20981</v>
      </c>
      <c r="S17" s="660"/>
      <c r="T17" s="660"/>
      <c r="U17" s="660"/>
      <c r="V17" s="660"/>
      <c r="W17" s="660"/>
      <c r="X17" s="660"/>
      <c r="Y17" s="661"/>
      <c r="Z17" s="662">
        <v>0.1</v>
      </c>
      <c r="AA17" s="662"/>
      <c r="AB17" s="662"/>
      <c r="AC17" s="662"/>
      <c r="AD17" s="663">
        <v>20981</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381298</v>
      </c>
      <c r="CS17" s="660"/>
      <c r="CT17" s="660"/>
      <c r="CU17" s="660"/>
      <c r="CV17" s="660"/>
      <c r="CW17" s="660"/>
      <c r="CX17" s="660"/>
      <c r="CY17" s="661"/>
      <c r="CZ17" s="662">
        <v>2.2999999999999998</v>
      </c>
      <c r="DA17" s="662"/>
      <c r="DB17" s="662"/>
      <c r="DC17" s="662"/>
      <c r="DD17" s="668" t="s">
        <v>224</v>
      </c>
      <c r="DE17" s="660"/>
      <c r="DF17" s="660"/>
      <c r="DG17" s="660"/>
      <c r="DH17" s="660"/>
      <c r="DI17" s="660"/>
      <c r="DJ17" s="660"/>
      <c r="DK17" s="660"/>
      <c r="DL17" s="660"/>
      <c r="DM17" s="660"/>
      <c r="DN17" s="660"/>
      <c r="DO17" s="660"/>
      <c r="DP17" s="661"/>
      <c r="DQ17" s="668">
        <v>381298</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510366</v>
      </c>
      <c r="S18" s="660"/>
      <c r="T18" s="660"/>
      <c r="U18" s="660"/>
      <c r="V18" s="660"/>
      <c r="W18" s="660"/>
      <c r="X18" s="660"/>
      <c r="Y18" s="661"/>
      <c r="Z18" s="662">
        <v>3</v>
      </c>
      <c r="AA18" s="662"/>
      <c r="AB18" s="662"/>
      <c r="AC18" s="662"/>
      <c r="AD18" s="663">
        <v>449615</v>
      </c>
      <c r="AE18" s="663"/>
      <c r="AF18" s="663"/>
      <c r="AG18" s="663"/>
      <c r="AH18" s="663"/>
      <c r="AI18" s="663"/>
      <c r="AJ18" s="663"/>
      <c r="AK18" s="663"/>
      <c r="AL18" s="664">
        <v>4.8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224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449615</v>
      </c>
      <c r="S19" s="660"/>
      <c r="T19" s="660"/>
      <c r="U19" s="660"/>
      <c r="V19" s="660"/>
      <c r="W19" s="660"/>
      <c r="X19" s="660"/>
      <c r="Y19" s="661"/>
      <c r="Z19" s="662">
        <v>2.7</v>
      </c>
      <c r="AA19" s="662"/>
      <c r="AB19" s="662"/>
      <c r="AC19" s="662"/>
      <c r="AD19" s="663">
        <v>449615</v>
      </c>
      <c r="AE19" s="663"/>
      <c r="AF19" s="663"/>
      <c r="AG19" s="663"/>
      <c r="AH19" s="663"/>
      <c r="AI19" s="663"/>
      <c r="AJ19" s="663"/>
      <c r="AK19" s="663"/>
      <c r="AL19" s="664">
        <v>4.8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224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60697</v>
      </c>
      <c r="S20" s="660"/>
      <c r="T20" s="660"/>
      <c r="U20" s="660"/>
      <c r="V20" s="660"/>
      <c r="W20" s="660"/>
      <c r="X20" s="660"/>
      <c r="Y20" s="661"/>
      <c r="Z20" s="662">
        <v>0.4</v>
      </c>
      <c r="AA20" s="662"/>
      <c r="AB20" s="662"/>
      <c r="AC20" s="662"/>
      <c r="AD20" s="663" t="s">
        <v>124</v>
      </c>
      <c r="AE20" s="663"/>
      <c r="AF20" s="663"/>
      <c r="AG20" s="663"/>
      <c r="AH20" s="663"/>
      <c r="AI20" s="663"/>
      <c r="AJ20" s="663"/>
      <c r="AK20" s="663"/>
      <c r="AL20" s="664" t="s">
        <v>124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224</v>
      </c>
      <c r="BP20" s="662"/>
      <c r="BQ20" s="662"/>
      <c r="BR20" s="662"/>
      <c r="BS20" s="668" t="s">
        <v>224</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16349191</v>
      </c>
      <c r="CS20" s="660"/>
      <c r="CT20" s="660"/>
      <c r="CU20" s="660"/>
      <c r="CV20" s="660"/>
      <c r="CW20" s="660"/>
      <c r="CX20" s="660"/>
      <c r="CY20" s="661"/>
      <c r="CZ20" s="662">
        <v>100</v>
      </c>
      <c r="DA20" s="662"/>
      <c r="DB20" s="662"/>
      <c r="DC20" s="662"/>
      <c r="DD20" s="668">
        <v>2881935</v>
      </c>
      <c r="DE20" s="660"/>
      <c r="DF20" s="660"/>
      <c r="DG20" s="660"/>
      <c r="DH20" s="660"/>
      <c r="DI20" s="660"/>
      <c r="DJ20" s="660"/>
      <c r="DK20" s="660"/>
      <c r="DL20" s="660"/>
      <c r="DM20" s="660"/>
      <c r="DN20" s="660"/>
      <c r="DO20" s="660"/>
      <c r="DP20" s="661"/>
      <c r="DQ20" s="668">
        <v>12550875</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v>54</v>
      </c>
      <c r="S21" s="660"/>
      <c r="T21" s="660"/>
      <c r="U21" s="660"/>
      <c r="V21" s="660"/>
      <c r="W21" s="660"/>
      <c r="X21" s="660"/>
      <c r="Y21" s="661"/>
      <c r="Z21" s="662">
        <v>0</v>
      </c>
      <c r="AA21" s="662"/>
      <c r="AB21" s="662"/>
      <c r="AC21" s="662"/>
      <c r="AD21" s="663" t="s">
        <v>224</v>
      </c>
      <c r="AE21" s="663"/>
      <c r="AF21" s="663"/>
      <c r="AG21" s="663"/>
      <c r="AH21" s="663"/>
      <c r="AI21" s="663"/>
      <c r="AJ21" s="663"/>
      <c r="AK21" s="663"/>
      <c r="AL21" s="664" t="s">
        <v>124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224</v>
      </c>
      <c r="BH21" s="660"/>
      <c r="BI21" s="660"/>
      <c r="BJ21" s="660"/>
      <c r="BK21" s="660"/>
      <c r="BL21" s="660"/>
      <c r="BM21" s="660"/>
      <c r="BN21" s="661"/>
      <c r="BO21" s="662" t="s">
        <v>124</v>
      </c>
      <c r="BP21" s="662"/>
      <c r="BQ21" s="662"/>
      <c r="BR21" s="662"/>
      <c r="BS21" s="668" t="s">
        <v>224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9309897</v>
      </c>
      <c r="S22" s="660"/>
      <c r="T22" s="660"/>
      <c r="U22" s="660"/>
      <c r="V22" s="660"/>
      <c r="W22" s="660"/>
      <c r="X22" s="660"/>
      <c r="Y22" s="661"/>
      <c r="Z22" s="662">
        <v>55.1</v>
      </c>
      <c r="AA22" s="662"/>
      <c r="AB22" s="662"/>
      <c r="AC22" s="662"/>
      <c r="AD22" s="663">
        <v>9249146</v>
      </c>
      <c r="AE22" s="663"/>
      <c r="AF22" s="663"/>
      <c r="AG22" s="663"/>
      <c r="AH22" s="663"/>
      <c r="AI22" s="663"/>
      <c r="AJ22" s="663"/>
      <c r="AK22" s="663"/>
      <c r="AL22" s="664">
        <v>99.7</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6912</v>
      </c>
      <c r="S23" s="660"/>
      <c r="T23" s="660"/>
      <c r="U23" s="660"/>
      <c r="V23" s="660"/>
      <c r="W23" s="660"/>
      <c r="X23" s="660"/>
      <c r="Y23" s="661"/>
      <c r="Z23" s="662">
        <v>0</v>
      </c>
      <c r="AA23" s="662"/>
      <c r="AB23" s="662"/>
      <c r="AC23" s="662"/>
      <c r="AD23" s="663">
        <v>6912</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29495</v>
      </c>
      <c r="S24" s="660"/>
      <c r="T24" s="660"/>
      <c r="U24" s="660"/>
      <c r="V24" s="660"/>
      <c r="W24" s="660"/>
      <c r="X24" s="660"/>
      <c r="Y24" s="661"/>
      <c r="Z24" s="662">
        <v>0.2</v>
      </c>
      <c r="AA24" s="662"/>
      <c r="AB24" s="662"/>
      <c r="AC24" s="662"/>
      <c r="AD24" s="663" t="s">
        <v>124</v>
      </c>
      <c r="AE24" s="663"/>
      <c r="AF24" s="663"/>
      <c r="AG24" s="663"/>
      <c r="AH24" s="663"/>
      <c r="AI24" s="663"/>
      <c r="AJ24" s="663"/>
      <c r="AK24" s="663"/>
      <c r="AL24" s="664" t="s">
        <v>124</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224</v>
      </c>
      <c r="BP24" s="662"/>
      <c r="BQ24" s="662"/>
      <c r="BR24" s="662"/>
      <c r="BS24" s="668" t="s">
        <v>124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4884514</v>
      </c>
      <c r="CS24" s="649"/>
      <c r="CT24" s="649"/>
      <c r="CU24" s="649"/>
      <c r="CV24" s="649"/>
      <c r="CW24" s="649"/>
      <c r="CX24" s="649"/>
      <c r="CY24" s="650"/>
      <c r="CZ24" s="653">
        <v>29.9</v>
      </c>
      <c r="DA24" s="654"/>
      <c r="DB24" s="654"/>
      <c r="DC24" s="673"/>
      <c r="DD24" s="692">
        <v>3597794</v>
      </c>
      <c r="DE24" s="649"/>
      <c r="DF24" s="649"/>
      <c r="DG24" s="649"/>
      <c r="DH24" s="649"/>
      <c r="DI24" s="649"/>
      <c r="DJ24" s="649"/>
      <c r="DK24" s="650"/>
      <c r="DL24" s="692">
        <v>3596455</v>
      </c>
      <c r="DM24" s="649"/>
      <c r="DN24" s="649"/>
      <c r="DO24" s="649"/>
      <c r="DP24" s="649"/>
      <c r="DQ24" s="649"/>
      <c r="DR24" s="649"/>
      <c r="DS24" s="649"/>
      <c r="DT24" s="649"/>
      <c r="DU24" s="649"/>
      <c r="DV24" s="650"/>
      <c r="DW24" s="653">
        <v>38.4</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281300</v>
      </c>
      <c r="S25" s="660"/>
      <c r="T25" s="660"/>
      <c r="U25" s="660"/>
      <c r="V25" s="660"/>
      <c r="W25" s="660"/>
      <c r="X25" s="660"/>
      <c r="Y25" s="661"/>
      <c r="Z25" s="662">
        <v>1.7</v>
      </c>
      <c r="AA25" s="662"/>
      <c r="AB25" s="662"/>
      <c r="AC25" s="662"/>
      <c r="AD25" s="663" t="s">
        <v>124</v>
      </c>
      <c r="AE25" s="663"/>
      <c r="AF25" s="663"/>
      <c r="AG25" s="663"/>
      <c r="AH25" s="663"/>
      <c r="AI25" s="663"/>
      <c r="AJ25" s="663"/>
      <c r="AK25" s="663"/>
      <c r="AL25" s="664" t="s">
        <v>124</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224</v>
      </c>
      <c r="BP25" s="662"/>
      <c r="BQ25" s="662"/>
      <c r="BR25" s="662"/>
      <c r="BS25" s="668" t="s">
        <v>124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2632922</v>
      </c>
      <c r="CS25" s="695"/>
      <c r="CT25" s="695"/>
      <c r="CU25" s="695"/>
      <c r="CV25" s="695"/>
      <c r="CW25" s="695"/>
      <c r="CX25" s="695"/>
      <c r="CY25" s="696"/>
      <c r="CZ25" s="664">
        <v>16.100000000000001</v>
      </c>
      <c r="DA25" s="693"/>
      <c r="DB25" s="693"/>
      <c r="DC25" s="697"/>
      <c r="DD25" s="668">
        <v>2582046</v>
      </c>
      <c r="DE25" s="695"/>
      <c r="DF25" s="695"/>
      <c r="DG25" s="695"/>
      <c r="DH25" s="695"/>
      <c r="DI25" s="695"/>
      <c r="DJ25" s="695"/>
      <c r="DK25" s="696"/>
      <c r="DL25" s="668">
        <v>2580707</v>
      </c>
      <c r="DM25" s="695"/>
      <c r="DN25" s="695"/>
      <c r="DO25" s="695"/>
      <c r="DP25" s="695"/>
      <c r="DQ25" s="695"/>
      <c r="DR25" s="695"/>
      <c r="DS25" s="695"/>
      <c r="DT25" s="695"/>
      <c r="DU25" s="695"/>
      <c r="DV25" s="696"/>
      <c r="DW25" s="664">
        <v>27.6</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22998</v>
      </c>
      <c r="S26" s="660"/>
      <c r="T26" s="660"/>
      <c r="U26" s="660"/>
      <c r="V26" s="660"/>
      <c r="W26" s="660"/>
      <c r="X26" s="660"/>
      <c r="Y26" s="661"/>
      <c r="Z26" s="662">
        <v>0.1</v>
      </c>
      <c r="AA26" s="662"/>
      <c r="AB26" s="662"/>
      <c r="AC26" s="662"/>
      <c r="AD26" s="663" t="s">
        <v>124</v>
      </c>
      <c r="AE26" s="663"/>
      <c r="AF26" s="663"/>
      <c r="AG26" s="663"/>
      <c r="AH26" s="663"/>
      <c r="AI26" s="663"/>
      <c r="AJ26" s="663"/>
      <c r="AK26" s="663"/>
      <c r="AL26" s="664" t="s">
        <v>224</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1812907</v>
      </c>
      <c r="CS26" s="660"/>
      <c r="CT26" s="660"/>
      <c r="CU26" s="660"/>
      <c r="CV26" s="660"/>
      <c r="CW26" s="660"/>
      <c r="CX26" s="660"/>
      <c r="CY26" s="661"/>
      <c r="CZ26" s="664">
        <v>11.1</v>
      </c>
      <c r="DA26" s="693"/>
      <c r="DB26" s="693"/>
      <c r="DC26" s="697"/>
      <c r="DD26" s="668">
        <v>1767026</v>
      </c>
      <c r="DE26" s="660"/>
      <c r="DF26" s="660"/>
      <c r="DG26" s="660"/>
      <c r="DH26" s="660"/>
      <c r="DI26" s="660"/>
      <c r="DJ26" s="660"/>
      <c r="DK26" s="661"/>
      <c r="DL26" s="668" t="s">
        <v>124</v>
      </c>
      <c r="DM26" s="660"/>
      <c r="DN26" s="660"/>
      <c r="DO26" s="660"/>
      <c r="DP26" s="660"/>
      <c r="DQ26" s="660"/>
      <c r="DR26" s="660"/>
      <c r="DS26" s="660"/>
      <c r="DT26" s="660"/>
      <c r="DU26" s="660"/>
      <c r="DV26" s="661"/>
      <c r="DW26" s="664" t="s">
        <v>224</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2555990</v>
      </c>
      <c r="S27" s="660"/>
      <c r="T27" s="660"/>
      <c r="U27" s="660"/>
      <c r="V27" s="660"/>
      <c r="W27" s="660"/>
      <c r="X27" s="660"/>
      <c r="Y27" s="661"/>
      <c r="Z27" s="662">
        <v>15.1</v>
      </c>
      <c r="AA27" s="662"/>
      <c r="AB27" s="662"/>
      <c r="AC27" s="662"/>
      <c r="AD27" s="663" t="s">
        <v>124</v>
      </c>
      <c r="AE27" s="663"/>
      <c r="AF27" s="663"/>
      <c r="AG27" s="663"/>
      <c r="AH27" s="663"/>
      <c r="AI27" s="663"/>
      <c r="AJ27" s="663"/>
      <c r="AK27" s="663"/>
      <c r="AL27" s="664" t="s">
        <v>224</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7788748</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1870294</v>
      </c>
      <c r="CS27" s="695"/>
      <c r="CT27" s="695"/>
      <c r="CU27" s="695"/>
      <c r="CV27" s="695"/>
      <c r="CW27" s="695"/>
      <c r="CX27" s="695"/>
      <c r="CY27" s="696"/>
      <c r="CZ27" s="664">
        <v>11.4</v>
      </c>
      <c r="DA27" s="693"/>
      <c r="DB27" s="693"/>
      <c r="DC27" s="697"/>
      <c r="DD27" s="668">
        <v>634450</v>
      </c>
      <c r="DE27" s="695"/>
      <c r="DF27" s="695"/>
      <c r="DG27" s="695"/>
      <c r="DH27" s="695"/>
      <c r="DI27" s="695"/>
      <c r="DJ27" s="695"/>
      <c r="DK27" s="696"/>
      <c r="DL27" s="668">
        <v>634450</v>
      </c>
      <c r="DM27" s="695"/>
      <c r="DN27" s="695"/>
      <c r="DO27" s="695"/>
      <c r="DP27" s="695"/>
      <c r="DQ27" s="695"/>
      <c r="DR27" s="695"/>
      <c r="DS27" s="695"/>
      <c r="DT27" s="695"/>
      <c r="DU27" s="695"/>
      <c r="DV27" s="696"/>
      <c r="DW27" s="664">
        <v>6.8</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5788</v>
      </c>
      <c r="S28" s="660"/>
      <c r="T28" s="660"/>
      <c r="U28" s="660"/>
      <c r="V28" s="660"/>
      <c r="W28" s="660"/>
      <c r="X28" s="660"/>
      <c r="Y28" s="661"/>
      <c r="Z28" s="662">
        <v>0</v>
      </c>
      <c r="AA28" s="662"/>
      <c r="AB28" s="662"/>
      <c r="AC28" s="662"/>
      <c r="AD28" s="663">
        <v>5788</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381298</v>
      </c>
      <c r="CS28" s="660"/>
      <c r="CT28" s="660"/>
      <c r="CU28" s="660"/>
      <c r="CV28" s="660"/>
      <c r="CW28" s="660"/>
      <c r="CX28" s="660"/>
      <c r="CY28" s="661"/>
      <c r="CZ28" s="664">
        <v>2.2999999999999998</v>
      </c>
      <c r="DA28" s="693"/>
      <c r="DB28" s="693"/>
      <c r="DC28" s="697"/>
      <c r="DD28" s="668">
        <v>381298</v>
      </c>
      <c r="DE28" s="660"/>
      <c r="DF28" s="660"/>
      <c r="DG28" s="660"/>
      <c r="DH28" s="660"/>
      <c r="DI28" s="660"/>
      <c r="DJ28" s="660"/>
      <c r="DK28" s="661"/>
      <c r="DL28" s="668">
        <v>381298</v>
      </c>
      <c r="DM28" s="660"/>
      <c r="DN28" s="660"/>
      <c r="DO28" s="660"/>
      <c r="DP28" s="660"/>
      <c r="DQ28" s="660"/>
      <c r="DR28" s="660"/>
      <c r="DS28" s="660"/>
      <c r="DT28" s="660"/>
      <c r="DU28" s="660"/>
      <c r="DV28" s="661"/>
      <c r="DW28" s="664">
        <v>4.0999999999999996</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1102155</v>
      </c>
      <c r="S29" s="660"/>
      <c r="T29" s="660"/>
      <c r="U29" s="660"/>
      <c r="V29" s="660"/>
      <c r="W29" s="660"/>
      <c r="X29" s="660"/>
      <c r="Y29" s="661"/>
      <c r="Z29" s="662">
        <v>6.5</v>
      </c>
      <c r="AA29" s="662"/>
      <c r="AB29" s="662"/>
      <c r="AC29" s="662"/>
      <c r="AD29" s="663" t="s">
        <v>224</v>
      </c>
      <c r="AE29" s="663"/>
      <c r="AF29" s="663"/>
      <c r="AG29" s="663"/>
      <c r="AH29" s="663"/>
      <c r="AI29" s="663"/>
      <c r="AJ29" s="663"/>
      <c r="AK29" s="663"/>
      <c r="AL29" s="664" t="s">
        <v>124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381298</v>
      </c>
      <c r="CS29" s="695"/>
      <c r="CT29" s="695"/>
      <c r="CU29" s="695"/>
      <c r="CV29" s="695"/>
      <c r="CW29" s="695"/>
      <c r="CX29" s="695"/>
      <c r="CY29" s="696"/>
      <c r="CZ29" s="664">
        <v>2.2999999999999998</v>
      </c>
      <c r="DA29" s="693"/>
      <c r="DB29" s="693"/>
      <c r="DC29" s="697"/>
      <c r="DD29" s="668">
        <v>381298</v>
      </c>
      <c r="DE29" s="695"/>
      <c r="DF29" s="695"/>
      <c r="DG29" s="695"/>
      <c r="DH29" s="695"/>
      <c r="DI29" s="695"/>
      <c r="DJ29" s="695"/>
      <c r="DK29" s="696"/>
      <c r="DL29" s="668">
        <v>381298</v>
      </c>
      <c r="DM29" s="695"/>
      <c r="DN29" s="695"/>
      <c r="DO29" s="695"/>
      <c r="DP29" s="695"/>
      <c r="DQ29" s="695"/>
      <c r="DR29" s="695"/>
      <c r="DS29" s="695"/>
      <c r="DT29" s="695"/>
      <c r="DU29" s="695"/>
      <c r="DV29" s="696"/>
      <c r="DW29" s="664">
        <v>4.0999999999999996</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65471</v>
      </c>
      <c r="S30" s="660"/>
      <c r="T30" s="660"/>
      <c r="U30" s="660"/>
      <c r="V30" s="660"/>
      <c r="W30" s="660"/>
      <c r="X30" s="660"/>
      <c r="Y30" s="661"/>
      <c r="Z30" s="662">
        <v>0.4</v>
      </c>
      <c r="AA30" s="662"/>
      <c r="AB30" s="662"/>
      <c r="AC30" s="662"/>
      <c r="AD30" s="663" t="s">
        <v>224</v>
      </c>
      <c r="AE30" s="663"/>
      <c r="AF30" s="663"/>
      <c r="AG30" s="663"/>
      <c r="AH30" s="663"/>
      <c r="AI30" s="663"/>
      <c r="AJ30" s="663"/>
      <c r="AK30" s="663"/>
      <c r="AL30" s="664" t="s">
        <v>124</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99.4</v>
      </c>
      <c r="BH30" s="720"/>
      <c r="BI30" s="720"/>
      <c r="BJ30" s="720"/>
      <c r="BK30" s="720"/>
      <c r="BL30" s="720"/>
      <c r="BM30" s="654">
        <v>97</v>
      </c>
      <c r="BN30" s="720"/>
      <c r="BO30" s="720"/>
      <c r="BP30" s="720"/>
      <c r="BQ30" s="721"/>
      <c r="BR30" s="719">
        <v>99.3</v>
      </c>
      <c r="BS30" s="720"/>
      <c r="BT30" s="720"/>
      <c r="BU30" s="720"/>
      <c r="BV30" s="720"/>
      <c r="BW30" s="720"/>
      <c r="BX30" s="654">
        <v>96.6</v>
      </c>
      <c r="BY30" s="720"/>
      <c r="BZ30" s="720"/>
      <c r="CA30" s="720"/>
      <c r="CB30" s="721"/>
      <c r="CD30" s="724"/>
      <c r="CE30" s="725"/>
      <c r="CF30" s="674" t="s">
        <v>307</v>
      </c>
      <c r="CG30" s="675"/>
      <c r="CH30" s="675"/>
      <c r="CI30" s="675"/>
      <c r="CJ30" s="675"/>
      <c r="CK30" s="675"/>
      <c r="CL30" s="675"/>
      <c r="CM30" s="675"/>
      <c r="CN30" s="675"/>
      <c r="CO30" s="675"/>
      <c r="CP30" s="675"/>
      <c r="CQ30" s="676"/>
      <c r="CR30" s="659">
        <v>352566</v>
      </c>
      <c r="CS30" s="660"/>
      <c r="CT30" s="660"/>
      <c r="CU30" s="660"/>
      <c r="CV30" s="660"/>
      <c r="CW30" s="660"/>
      <c r="CX30" s="660"/>
      <c r="CY30" s="661"/>
      <c r="CZ30" s="664">
        <v>2.2000000000000002</v>
      </c>
      <c r="DA30" s="693"/>
      <c r="DB30" s="693"/>
      <c r="DC30" s="697"/>
      <c r="DD30" s="668">
        <v>352566</v>
      </c>
      <c r="DE30" s="660"/>
      <c r="DF30" s="660"/>
      <c r="DG30" s="660"/>
      <c r="DH30" s="660"/>
      <c r="DI30" s="660"/>
      <c r="DJ30" s="660"/>
      <c r="DK30" s="661"/>
      <c r="DL30" s="668">
        <v>352566</v>
      </c>
      <c r="DM30" s="660"/>
      <c r="DN30" s="660"/>
      <c r="DO30" s="660"/>
      <c r="DP30" s="660"/>
      <c r="DQ30" s="660"/>
      <c r="DR30" s="660"/>
      <c r="DS30" s="660"/>
      <c r="DT30" s="660"/>
      <c r="DU30" s="660"/>
      <c r="DV30" s="661"/>
      <c r="DW30" s="664">
        <v>3.8</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69910</v>
      </c>
      <c r="S31" s="660"/>
      <c r="T31" s="660"/>
      <c r="U31" s="660"/>
      <c r="V31" s="660"/>
      <c r="W31" s="660"/>
      <c r="X31" s="660"/>
      <c r="Y31" s="661"/>
      <c r="Z31" s="662">
        <v>0.4</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95.8</v>
      </c>
      <c r="BN31" s="717"/>
      <c r="BO31" s="717"/>
      <c r="BP31" s="717"/>
      <c r="BQ31" s="718"/>
      <c r="BR31" s="716">
        <v>98.9</v>
      </c>
      <c r="BS31" s="695"/>
      <c r="BT31" s="695"/>
      <c r="BU31" s="695"/>
      <c r="BV31" s="695"/>
      <c r="BW31" s="695"/>
      <c r="BX31" s="665">
        <v>94.8</v>
      </c>
      <c r="BY31" s="717"/>
      <c r="BZ31" s="717"/>
      <c r="CA31" s="717"/>
      <c r="CB31" s="718"/>
      <c r="CD31" s="724"/>
      <c r="CE31" s="725"/>
      <c r="CF31" s="674" t="s">
        <v>311</v>
      </c>
      <c r="CG31" s="675"/>
      <c r="CH31" s="675"/>
      <c r="CI31" s="675"/>
      <c r="CJ31" s="675"/>
      <c r="CK31" s="675"/>
      <c r="CL31" s="675"/>
      <c r="CM31" s="675"/>
      <c r="CN31" s="675"/>
      <c r="CO31" s="675"/>
      <c r="CP31" s="675"/>
      <c r="CQ31" s="676"/>
      <c r="CR31" s="659">
        <v>28732</v>
      </c>
      <c r="CS31" s="695"/>
      <c r="CT31" s="695"/>
      <c r="CU31" s="695"/>
      <c r="CV31" s="695"/>
      <c r="CW31" s="695"/>
      <c r="CX31" s="695"/>
      <c r="CY31" s="696"/>
      <c r="CZ31" s="664">
        <v>0.2</v>
      </c>
      <c r="DA31" s="693"/>
      <c r="DB31" s="693"/>
      <c r="DC31" s="697"/>
      <c r="DD31" s="668">
        <v>28732</v>
      </c>
      <c r="DE31" s="695"/>
      <c r="DF31" s="695"/>
      <c r="DG31" s="695"/>
      <c r="DH31" s="695"/>
      <c r="DI31" s="695"/>
      <c r="DJ31" s="695"/>
      <c r="DK31" s="696"/>
      <c r="DL31" s="668">
        <v>28732</v>
      </c>
      <c r="DM31" s="695"/>
      <c r="DN31" s="695"/>
      <c r="DO31" s="695"/>
      <c r="DP31" s="695"/>
      <c r="DQ31" s="695"/>
      <c r="DR31" s="695"/>
      <c r="DS31" s="695"/>
      <c r="DT31" s="695"/>
      <c r="DU31" s="695"/>
      <c r="DV31" s="696"/>
      <c r="DW31" s="664">
        <v>0.3</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1879383</v>
      </c>
      <c r="S32" s="660"/>
      <c r="T32" s="660"/>
      <c r="U32" s="660"/>
      <c r="V32" s="660"/>
      <c r="W32" s="660"/>
      <c r="X32" s="660"/>
      <c r="Y32" s="661"/>
      <c r="Z32" s="662">
        <v>11.1</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97.5</v>
      </c>
      <c r="BN32" s="729"/>
      <c r="BO32" s="729"/>
      <c r="BP32" s="729"/>
      <c r="BQ32" s="731"/>
      <c r="BR32" s="728">
        <v>99.4</v>
      </c>
      <c r="BS32" s="729"/>
      <c r="BT32" s="729"/>
      <c r="BU32" s="729"/>
      <c r="BV32" s="729"/>
      <c r="BW32" s="729"/>
      <c r="BX32" s="730">
        <v>97.4</v>
      </c>
      <c r="BY32" s="729"/>
      <c r="BZ32" s="729"/>
      <c r="CA32" s="729"/>
      <c r="CB32" s="731"/>
      <c r="CD32" s="726"/>
      <c r="CE32" s="727"/>
      <c r="CF32" s="674" t="s">
        <v>314</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224</v>
      </c>
      <c r="DA32" s="693"/>
      <c r="DB32" s="693"/>
      <c r="DC32" s="697"/>
      <c r="DD32" s="668" t="s">
        <v>124</v>
      </c>
      <c r="DE32" s="660"/>
      <c r="DF32" s="660"/>
      <c r="DG32" s="660"/>
      <c r="DH32" s="660"/>
      <c r="DI32" s="660"/>
      <c r="DJ32" s="660"/>
      <c r="DK32" s="661"/>
      <c r="DL32" s="668" t="s">
        <v>224</v>
      </c>
      <c r="DM32" s="660"/>
      <c r="DN32" s="660"/>
      <c r="DO32" s="660"/>
      <c r="DP32" s="660"/>
      <c r="DQ32" s="660"/>
      <c r="DR32" s="660"/>
      <c r="DS32" s="660"/>
      <c r="DT32" s="660"/>
      <c r="DU32" s="660"/>
      <c r="DV32" s="661"/>
      <c r="DW32" s="664" t="s">
        <v>124</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665811</v>
      </c>
      <c r="S33" s="660"/>
      <c r="T33" s="660"/>
      <c r="U33" s="660"/>
      <c r="V33" s="660"/>
      <c r="W33" s="660"/>
      <c r="X33" s="660"/>
      <c r="Y33" s="661"/>
      <c r="Z33" s="662">
        <v>3.9</v>
      </c>
      <c r="AA33" s="662"/>
      <c r="AB33" s="662"/>
      <c r="AC33" s="662"/>
      <c r="AD33" s="663" t="s">
        <v>224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8582742</v>
      </c>
      <c r="CS33" s="695"/>
      <c r="CT33" s="695"/>
      <c r="CU33" s="695"/>
      <c r="CV33" s="695"/>
      <c r="CW33" s="695"/>
      <c r="CX33" s="695"/>
      <c r="CY33" s="696"/>
      <c r="CZ33" s="664">
        <v>52.5</v>
      </c>
      <c r="DA33" s="693"/>
      <c r="DB33" s="693"/>
      <c r="DC33" s="697"/>
      <c r="DD33" s="668">
        <v>7157763</v>
      </c>
      <c r="DE33" s="695"/>
      <c r="DF33" s="695"/>
      <c r="DG33" s="695"/>
      <c r="DH33" s="695"/>
      <c r="DI33" s="695"/>
      <c r="DJ33" s="695"/>
      <c r="DK33" s="696"/>
      <c r="DL33" s="668">
        <v>4278137</v>
      </c>
      <c r="DM33" s="695"/>
      <c r="DN33" s="695"/>
      <c r="DO33" s="695"/>
      <c r="DP33" s="695"/>
      <c r="DQ33" s="695"/>
      <c r="DR33" s="695"/>
      <c r="DS33" s="695"/>
      <c r="DT33" s="695"/>
      <c r="DU33" s="695"/>
      <c r="DV33" s="696"/>
      <c r="DW33" s="664">
        <v>45.7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459009</v>
      </c>
      <c r="S34" s="660"/>
      <c r="T34" s="660"/>
      <c r="U34" s="660"/>
      <c r="V34" s="660"/>
      <c r="W34" s="660"/>
      <c r="X34" s="660"/>
      <c r="Y34" s="661"/>
      <c r="Z34" s="662">
        <v>2.7</v>
      </c>
      <c r="AA34" s="662"/>
      <c r="AB34" s="662"/>
      <c r="AC34" s="662"/>
      <c r="AD34" s="663">
        <v>14047</v>
      </c>
      <c r="AE34" s="663"/>
      <c r="AF34" s="663"/>
      <c r="AG34" s="663"/>
      <c r="AH34" s="663"/>
      <c r="AI34" s="663"/>
      <c r="AJ34" s="663"/>
      <c r="AK34" s="663"/>
      <c r="AL34" s="664">
        <v>0.2</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3148756</v>
      </c>
      <c r="CS34" s="660"/>
      <c r="CT34" s="660"/>
      <c r="CU34" s="660"/>
      <c r="CV34" s="660"/>
      <c r="CW34" s="660"/>
      <c r="CX34" s="660"/>
      <c r="CY34" s="661"/>
      <c r="CZ34" s="664">
        <v>19.3</v>
      </c>
      <c r="DA34" s="693"/>
      <c r="DB34" s="693"/>
      <c r="DC34" s="697"/>
      <c r="DD34" s="668">
        <v>2352870</v>
      </c>
      <c r="DE34" s="660"/>
      <c r="DF34" s="660"/>
      <c r="DG34" s="660"/>
      <c r="DH34" s="660"/>
      <c r="DI34" s="660"/>
      <c r="DJ34" s="660"/>
      <c r="DK34" s="661"/>
      <c r="DL34" s="668">
        <v>1739366</v>
      </c>
      <c r="DM34" s="660"/>
      <c r="DN34" s="660"/>
      <c r="DO34" s="660"/>
      <c r="DP34" s="660"/>
      <c r="DQ34" s="660"/>
      <c r="DR34" s="660"/>
      <c r="DS34" s="660"/>
      <c r="DT34" s="660"/>
      <c r="DU34" s="660"/>
      <c r="DV34" s="661"/>
      <c r="DW34" s="664">
        <v>18.600000000000001</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445099</v>
      </c>
      <c r="S35" s="660"/>
      <c r="T35" s="660"/>
      <c r="U35" s="660"/>
      <c r="V35" s="660"/>
      <c r="W35" s="660"/>
      <c r="X35" s="660"/>
      <c r="Y35" s="661"/>
      <c r="Z35" s="662">
        <v>2.6</v>
      </c>
      <c r="AA35" s="662"/>
      <c r="AB35" s="662"/>
      <c r="AC35" s="662"/>
      <c r="AD35" s="663" t="s">
        <v>124</v>
      </c>
      <c r="AE35" s="663"/>
      <c r="AF35" s="663"/>
      <c r="AG35" s="663"/>
      <c r="AH35" s="663"/>
      <c r="AI35" s="663"/>
      <c r="AJ35" s="663"/>
      <c r="AK35" s="663"/>
      <c r="AL35" s="664" t="s">
        <v>224</v>
      </c>
      <c r="AM35" s="665"/>
      <c r="AN35" s="665"/>
      <c r="AO35" s="666"/>
      <c r="AP35" s="214"/>
      <c r="AQ35" s="732" t="s">
        <v>322</v>
      </c>
      <c r="AR35" s="733"/>
      <c r="AS35" s="733"/>
      <c r="AT35" s="733"/>
      <c r="AU35" s="733"/>
      <c r="AV35" s="733"/>
      <c r="AW35" s="733"/>
      <c r="AX35" s="733"/>
      <c r="AY35" s="734"/>
      <c r="AZ35" s="648">
        <v>3394640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188631</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123469</v>
      </c>
      <c r="CS35" s="695"/>
      <c r="CT35" s="695"/>
      <c r="CU35" s="695"/>
      <c r="CV35" s="695"/>
      <c r="CW35" s="695"/>
      <c r="CX35" s="695"/>
      <c r="CY35" s="696"/>
      <c r="CZ35" s="664">
        <v>0.8</v>
      </c>
      <c r="DA35" s="693"/>
      <c r="DB35" s="693"/>
      <c r="DC35" s="697"/>
      <c r="DD35" s="668">
        <v>97290</v>
      </c>
      <c r="DE35" s="695"/>
      <c r="DF35" s="695"/>
      <c r="DG35" s="695"/>
      <c r="DH35" s="695"/>
      <c r="DI35" s="695"/>
      <c r="DJ35" s="695"/>
      <c r="DK35" s="696"/>
      <c r="DL35" s="668">
        <v>97290</v>
      </c>
      <c r="DM35" s="695"/>
      <c r="DN35" s="695"/>
      <c r="DO35" s="695"/>
      <c r="DP35" s="695"/>
      <c r="DQ35" s="695"/>
      <c r="DR35" s="695"/>
      <c r="DS35" s="695"/>
      <c r="DT35" s="695"/>
      <c r="DU35" s="695"/>
      <c r="DV35" s="696"/>
      <c r="DW35" s="664">
        <v>1</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326</v>
      </c>
      <c r="AR36" s="737"/>
      <c r="AS36" s="737"/>
      <c r="AT36" s="737"/>
      <c r="AU36" s="737"/>
      <c r="AV36" s="737"/>
      <c r="AW36" s="737"/>
      <c r="AX36" s="737"/>
      <c r="AY36" s="738"/>
      <c r="AZ36" s="659">
        <v>1606602</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133827</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3074743</v>
      </c>
      <c r="CS36" s="660"/>
      <c r="CT36" s="660"/>
      <c r="CU36" s="660"/>
      <c r="CV36" s="660"/>
      <c r="CW36" s="660"/>
      <c r="CX36" s="660"/>
      <c r="CY36" s="661"/>
      <c r="CZ36" s="664">
        <v>18.8</v>
      </c>
      <c r="DA36" s="693"/>
      <c r="DB36" s="693"/>
      <c r="DC36" s="697"/>
      <c r="DD36" s="668">
        <v>2788815</v>
      </c>
      <c r="DE36" s="660"/>
      <c r="DF36" s="660"/>
      <c r="DG36" s="660"/>
      <c r="DH36" s="660"/>
      <c r="DI36" s="660"/>
      <c r="DJ36" s="660"/>
      <c r="DK36" s="661"/>
      <c r="DL36" s="668">
        <v>1804854</v>
      </c>
      <c r="DM36" s="660"/>
      <c r="DN36" s="660"/>
      <c r="DO36" s="660"/>
      <c r="DP36" s="660"/>
      <c r="DQ36" s="660"/>
      <c r="DR36" s="660"/>
      <c r="DS36" s="660"/>
      <c r="DT36" s="660"/>
      <c r="DU36" s="660"/>
      <c r="DV36" s="661"/>
      <c r="DW36" s="664">
        <v>19.3</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77699</v>
      </c>
      <c r="S37" s="660"/>
      <c r="T37" s="660"/>
      <c r="U37" s="660"/>
      <c r="V37" s="660"/>
      <c r="W37" s="660"/>
      <c r="X37" s="660"/>
      <c r="Y37" s="661"/>
      <c r="Z37" s="662">
        <v>0.5</v>
      </c>
      <c r="AA37" s="662"/>
      <c r="AB37" s="662"/>
      <c r="AC37" s="662"/>
      <c r="AD37" s="663" t="s">
        <v>124</v>
      </c>
      <c r="AE37" s="663"/>
      <c r="AF37" s="663"/>
      <c r="AG37" s="663"/>
      <c r="AH37" s="663"/>
      <c r="AI37" s="663"/>
      <c r="AJ37" s="663"/>
      <c r="AK37" s="663"/>
      <c r="AL37" s="664" t="s">
        <v>124</v>
      </c>
      <c r="AM37" s="665"/>
      <c r="AN37" s="665"/>
      <c r="AO37" s="666"/>
      <c r="AQ37" s="736" t="s">
        <v>330</v>
      </c>
      <c r="AR37" s="737"/>
      <c r="AS37" s="737"/>
      <c r="AT37" s="737"/>
      <c r="AU37" s="737"/>
      <c r="AV37" s="737"/>
      <c r="AW37" s="737"/>
      <c r="AX37" s="737"/>
      <c r="AY37" s="738"/>
      <c r="AZ37" s="659">
        <v>681714</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4861</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697758</v>
      </c>
      <c r="CS37" s="695"/>
      <c r="CT37" s="695"/>
      <c r="CU37" s="695"/>
      <c r="CV37" s="695"/>
      <c r="CW37" s="695"/>
      <c r="CX37" s="695"/>
      <c r="CY37" s="696"/>
      <c r="CZ37" s="664">
        <v>4.3</v>
      </c>
      <c r="DA37" s="693"/>
      <c r="DB37" s="693"/>
      <c r="DC37" s="697"/>
      <c r="DD37" s="668">
        <v>693653</v>
      </c>
      <c r="DE37" s="695"/>
      <c r="DF37" s="695"/>
      <c r="DG37" s="695"/>
      <c r="DH37" s="695"/>
      <c r="DI37" s="695"/>
      <c r="DJ37" s="695"/>
      <c r="DK37" s="696"/>
      <c r="DL37" s="668">
        <v>693653</v>
      </c>
      <c r="DM37" s="695"/>
      <c r="DN37" s="695"/>
      <c r="DO37" s="695"/>
      <c r="DP37" s="695"/>
      <c r="DQ37" s="695"/>
      <c r="DR37" s="695"/>
      <c r="DS37" s="695"/>
      <c r="DT37" s="695"/>
      <c r="DU37" s="695"/>
      <c r="DV37" s="696"/>
      <c r="DW37" s="664">
        <v>7.4</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16899218</v>
      </c>
      <c r="S38" s="740"/>
      <c r="T38" s="740"/>
      <c r="U38" s="740"/>
      <c r="V38" s="740"/>
      <c r="W38" s="740"/>
      <c r="X38" s="740"/>
      <c r="Y38" s="741"/>
      <c r="Z38" s="742">
        <v>100</v>
      </c>
      <c r="AA38" s="742"/>
      <c r="AB38" s="742"/>
      <c r="AC38" s="742"/>
      <c r="AD38" s="743">
        <v>9275893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181347</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8342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1603191</v>
      </c>
      <c r="CS38" s="660"/>
      <c r="CT38" s="660"/>
      <c r="CU38" s="660"/>
      <c r="CV38" s="660"/>
      <c r="CW38" s="660"/>
      <c r="CX38" s="660"/>
      <c r="CY38" s="661"/>
      <c r="CZ38" s="664">
        <v>9.8000000000000007</v>
      </c>
      <c r="DA38" s="693"/>
      <c r="DB38" s="693"/>
      <c r="DC38" s="697"/>
      <c r="DD38" s="668">
        <v>1440649</v>
      </c>
      <c r="DE38" s="660"/>
      <c r="DF38" s="660"/>
      <c r="DG38" s="660"/>
      <c r="DH38" s="660"/>
      <c r="DI38" s="660"/>
      <c r="DJ38" s="660"/>
      <c r="DK38" s="661"/>
      <c r="DL38" s="668">
        <v>636627</v>
      </c>
      <c r="DM38" s="660"/>
      <c r="DN38" s="660"/>
      <c r="DO38" s="660"/>
      <c r="DP38" s="660"/>
      <c r="DQ38" s="660"/>
      <c r="DR38" s="660"/>
      <c r="DS38" s="660"/>
      <c r="DT38" s="660"/>
      <c r="DU38" s="660"/>
      <c r="DV38" s="661"/>
      <c r="DW38" s="664">
        <v>6.8</v>
      </c>
      <c r="DX38" s="693"/>
      <c r="DY38" s="693"/>
      <c r="DZ38" s="693"/>
      <c r="EA38" s="693"/>
      <c r="EB38" s="693"/>
      <c r="EC38" s="694"/>
    </row>
    <row r="39" spans="2:133" ht="11.25" customHeight="1">
      <c r="AQ39" s="736" t="s">
        <v>337</v>
      </c>
      <c r="AR39" s="737"/>
      <c r="AS39" s="737"/>
      <c r="AT39" s="737"/>
      <c r="AU39" s="737"/>
      <c r="AV39" s="737"/>
      <c r="AW39" s="737"/>
      <c r="AX39" s="737"/>
      <c r="AY39" s="738"/>
      <c r="AZ39" s="659">
        <v>3500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113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272440</v>
      </c>
      <c r="CS39" s="695"/>
      <c r="CT39" s="695"/>
      <c r="CU39" s="695"/>
      <c r="CV39" s="695"/>
      <c r="CW39" s="695"/>
      <c r="CX39" s="695"/>
      <c r="CY39" s="696"/>
      <c r="CZ39" s="664">
        <v>1.7</v>
      </c>
      <c r="DA39" s="693"/>
      <c r="DB39" s="693"/>
      <c r="DC39" s="697"/>
      <c r="DD39" s="668">
        <v>215496</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341</v>
      </c>
      <c r="AR40" s="737"/>
      <c r="AS40" s="737"/>
      <c r="AT40" s="737"/>
      <c r="AU40" s="737"/>
      <c r="AV40" s="737"/>
      <c r="AW40" s="737"/>
      <c r="AX40" s="737"/>
      <c r="AY40" s="738"/>
      <c r="AZ40" s="659">
        <v>225860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360143</v>
      </c>
      <c r="CS40" s="660"/>
      <c r="CT40" s="660"/>
      <c r="CU40" s="660"/>
      <c r="CV40" s="660"/>
      <c r="CW40" s="660"/>
      <c r="CX40" s="660"/>
      <c r="CY40" s="661"/>
      <c r="CZ40" s="664">
        <v>2.2000000000000002</v>
      </c>
      <c r="DA40" s="693"/>
      <c r="DB40" s="693"/>
      <c r="DC40" s="697"/>
      <c r="DD40" s="668">
        <v>262643</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344</v>
      </c>
      <c r="AR41" s="747"/>
      <c r="AS41" s="747"/>
      <c r="AT41" s="747"/>
      <c r="AU41" s="747"/>
      <c r="AV41" s="747"/>
      <c r="AW41" s="747"/>
      <c r="AX41" s="747"/>
      <c r="AY41" s="748"/>
      <c r="AZ41" s="739">
        <v>695617</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313</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124</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2881935</v>
      </c>
      <c r="CS42" s="660"/>
      <c r="CT42" s="660"/>
      <c r="CU42" s="660"/>
      <c r="CV42" s="660"/>
      <c r="CW42" s="660"/>
      <c r="CX42" s="660"/>
      <c r="CY42" s="661"/>
      <c r="CZ42" s="664">
        <v>17.600000000000001</v>
      </c>
      <c r="DA42" s="665"/>
      <c r="DB42" s="665"/>
      <c r="DC42" s="760"/>
      <c r="DD42" s="668">
        <v>1795318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83940</v>
      </c>
      <c r="CS43" s="695"/>
      <c r="CT43" s="695"/>
      <c r="CU43" s="695"/>
      <c r="CV43" s="695"/>
      <c r="CW43" s="695"/>
      <c r="CX43" s="695"/>
      <c r="CY43" s="696"/>
      <c r="CZ43" s="664">
        <v>0.5</v>
      </c>
      <c r="DA43" s="693"/>
      <c r="DB43" s="693"/>
      <c r="DC43" s="697"/>
      <c r="DD43" s="668">
        <v>83940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2881935</v>
      </c>
      <c r="CS44" s="660"/>
      <c r="CT44" s="660"/>
      <c r="CU44" s="660"/>
      <c r="CV44" s="660"/>
      <c r="CW44" s="660"/>
      <c r="CX44" s="660"/>
      <c r="CY44" s="661"/>
      <c r="CZ44" s="664">
        <v>17.600000000000001</v>
      </c>
      <c r="DA44" s="665"/>
      <c r="DB44" s="665"/>
      <c r="DC44" s="760"/>
      <c r="DD44" s="668">
        <v>1795318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566597</v>
      </c>
      <c r="CS45" s="695"/>
      <c r="CT45" s="695"/>
      <c r="CU45" s="695"/>
      <c r="CV45" s="695"/>
      <c r="CW45" s="695"/>
      <c r="CX45" s="695"/>
      <c r="CY45" s="696"/>
      <c r="CZ45" s="664">
        <v>3.5</v>
      </c>
      <c r="DA45" s="693"/>
      <c r="DB45" s="693"/>
      <c r="DC45" s="697"/>
      <c r="DD45" s="668">
        <v>71371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2222565</v>
      </c>
      <c r="CS46" s="660"/>
      <c r="CT46" s="660"/>
      <c r="CU46" s="660"/>
      <c r="CV46" s="660"/>
      <c r="CW46" s="660"/>
      <c r="CX46" s="660"/>
      <c r="CY46" s="661"/>
      <c r="CZ46" s="664">
        <v>13.6</v>
      </c>
      <c r="DA46" s="665"/>
      <c r="DB46" s="665"/>
      <c r="DC46" s="760"/>
      <c r="DD46" s="668">
        <v>1633674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124</v>
      </c>
      <c r="CS47" s="695"/>
      <c r="CT47" s="695"/>
      <c r="CU47" s="695"/>
      <c r="CV47" s="695"/>
      <c r="CW47" s="695"/>
      <c r="CX47" s="695"/>
      <c r="CY47" s="696"/>
      <c r="CZ47" s="664" t="s">
        <v>124</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16349191</v>
      </c>
      <c r="CS49" s="729"/>
      <c r="CT49" s="729"/>
      <c r="CU49" s="729"/>
      <c r="CV49" s="729"/>
      <c r="CW49" s="729"/>
      <c r="CX49" s="729"/>
      <c r="CY49" s="761"/>
      <c r="CZ49" s="744">
        <v>100</v>
      </c>
      <c r="DA49" s="762"/>
      <c r="DB49" s="762"/>
      <c r="DC49" s="763"/>
      <c r="DD49" s="764">
        <v>12550875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5+5cQIY0626rK6zA7VObu2porRgzqB0CTmfDc2E/9tCKy5twkt6g1YHUEW0xZ7XJU0CKsnd7psdCVZcKsYZxA==" saltValue="rzrqNV12JJpCPa/lkI+o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16899</v>
      </c>
      <c r="R7" s="795"/>
      <c r="S7" s="795"/>
      <c r="T7" s="795"/>
      <c r="U7" s="795"/>
      <c r="V7" s="795">
        <v>16349</v>
      </c>
      <c r="W7" s="795"/>
      <c r="X7" s="795"/>
      <c r="Y7" s="795"/>
      <c r="Z7" s="795"/>
      <c r="AA7" s="795">
        <v>550</v>
      </c>
      <c r="AB7" s="795"/>
      <c r="AC7" s="795"/>
      <c r="AD7" s="795"/>
      <c r="AE7" s="796"/>
      <c r="AF7" s="797">
        <v>464</v>
      </c>
      <c r="AG7" s="798"/>
      <c r="AH7" s="798"/>
      <c r="AI7" s="798"/>
      <c r="AJ7" s="799"/>
      <c r="AK7" s="834">
        <v>1879</v>
      </c>
      <c r="AL7" s="835"/>
      <c r="AM7" s="835"/>
      <c r="AN7" s="835"/>
      <c r="AO7" s="835"/>
      <c r="AP7" s="835">
        <v>2385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t="s">
        <v>596</v>
      </c>
      <c r="CI7" s="832"/>
      <c r="CJ7" s="832"/>
      <c r="CK7" s="832"/>
      <c r="CL7" s="833"/>
      <c r="CM7" s="831">
        <v>130</v>
      </c>
      <c r="CN7" s="832"/>
      <c r="CO7" s="832"/>
      <c r="CP7" s="832"/>
      <c r="CQ7" s="833"/>
      <c r="CR7" s="831">
        <v>100</v>
      </c>
      <c r="CS7" s="832"/>
      <c r="CT7" s="832"/>
      <c r="CU7" s="832"/>
      <c r="CV7" s="833"/>
      <c r="CW7" s="831" t="s">
        <v>569</v>
      </c>
      <c r="CX7" s="832"/>
      <c r="CY7" s="832"/>
      <c r="CZ7" s="832"/>
      <c r="DA7" s="833"/>
      <c r="DB7" s="831" t="s">
        <v>569</v>
      </c>
      <c r="DC7" s="832"/>
      <c r="DD7" s="832"/>
      <c r="DE7" s="832"/>
      <c r="DF7" s="833"/>
      <c r="DG7" s="831" t="s">
        <v>569</v>
      </c>
      <c r="DH7" s="832"/>
      <c r="DI7" s="832"/>
      <c r="DJ7" s="832"/>
      <c r="DK7" s="833"/>
      <c r="DL7" s="831" t="s">
        <v>506</v>
      </c>
      <c r="DM7" s="832"/>
      <c r="DN7" s="832"/>
      <c r="DO7" s="832"/>
      <c r="DP7" s="833"/>
      <c r="DQ7" s="831" t="s">
        <v>506</v>
      </c>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t="s">
        <v>567</v>
      </c>
      <c r="AL8" s="825"/>
      <c r="AM8" s="825"/>
      <c r="AN8" s="825"/>
      <c r="AO8" s="825"/>
      <c r="AP8" s="825" t="s">
        <v>567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56</v>
      </c>
      <c r="CI8" s="842"/>
      <c r="CJ8" s="842"/>
      <c r="CK8" s="842"/>
      <c r="CL8" s="843"/>
      <c r="CM8" s="841">
        <v>517</v>
      </c>
      <c r="CN8" s="842"/>
      <c r="CO8" s="842"/>
      <c r="CP8" s="842"/>
      <c r="CQ8" s="843"/>
      <c r="CR8" s="841">
        <v>16</v>
      </c>
      <c r="CS8" s="842"/>
      <c r="CT8" s="842"/>
      <c r="CU8" s="842"/>
      <c r="CV8" s="843"/>
      <c r="CW8" s="841" t="s">
        <v>569</v>
      </c>
      <c r="CX8" s="842"/>
      <c r="CY8" s="842"/>
      <c r="CZ8" s="842"/>
      <c r="DA8" s="843"/>
      <c r="DB8" s="841" t="s">
        <v>569</v>
      </c>
      <c r="DC8" s="842"/>
      <c r="DD8" s="842"/>
      <c r="DE8" s="842"/>
      <c r="DF8" s="843"/>
      <c r="DG8" s="841" t="s">
        <v>569</v>
      </c>
      <c r="DH8" s="842"/>
      <c r="DI8" s="842"/>
      <c r="DJ8" s="842"/>
      <c r="DK8" s="843"/>
      <c r="DL8" s="841" t="s">
        <v>506</v>
      </c>
      <c r="DM8" s="842"/>
      <c r="DN8" s="842"/>
      <c r="DO8" s="842"/>
      <c r="DP8" s="843"/>
      <c r="DQ8" s="841" t="s">
        <v>506</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0</v>
      </c>
      <c r="CI9" s="842"/>
      <c r="CJ9" s="842"/>
      <c r="CK9" s="842"/>
      <c r="CL9" s="843"/>
      <c r="CM9" s="841">
        <v>7</v>
      </c>
      <c r="CN9" s="842"/>
      <c r="CO9" s="842"/>
      <c r="CP9" s="842"/>
      <c r="CQ9" s="843"/>
      <c r="CR9" s="841">
        <v>2</v>
      </c>
      <c r="CS9" s="842"/>
      <c r="CT9" s="842"/>
      <c r="CU9" s="842"/>
      <c r="CV9" s="843"/>
      <c r="CW9" s="841" t="s">
        <v>506</v>
      </c>
      <c r="CX9" s="842"/>
      <c r="CY9" s="842"/>
      <c r="CZ9" s="842"/>
      <c r="DA9" s="843"/>
      <c r="DB9" s="841" t="s">
        <v>506</v>
      </c>
      <c r="DC9" s="842"/>
      <c r="DD9" s="842"/>
      <c r="DE9" s="842"/>
      <c r="DF9" s="843"/>
      <c r="DG9" s="841" t="s">
        <v>506</v>
      </c>
      <c r="DH9" s="842"/>
      <c r="DI9" s="842"/>
      <c r="DJ9" s="842"/>
      <c r="DK9" s="843"/>
      <c r="DL9" s="841" t="s">
        <v>506</v>
      </c>
      <c r="DM9" s="842"/>
      <c r="DN9" s="842"/>
      <c r="DO9" s="842"/>
      <c r="DP9" s="843"/>
      <c r="DQ9" s="841" t="s">
        <v>506</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575</v>
      </c>
      <c r="BT10" s="829"/>
      <c r="BU10" s="829"/>
      <c r="BV10" s="829"/>
      <c r="BW10" s="829"/>
      <c r="BX10" s="829"/>
      <c r="BY10" s="829"/>
      <c r="BZ10" s="829"/>
      <c r="CA10" s="829"/>
      <c r="CB10" s="829"/>
      <c r="CC10" s="829"/>
      <c r="CD10" s="829"/>
      <c r="CE10" s="829"/>
      <c r="CF10" s="829"/>
      <c r="CG10" s="830"/>
      <c r="CH10" s="841">
        <v>0</v>
      </c>
      <c r="CI10" s="842"/>
      <c r="CJ10" s="842"/>
      <c r="CK10" s="842"/>
      <c r="CL10" s="843"/>
      <c r="CM10" s="841">
        <v>93</v>
      </c>
      <c r="CN10" s="842"/>
      <c r="CO10" s="842"/>
      <c r="CP10" s="842"/>
      <c r="CQ10" s="843"/>
      <c r="CR10" s="841">
        <v>70</v>
      </c>
      <c r="CS10" s="842"/>
      <c r="CT10" s="842"/>
      <c r="CU10" s="842"/>
      <c r="CV10" s="843"/>
      <c r="CW10" s="841" t="s">
        <v>506</v>
      </c>
      <c r="CX10" s="842"/>
      <c r="CY10" s="842"/>
      <c r="CZ10" s="842"/>
      <c r="DA10" s="843"/>
      <c r="DB10" s="841" t="s">
        <v>506</v>
      </c>
      <c r="DC10" s="842"/>
      <c r="DD10" s="842"/>
      <c r="DE10" s="842"/>
      <c r="DF10" s="843"/>
      <c r="DG10" s="841" t="s">
        <v>506</v>
      </c>
      <c r="DH10" s="842"/>
      <c r="DI10" s="842"/>
      <c r="DJ10" s="842"/>
      <c r="DK10" s="843"/>
      <c r="DL10" s="841" t="s">
        <v>506</v>
      </c>
      <c r="DM10" s="842"/>
      <c r="DN10" s="842"/>
      <c r="DO10" s="842"/>
      <c r="DP10" s="843"/>
      <c r="DQ10" s="841" t="s">
        <v>506</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576</v>
      </c>
      <c r="BT11" s="829"/>
      <c r="BU11" s="829"/>
      <c r="BV11" s="829"/>
      <c r="BW11" s="829"/>
      <c r="BX11" s="829"/>
      <c r="BY11" s="829"/>
      <c r="BZ11" s="829"/>
      <c r="CA11" s="829"/>
      <c r="CB11" s="829"/>
      <c r="CC11" s="829"/>
      <c r="CD11" s="829"/>
      <c r="CE11" s="829"/>
      <c r="CF11" s="829"/>
      <c r="CG11" s="830"/>
      <c r="CH11" s="841">
        <v>62</v>
      </c>
      <c r="CI11" s="842"/>
      <c r="CJ11" s="842"/>
      <c r="CK11" s="842"/>
      <c r="CL11" s="843"/>
      <c r="CM11" s="841">
        <v>961</v>
      </c>
      <c r="CN11" s="842"/>
      <c r="CO11" s="842"/>
      <c r="CP11" s="842"/>
      <c r="CQ11" s="843"/>
      <c r="CR11" s="841">
        <v>24</v>
      </c>
      <c r="CS11" s="842"/>
      <c r="CT11" s="842"/>
      <c r="CU11" s="842"/>
      <c r="CV11" s="843"/>
      <c r="CW11" s="841" t="s">
        <v>506</v>
      </c>
      <c r="CX11" s="842"/>
      <c r="CY11" s="842"/>
      <c r="CZ11" s="842"/>
      <c r="DA11" s="843"/>
      <c r="DB11" s="841" t="s">
        <v>506</v>
      </c>
      <c r="DC11" s="842"/>
      <c r="DD11" s="842"/>
      <c r="DE11" s="842"/>
      <c r="DF11" s="843"/>
      <c r="DG11" s="841" t="s">
        <v>506</v>
      </c>
      <c r="DH11" s="842"/>
      <c r="DI11" s="842"/>
      <c r="DJ11" s="842"/>
      <c r="DK11" s="843"/>
      <c r="DL11" s="841" t="s">
        <v>506</v>
      </c>
      <c r="DM11" s="842"/>
      <c r="DN11" s="842"/>
      <c r="DO11" s="842"/>
      <c r="DP11" s="843"/>
      <c r="DQ11" s="841" t="s">
        <v>506</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16899</v>
      </c>
      <c r="R23" s="854"/>
      <c r="S23" s="854"/>
      <c r="T23" s="854"/>
      <c r="U23" s="854"/>
      <c r="V23" s="854">
        <v>16349</v>
      </c>
      <c r="W23" s="854"/>
      <c r="X23" s="854"/>
      <c r="Y23" s="854"/>
      <c r="Z23" s="854"/>
      <c r="AA23" s="854">
        <v>550</v>
      </c>
      <c r="AB23" s="854"/>
      <c r="AC23" s="854"/>
      <c r="AD23" s="854"/>
      <c r="AE23" s="855"/>
      <c r="AF23" s="856">
        <v>464</v>
      </c>
      <c r="AG23" s="854"/>
      <c r="AH23" s="854"/>
      <c r="AI23" s="854"/>
      <c r="AJ23" s="857"/>
      <c r="AK23" s="858"/>
      <c r="AL23" s="859"/>
      <c r="AM23" s="859"/>
      <c r="AN23" s="859"/>
      <c r="AO23" s="859"/>
      <c r="AP23" s="854">
        <v>2385</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4423</v>
      </c>
      <c r="R28" s="883"/>
      <c r="S28" s="883"/>
      <c r="T28" s="883"/>
      <c r="U28" s="883"/>
      <c r="V28" s="883">
        <v>4235</v>
      </c>
      <c r="W28" s="883"/>
      <c r="X28" s="883"/>
      <c r="Y28" s="883"/>
      <c r="Z28" s="883"/>
      <c r="AA28" s="883">
        <v>189</v>
      </c>
      <c r="AB28" s="883"/>
      <c r="AC28" s="883"/>
      <c r="AD28" s="883"/>
      <c r="AE28" s="884"/>
      <c r="AF28" s="885">
        <v>189</v>
      </c>
      <c r="AG28" s="883"/>
      <c r="AH28" s="883"/>
      <c r="AI28" s="883"/>
      <c r="AJ28" s="886"/>
      <c r="AK28" s="887">
        <v>226</v>
      </c>
      <c r="AL28" s="878"/>
      <c r="AM28" s="878"/>
      <c r="AN28" s="878"/>
      <c r="AO28" s="878"/>
      <c r="AP28" s="878" t="s">
        <v>567</v>
      </c>
      <c r="AQ28" s="878"/>
      <c r="AR28" s="878"/>
      <c r="AS28" s="878"/>
      <c r="AT28" s="878"/>
      <c r="AU28" s="878" t="s">
        <v>567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2625</v>
      </c>
      <c r="R29" s="819"/>
      <c r="S29" s="819"/>
      <c r="T29" s="819"/>
      <c r="U29" s="819"/>
      <c r="V29" s="819">
        <v>2501</v>
      </c>
      <c r="W29" s="819"/>
      <c r="X29" s="819"/>
      <c r="Y29" s="819"/>
      <c r="Z29" s="819"/>
      <c r="AA29" s="819">
        <v>125</v>
      </c>
      <c r="AB29" s="819"/>
      <c r="AC29" s="819"/>
      <c r="AD29" s="819"/>
      <c r="AE29" s="820"/>
      <c r="AF29" s="821">
        <v>125</v>
      </c>
      <c r="AG29" s="822"/>
      <c r="AH29" s="822"/>
      <c r="AI29" s="822"/>
      <c r="AJ29" s="823"/>
      <c r="AK29" s="890">
        <v>351</v>
      </c>
      <c r="AL29" s="891"/>
      <c r="AM29" s="891"/>
      <c r="AN29" s="891"/>
      <c r="AO29" s="891"/>
      <c r="AP29" s="891" t="s">
        <v>567</v>
      </c>
      <c r="AQ29" s="891"/>
      <c r="AR29" s="891"/>
      <c r="AS29" s="891"/>
      <c r="AT29" s="891"/>
      <c r="AU29" s="891" t="s">
        <v>567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315</v>
      </c>
      <c r="R30" s="819"/>
      <c r="S30" s="819"/>
      <c r="T30" s="819"/>
      <c r="U30" s="819"/>
      <c r="V30" s="819">
        <v>306</v>
      </c>
      <c r="W30" s="819"/>
      <c r="X30" s="819"/>
      <c r="Y30" s="819"/>
      <c r="Z30" s="819"/>
      <c r="AA30" s="819">
        <v>9</v>
      </c>
      <c r="AB30" s="819"/>
      <c r="AC30" s="819"/>
      <c r="AD30" s="819"/>
      <c r="AE30" s="820"/>
      <c r="AF30" s="821">
        <v>9</v>
      </c>
      <c r="AG30" s="822"/>
      <c r="AH30" s="822"/>
      <c r="AI30" s="822"/>
      <c r="AJ30" s="823"/>
      <c r="AK30" s="890">
        <v>55</v>
      </c>
      <c r="AL30" s="891"/>
      <c r="AM30" s="891"/>
      <c r="AN30" s="891"/>
      <c r="AO30" s="891"/>
      <c r="AP30" s="891" t="s">
        <v>567</v>
      </c>
      <c r="AQ30" s="891"/>
      <c r="AR30" s="891"/>
      <c r="AS30" s="891"/>
      <c r="AT30" s="891"/>
      <c r="AU30" s="891" t="s">
        <v>567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909</v>
      </c>
      <c r="R31" s="819"/>
      <c r="S31" s="819"/>
      <c r="T31" s="819"/>
      <c r="U31" s="819"/>
      <c r="V31" s="819">
        <v>909</v>
      </c>
      <c r="W31" s="819"/>
      <c r="X31" s="819"/>
      <c r="Y31" s="819"/>
      <c r="Z31" s="819"/>
      <c r="AA31" s="819" t="s">
        <v>567</v>
      </c>
      <c r="AB31" s="819"/>
      <c r="AC31" s="819"/>
      <c r="AD31" s="819"/>
      <c r="AE31" s="820"/>
      <c r="AF31" s="821">
        <v>508</v>
      </c>
      <c r="AG31" s="822"/>
      <c r="AH31" s="822"/>
      <c r="AI31" s="822"/>
      <c r="AJ31" s="823"/>
      <c r="AK31" s="890">
        <v>175</v>
      </c>
      <c r="AL31" s="891"/>
      <c r="AM31" s="891"/>
      <c r="AN31" s="891"/>
      <c r="AO31" s="891"/>
      <c r="AP31" s="891">
        <v>504</v>
      </c>
      <c r="AQ31" s="891"/>
      <c r="AR31" s="891"/>
      <c r="AS31" s="891"/>
      <c r="AT31" s="891"/>
      <c r="AU31" s="891">
        <v>160</v>
      </c>
      <c r="AV31" s="891"/>
      <c r="AW31" s="891"/>
      <c r="AX31" s="891"/>
      <c r="AY31" s="891"/>
      <c r="AZ31" s="892" t="s">
        <v>569</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5018</v>
      </c>
      <c r="R32" s="819"/>
      <c r="S32" s="819"/>
      <c r="T32" s="819"/>
      <c r="U32" s="819"/>
      <c r="V32" s="819">
        <v>5035</v>
      </c>
      <c r="W32" s="819"/>
      <c r="X32" s="819"/>
      <c r="Y32" s="819"/>
      <c r="Z32" s="819"/>
      <c r="AA32" s="819">
        <v>-17</v>
      </c>
      <c r="AB32" s="819"/>
      <c r="AC32" s="819"/>
      <c r="AD32" s="819"/>
      <c r="AE32" s="820"/>
      <c r="AF32" s="821">
        <v>1396</v>
      </c>
      <c r="AG32" s="822"/>
      <c r="AH32" s="822"/>
      <c r="AI32" s="822"/>
      <c r="AJ32" s="823"/>
      <c r="AK32" s="890">
        <v>1607</v>
      </c>
      <c r="AL32" s="891"/>
      <c r="AM32" s="891"/>
      <c r="AN32" s="891"/>
      <c r="AO32" s="891"/>
      <c r="AP32" s="891">
        <v>347</v>
      </c>
      <c r="AQ32" s="891"/>
      <c r="AR32" s="891"/>
      <c r="AS32" s="891"/>
      <c r="AT32" s="891"/>
      <c r="AU32" s="891">
        <v>173</v>
      </c>
      <c r="AV32" s="891"/>
      <c r="AW32" s="891"/>
      <c r="AX32" s="891"/>
      <c r="AY32" s="891"/>
      <c r="AZ32" s="892" t="s">
        <v>569</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315</v>
      </c>
      <c r="R33" s="819"/>
      <c r="S33" s="819"/>
      <c r="T33" s="819"/>
      <c r="U33" s="819"/>
      <c r="V33" s="819">
        <v>308</v>
      </c>
      <c r="W33" s="819"/>
      <c r="X33" s="819"/>
      <c r="Y33" s="819"/>
      <c r="Z33" s="819"/>
      <c r="AA33" s="819">
        <v>7</v>
      </c>
      <c r="AB33" s="819"/>
      <c r="AC33" s="819"/>
      <c r="AD33" s="819"/>
      <c r="AE33" s="820"/>
      <c r="AF33" s="821">
        <v>7</v>
      </c>
      <c r="AG33" s="822"/>
      <c r="AH33" s="822"/>
      <c r="AI33" s="822"/>
      <c r="AJ33" s="823"/>
      <c r="AK33" s="890">
        <v>225</v>
      </c>
      <c r="AL33" s="891"/>
      <c r="AM33" s="891"/>
      <c r="AN33" s="891"/>
      <c r="AO33" s="891"/>
      <c r="AP33" s="891">
        <v>1233</v>
      </c>
      <c r="AQ33" s="891"/>
      <c r="AR33" s="891"/>
      <c r="AS33" s="891"/>
      <c r="AT33" s="891"/>
      <c r="AU33" s="891">
        <v>1092</v>
      </c>
      <c r="AV33" s="891"/>
      <c r="AW33" s="891"/>
      <c r="AX33" s="891"/>
      <c r="AY33" s="891"/>
      <c r="AZ33" s="892" t="s">
        <v>568</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405</v>
      </c>
      <c r="C34" s="816"/>
      <c r="D34" s="816"/>
      <c r="E34" s="816"/>
      <c r="F34" s="816"/>
      <c r="G34" s="816"/>
      <c r="H34" s="816"/>
      <c r="I34" s="816"/>
      <c r="J34" s="816"/>
      <c r="K34" s="816"/>
      <c r="L34" s="816"/>
      <c r="M34" s="816"/>
      <c r="N34" s="816"/>
      <c r="O34" s="816"/>
      <c r="P34" s="817"/>
      <c r="Q34" s="818">
        <v>678</v>
      </c>
      <c r="R34" s="819"/>
      <c r="S34" s="819"/>
      <c r="T34" s="819"/>
      <c r="U34" s="819"/>
      <c r="V34" s="819">
        <v>660</v>
      </c>
      <c r="W34" s="819"/>
      <c r="X34" s="819"/>
      <c r="Y34" s="819"/>
      <c r="Z34" s="819"/>
      <c r="AA34" s="819">
        <v>18</v>
      </c>
      <c r="AB34" s="819"/>
      <c r="AC34" s="819"/>
      <c r="AD34" s="819"/>
      <c r="AE34" s="820"/>
      <c r="AF34" s="821">
        <v>18</v>
      </c>
      <c r="AG34" s="822"/>
      <c r="AH34" s="822"/>
      <c r="AI34" s="822"/>
      <c r="AJ34" s="823"/>
      <c r="AK34" s="890">
        <v>457</v>
      </c>
      <c r="AL34" s="891"/>
      <c r="AM34" s="891"/>
      <c r="AN34" s="891"/>
      <c r="AO34" s="891"/>
      <c r="AP34" s="891">
        <v>2793</v>
      </c>
      <c r="AQ34" s="891"/>
      <c r="AR34" s="891"/>
      <c r="AS34" s="891"/>
      <c r="AT34" s="891"/>
      <c r="AU34" s="891">
        <v>2485</v>
      </c>
      <c r="AV34" s="891"/>
      <c r="AW34" s="891"/>
      <c r="AX34" s="891"/>
      <c r="AY34" s="891"/>
      <c r="AZ34" s="892" t="s">
        <v>567</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2250</v>
      </c>
      <c r="AG63" s="902"/>
      <c r="AH63" s="902"/>
      <c r="AI63" s="902"/>
      <c r="AJ63" s="903"/>
      <c r="AK63" s="904"/>
      <c r="AL63" s="899"/>
      <c r="AM63" s="899"/>
      <c r="AN63" s="899"/>
      <c r="AO63" s="899"/>
      <c r="AP63" s="902">
        <v>4876</v>
      </c>
      <c r="AQ63" s="902"/>
      <c r="AR63" s="902"/>
      <c r="AS63" s="902"/>
      <c r="AT63" s="902"/>
      <c r="AU63" s="902">
        <v>3911</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388</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393</v>
      </c>
      <c r="AQ66" s="778"/>
      <c r="AR66" s="778"/>
      <c r="AS66" s="778"/>
      <c r="AT66" s="779"/>
      <c r="AU66" s="777" t="s">
        <v>414</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570</v>
      </c>
      <c r="C68" s="930"/>
      <c r="D68" s="930"/>
      <c r="E68" s="930"/>
      <c r="F68" s="930"/>
      <c r="G68" s="930"/>
      <c r="H68" s="930"/>
      <c r="I68" s="930"/>
      <c r="J68" s="930"/>
      <c r="K68" s="930"/>
      <c r="L68" s="930"/>
      <c r="M68" s="930"/>
      <c r="N68" s="930"/>
      <c r="O68" s="930"/>
      <c r="P68" s="931"/>
      <c r="Q68" s="932">
        <v>461</v>
      </c>
      <c r="R68" s="926"/>
      <c r="S68" s="926"/>
      <c r="T68" s="926"/>
      <c r="U68" s="926"/>
      <c r="V68" s="926">
        <v>404</v>
      </c>
      <c r="W68" s="926"/>
      <c r="X68" s="926"/>
      <c r="Y68" s="926"/>
      <c r="Z68" s="926"/>
      <c r="AA68" s="926">
        <v>57</v>
      </c>
      <c r="AB68" s="926"/>
      <c r="AC68" s="926"/>
      <c r="AD68" s="926"/>
      <c r="AE68" s="926"/>
      <c r="AF68" s="926">
        <v>57</v>
      </c>
      <c r="AG68" s="926"/>
      <c r="AH68" s="926"/>
      <c r="AI68" s="926"/>
      <c r="AJ68" s="926"/>
      <c r="AK68" s="926" t="s">
        <v>569</v>
      </c>
      <c r="AL68" s="926"/>
      <c r="AM68" s="926"/>
      <c r="AN68" s="926"/>
      <c r="AO68" s="926"/>
      <c r="AP68" s="926" t="s">
        <v>569</v>
      </c>
      <c r="AQ68" s="926"/>
      <c r="AR68" s="926"/>
      <c r="AS68" s="926"/>
      <c r="AT68" s="926"/>
      <c r="AU68" s="926" t="s">
        <v>569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571</v>
      </c>
      <c r="C69" s="934"/>
      <c r="D69" s="934"/>
      <c r="E69" s="934"/>
      <c r="F69" s="934"/>
      <c r="G69" s="934"/>
      <c r="H69" s="934"/>
      <c r="I69" s="934"/>
      <c r="J69" s="934"/>
      <c r="K69" s="934"/>
      <c r="L69" s="934"/>
      <c r="M69" s="934"/>
      <c r="N69" s="934"/>
      <c r="O69" s="934"/>
      <c r="P69" s="935"/>
      <c r="Q69" s="936">
        <v>141</v>
      </c>
      <c r="R69" s="891"/>
      <c r="S69" s="891"/>
      <c r="T69" s="891"/>
      <c r="U69" s="891"/>
      <c r="V69" s="891">
        <v>138</v>
      </c>
      <c r="W69" s="891"/>
      <c r="X69" s="891"/>
      <c r="Y69" s="891"/>
      <c r="Z69" s="891"/>
      <c r="AA69" s="891">
        <v>3</v>
      </c>
      <c r="AB69" s="891"/>
      <c r="AC69" s="891"/>
      <c r="AD69" s="891"/>
      <c r="AE69" s="891"/>
      <c r="AF69" s="891">
        <v>3</v>
      </c>
      <c r="AG69" s="891"/>
      <c r="AH69" s="891"/>
      <c r="AI69" s="891"/>
      <c r="AJ69" s="891"/>
      <c r="AK69" s="891" t="s">
        <v>569</v>
      </c>
      <c r="AL69" s="891"/>
      <c r="AM69" s="891"/>
      <c r="AN69" s="891"/>
      <c r="AO69" s="891"/>
      <c r="AP69" s="891">
        <v>131</v>
      </c>
      <c r="AQ69" s="891"/>
      <c r="AR69" s="891"/>
      <c r="AS69" s="891"/>
      <c r="AT69" s="891"/>
      <c r="AU69" s="891">
        <v>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128</v>
      </c>
      <c r="R70" s="891"/>
      <c r="S70" s="891"/>
      <c r="T70" s="891"/>
      <c r="U70" s="891"/>
      <c r="V70" s="891">
        <v>120</v>
      </c>
      <c r="W70" s="891"/>
      <c r="X70" s="891"/>
      <c r="Y70" s="891"/>
      <c r="Z70" s="891"/>
      <c r="AA70" s="891">
        <v>8</v>
      </c>
      <c r="AB70" s="891"/>
      <c r="AC70" s="891"/>
      <c r="AD70" s="891"/>
      <c r="AE70" s="891"/>
      <c r="AF70" s="891">
        <v>8</v>
      </c>
      <c r="AG70" s="891"/>
      <c r="AH70" s="891"/>
      <c r="AI70" s="891"/>
      <c r="AJ70" s="891"/>
      <c r="AK70" s="891" t="s">
        <v>591</v>
      </c>
      <c r="AL70" s="891"/>
      <c r="AM70" s="891"/>
      <c r="AN70" s="891"/>
      <c r="AO70" s="891"/>
      <c r="AP70" s="891" t="s">
        <v>592</v>
      </c>
      <c r="AQ70" s="891"/>
      <c r="AR70" s="891"/>
      <c r="AS70" s="891"/>
      <c r="AT70" s="891"/>
      <c r="AU70" s="891" t="s">
        <v>592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324</v>
      </c>
      <c r="R71" s="891"/>
      <c r="S71" s="891"/>
      <c r="T71" s="891"/>
      <c r="U71" s="891"/>
      <c r="V71" s="891">
        <v>318</v>
      </c>
      <c r="W71" s="891"/>
      <c r="X71" s="891"/>
      <c r="Y71" s="891"/>
      <c r="Z71" s="891"/>
      <c r="AA71" s="891">
        <v>6</v>
      </c>
      <c r="AB71" s="891"/>
      <c r="AC71" s="891"/>
      <c r="AD71" s="891"/>
      <c r="AE71" s="891"/>
      <c r="AF71" s="891">
        <v>6</v>
      </c>
      <c r="AG71" s="891"/>
      <c r="AH71" s="891"/>
      <c r="AI71" s="891"/>
      <c r="AJ71" s="891"/>
      <c r="AK71" s="891" t="s">
        <v>592</v>
      </c>
      <c r="AL71" s="891"/>
      <c r="AM71" s="891"/>
      <c r="AN71" s="891"/>
      <c r="AO71" s="891"/>
      <c r="AP71" s="891" t="s">
        <v>592</v>
      </c>
      <c r="AQ71" s="891"/>
      <c r="AR71" s="891"/>
      <c r="AS71" s="891"/>
      <c r="AT71" s="891"/>
      <c r="AU71" s="891" t="s">
        <v>592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4581</v>
      </c>
      <c r="R72" s="891"/>
      <c r="S72" s="891"/>
      <c r="T72" s="891"/>
      <c r="U72" s="891"/>
      <c r="V72" s="891">
        <v>3975</v>
      </c>
      <c r="W72" s="891"/>
      <c r="X72" s="891"/>
      <c r="Y72" s="891"/>
      <c r="Z72" s="891"/>
      <c r="AA72" s="891">
        <v>606</v>
      </c>
      <c r="AB72" s="891"/>
      <c r="AC72" s="891"/>
      <c r="AD72" s="891"/>
      <c r="AE72" s="891"/>
      <c r="AF72" s="891">
        <v>606</v>
      </c>
      <c r="AG72" s="891"/>
      <c r="AH72" s="891"/>
      <c r="AI72" s="891"/>
      <c r="AJ72" s="891"/>
      <c r="AK72" s="891" t="s">
        <v>593</v>
      </c>
      <c r="AL72" s="891"/>
      <c r="AM72" s="891"/>
      <c r="AN72" s="891"/>
      <c r="AO72" s="891"/>
      <c r="AP72" s="891" t="s">
        <v>592</v>
      </c>
      <c r="AQ72" s="891"/>
      <c r="AR72" s="891"/>
      <c r="AS72" s="891"/>
      <c r="AT72" s="891"/>
      <c r="AU72" s="891" t="s">
        <v>592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1056</v>
      </c>
      <c r="R73" s="891"/>
      <c r="S73" s="891"/>
      <c r="T73" s="891"/>
      <c r="U73" s="891"/>
      <c r="V73" s="891">
        <v>948</v>
      </c>
      <c r="W73" s="891"/>
      <c r="X73" s="891"/>
      <c r="Y73" s="891"/>
      <c r="Z73" s="891"/>
      <c r="AA73" s="891">
        <v>108</v>
      </c>
      <c r="AB73" s="891"/>
      <c r="AC73" s="891"/>
      <c r="AD73" s="891"/>
      <c r="AE73" s="891"/>
      <c r="AF73" s="891">
        <v>108</v>
      </c>
      <c r="AG73" s="891"/>
      <c r="AH73" s="891"/>
      <c r="AI73" s="891"/>
      <c r="AJ73" s="891"/>
      <c r="AK73" s="891" t="s">
        <v>591</v>
      </c>
      <c r="AL73" s="891"/>
      <c r="AM73" s="891"/>
      <c r="AN73" s="891"/>
      <c r="AO73" s="891"/>
      <c r="AP73" s="891">
        <v>1</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657</v>
      </c>
      <c r="R74" s="891"/>
      <c r="S74" s="891"/>
      <c r="T74" s="891"/>
      <c r="U74" s="891"/>
      <c r="V74" s="891">
        <v>632</v>
      </c>
      <c r="W74" s="891"/>
      <c r="X74" s="891"/>
      <c r="Y74" s="891"/>
      <c r="Z74" s="891"/>
      <c r="AA74" s="891">
        <v>25</v>
      </c>
      <c r="AB74" s="891"/>
      <c r="AC74" s="891"/>
      <c r="AD74" s="891"/>
      <c r="AE74" s="891"/>
      <c r="AF74" s="891">
        <v>25</v>
      </c>
      <c r="AG74" s="891"/>
      <c r="AH74" s="891"/>
      <c r="AI74" s="891"/>
      <c r="AJ74" s="891"/>
      <c r="AK74" s="891" t="s">
        <v>592</v>
      </c>
      <c r="AL74" s="891"/>
      <c r="AM74" s="891"/>
      <c r="AN74" s="891"/>
      <c r="AO74" s="891"/>
      <c r="AP74" s="891" t="s">
        <v>591</v>
      </c>
      <c r="AQ74" s="891"/>
      <c r="AR74" s="891"/>
      <c r="AS74" s="891"/>
      <c r="AT74" s="891"/>
      <c r="AU74" s="891" t="s">
        <v>592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v>415</v>
      </c>
      <c r="R75" s="940"/>
      <c r="S75" s="940"/>
      <c r="T75" s="940"/>
      <c r="U75" s="890"/>
      <c r="V75" s="941">
        <v>395</v>
      </c>
      <c r="W75" s="940"/>
      <c r="X75" s="940"/>
      <c r="Y75" s="940"/>
      <c r="Z75" s="890"/>
      <c r="AA75" s="941">
        <v>20</v>
      </c>
      <c r="AB75" s="940"/>
      <c r="AC75" s="940"/>
      <c r="AD75" s="940"/>
      <c r="AE75" s="890"/>
      <c r="AF75" s="941">
        <v>20</v>
      </c>
      <c r="AG75" s="940"/>
      <c r="AH75" s="940"/>
      <c r="AI75" s="940"/>
      <c r="AJ75" s="890"/>
      <c r="AK75" s="941">
        <v>55</v>
      </c>
      <c r="AL75" s="940"/>
      <c r="AM75" s="940"/>
      <c r="AN75" s="940"/>
      <c r="AO75" s="890"/>
      <c r="AP75" s="941" t="s">
        <v>592</v>
      </c>
      <c r="AQ75" s="940"/>
      <c r="AR75" s="940"/>
      <c r="AS75" s="940"/>
      <c r="AT75" s="890"/>
      <c r="AU75" s="941" t="s">
        <v>591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588</v>
      </c>
      <c r="C76" s="934"/>
      <c r="D76" s="934"/>
      <c r="E76" s="934"/>
      <c r="F76" s="934"/>
      <c r="G76" s="934"/>
      <c r="H76" s="934"/>
      <c r="I76" s="934"/>
      <c r="J76" s="934"/>
      <c r="K76" s="934"/>
      <c r="L76" s="934"/>
      <c r="M76" s="934"/>
      <c r="N76" s="934"/>
      <c r="O76" s="934"/>
      <c r="P76" s="935"/>
      <c r="Q76" s="939">
        <v>1968</v>
      </c>
      <c r="R76" s="940"/>
      <c r="S76" s="940"/>
      <c r="T76" s="940"/>
      <c r="U76" s="890"/>
      <c r="V76" s="941">
        <v>1958</v>
      </c>
      <c r="W76" s="940"/>
      <c r="X76" s="940"/>
      <c r="Y76" s="940"/>
      <c r="Z76" s="890"/>
      <c r="AA76" s="941">
        <v>10</v>
      </c>
      <c r="AB76" s="940"/>
      <c r="AC76" s="940"/>
      <c r="AD76" s="940"/>
      <c r="AE76" s="890"/>
      <c r="AF76" s="941">
        <v>10</v>
      </c>
      <c r="AG76" s="940"/>
      <c r="AH76" s="940"/>
      <c r="AI76" s="940"/>
      <c r="AJ76" s="890"/>
      <c r="AK76" s="941" t="s">
        <v>592</v>
      </c>
      <c r="AL76" s="940"/>
      <c r="AM76" s="940"/>
      <c r="AN76" s="940"/>
      <c r="AO76" s="890"/>
      <c r="AP76" s="941" t="s">
        <v>592</v>
      </c>
      <c r="AQ76" s="940"/>
      <c r="AR76" s="940"/>
      <c r="AS76" s="940"/>
      <c r="AT76" s="890"/>
      <c r="AU76" s="941" t="s">
        <v>592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590</v>
      </c>
      <c r="C77" s="934"/>
      <c r="D77" s="934"/>
      <c r="E77" s="934"/>
      <c r="F77" s="934"/>
      <c r="G77" s="934"/>
      <c r="H77" s="934"/>
      <c r="I77" s="934"/>
      <c r="J77" s="934"/>
      <c r="K77" s="934"/>
      <c r="L77" s="934"/>
      <c r="M77" s="934"/>
      <c r="N77" s="934"/>
      <c r="O77" s="934"/>
      <c r="P77" s="935"/>
      <c r="Q77" s="939">
        <v>411661</v>
      </c>
      <c r="R77" s="940"/>
      <c r="S77" s="940"/>
      <c r="T77" s="940"/>
      <c r="U77" s="890"/>
      <c r="V77" s="941">
        <v>403389</v>
      </c>
      <c r="W77" s="940"/>
      <c r="X77" s="940"/>
      <c r="Y77" s="940"/>
      <c r="Z77" s="890"/>
      <c r="AA77" s="941">
        <v>8272</v>
      </c>
      <c r="AB77" s="940"/>
      <c r="AC77" s="940"/>
      <c r="AD77" s="940"/>
      <c r="AE77" s="890"/>
      <c r="AF77" s="941">
        <v>8272</v>
      </c>
      <c r="AG77" s="940"/>
      <c r="AH77" s="940"/>
      <c r="AI77" s="940"/>
      <c r="AJ77" s="890"/>
      <c r="AK77" s="941">
        <v>1844</v>
      </c>
      <c r="AL77" s="940"/>
      <c r="AM77" s="940"/>
      <c r="AN77" s="940"/>
      <c r="AO77" s="890"/>
      <c r="AP77" s="941" t="s">
        <v>592</v>
      </c>
      <c r="AQ77" s="940"/>
      <c r="AR77" s="940"/>
      <c r="AS77" s="940"/>
      <c r="AT77" s="890"/>
      <c r="AU77" s="941" t="s">
        <v>591</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595</v>
      </c>
      <c r="C78" s="934"/>
      <c r="D78" s="934"/>
      <c r="E78" s="934"/>
      <c r="F78" s="934"/>
      <c r="G78" s="934"/>
      <c r="H78" s="934"/>
      <c r="I78" s="934"/>
      <c r="J78" s="934"/>
      <c r="K78" s="934"/>
      <c r="L78" s="934"/>
      <c r="M78" s="934"/>
      <c r="N78" s="934"/>
      <c r="O78" s="934"/>
      <c r="P78" s="935"/>
      <c r="Q78" s="936">
        <v>299</v>
      </c>
      <c r="R78" s="891"/>
      <c r="S78" s="891"/>
      <c r="T78" s="891"/>
      <c r="U78" s="891"/>
      <c r="V78" s="891">
        <v>287</v>
      </c>
      <c r="W78" s="891"/>
      <c r="X78" s="891"/>
      <c r="Y78" s="891"/>
      <c r="Z78" s="891"/>
      <c r="AA78" s="891">
        <v>11</v>
      </c>
      <c r="AB78" s="891"/>
      <c r="AC78" s="891"/>
      <c r="AD78" s="891"/>
      <c r="AE78" s="891"/>
      <c r="AF78" s="891">
        <v>11</v>
      </c>
      <c r="AG78" s="891"/>
      <c r="AH78" s="891"/>
      <c r="AI78" s="891"/>
      <c r="AJ78" s="891"/>
      <c r="AK78" s="891">
        <v>5</v>
      </c>
      <c r="AL78" s="891"/>
      <c r="AM78" s="891"/>
      <c r="AN78" s="891"/>
      <c r="AO78" s="891"/>
      <c r="AP78" s="891" t="s">
        <v>592</v>
      </c>
      <c r="AQ78" s="891"/>
      <c r="AR78" s="891"/>
      <c r="AS78" s="891"/>
      <c r="AT78" s="891"/>
      <c r="AU78" s="891" t="s">
        <v>592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594</v>
      </c>
      <c r="C79" s="934"/>
      <c r="D79" s="934"/>
      <c r="E79" s="934"/>
      <c r="F79" s="934"/>
      <c r="G79" s="934"/>
      <c r="H79" s="934"/>
      <c r="I79" s="934"/>
      <c r="J79" s="934"/>
      <c r="K79" s="934"/>
      <c r="L79" s="934"/>
      <c r="M79" s="934"/>
      <c r="N79" s="934"/>
      <c r="O79" s="934"/>
      <c r="P79" s="935"/>
      <c r="Q79" s="936">
        <v>152</v>
      </c>
      <c r="R79" s="891"/>
      <c r="S79" s="891"/>
      <c r="T79" s="891"/>
      <c r="U79" s="891"/>
      <c r="V79" s="891">
        <v>130</v>
      </c>
      <c r="W79" s="891"/>
      <c r="X79" s="891"/>
      <c r="Y79" s="891"/>
      <c r="Z79" s="891"/>
      <c r="AA79" s="891">
        <v>22</v>
      </c>
      <c r="AB79" s="891"/>
      <c r="AC79" s="891"/>
      <c r="AD79" s="891"/>
      <c r="AE79" s="891"/>
      <c r="AF79" s="891">
        <v>147</v>
      </c>
      <c r="AG79" s="891"/>
      <c r="AH79" s="891"/>
      <c r="AI79" s="891"/>
      <c r="AJ79" s="891"/>
      <c r="AK79" s="891" t="s">
        <v>591</v>
      </c>
      <c r="AL79" s="891"/>
      <c r="AM79" s="891"/>
      <c r="AN79" s="891"/>
      <c r="AO79" s="891"/>
      <c r="AP79" s="891" t="s">
        <v>591</v>
      </c>
      <c r="AQ79" s="891"/>
      <c r="AR79" s="891"/>
      <c r="AS79" s="891"/>
      <c r="AT79" s="891"/>
      <c r="AU79" s="891" t="s">
        <v>591</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589</v>
      </c>
      <c r="C80" s="934"/>
      <c r="D80" s="934"/>
      <c r="E80" s="934"/>
      <c r="F80" s="934"/>
      <c r="G80" s="934"/>
      <c r="H80" s="934"/>
      <c r="I80" s="934"/>
      <c r="J80" s="934"/>
      <c r="K80" s="934"/>
      <c r="L80" s="934"/>
      <c r="M80" s="934"/>
      <c r="N80" s="934"/>
      <c r="O80" s="934"/>
      <c r="P80" s="935"/>
      <c r="Q80" s="936">
        <v>4153</v>
      </c>
      <c r="R80" s="891"/>
      <c r="S80" s="891"/>
      <c r="T80" s="891"/>
      <c r="U80" s="891"/>
      <c r="V80" s="891">
        <v>3656</v>
      </c>
      <c r="W80" s="891"/>
      <c r="X80" s="891"/>
      <c r="Y80" s="891"/>
      <c r="Z80" s="891"/>
      <c r="AA80" s="891">
        <v>497</v>
      </c>
      <c r="AB80" s="891"/>
      <c r="AC80" s="891"/>
      <c r="AD80" s="891"/>
      <c r="AE80" s="891"/>
      <c r="AF80" s="891">
        <v>2844</v>
      </c>
      <c r="AG80" s="891"/>
      <c r="AH80" s="891"/>
      <c r="AI80" s="891"/>
      <c r="AJ80" s="891"/>
      <c r="AK80" s="891">
        <v>1</v>
      </c>
      <c r="AL80" s="891"/>
      <c r="AM80" s="891"/>
      <c r="AN80" s="891"/>
      <c r="AO80" s="891"/>
      <c r="AP80" s="891">
        <v>8339</v>
      </c>
      <c r="AQ80" s="891"/>
      <c r="AR80" s="891"/>
      <c r="AS80" s="891"/>
      <c r="AT80" s="891"/>
      <c r="AU80" s="891">
        <v>2</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12115</v>
      </c>
      <c r="AG88" s="902"/>
      <c r="AH88" s="902"/>
      <c r="AI88" s="902"/>
      <c r="AJ88" s="902"/>
      <c r="AK88" s="899"/>
      <c r="AL88" s="899"/>
      <c r="AM88" s="899"/>
      <c r="AN88" s="899"/>
      <c r="AO88" s="899"/>
      <c r="AP88" s="902">
        <v>8470</v>
      </c>
      <c r="AQ88" s="902"/>
      <c r="AR88" s="902"/>
      <c r="AS88" s="902"/>
      <c r="AT88" s="902"/>
      <c r="AU88" s="902">
        <v>86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211</v>
      </c>
      <c r="CS102" s="910"/>
      <c r="CT102" s="910"/>
      <c r="CU102" s="910"/>
      <c r="CV102" s="953"/>
      <c r="CW102" s="952" t="s">
        <v>506</v>
      </c>
      <c r="CX102" s="910"/>
      <c r="CY102" s="910"/>
      <c r="CZ102" s="910"/>
      <c r="DA102" s="953"/>
      <c r="DB102" s="952" t="s">
        <v>506</v>
      </c>
      <c r="DC102" s="910"/>
      <c r="DD102" s="910"/>
      <c r="DE102" s="910"/>
      <c r="DF102" s="953"/>
      <c r="DG102" s="952" t="s">
        <v>506</v>
      </c>
      <c r="DH102" s="910"/>
      <c r="DI102" s="910"/>
      <c r="DJ102" s="910"/>
      <c r="DK102" s="953"/>
      <c r="DL102" s="952" t="s">
        <v>506</v>
      </c>
      <c r="DM102" s="910"/>
      <c r="DN102" s="910"/>
      <c r="DO102" s="910"/>
      <c r="DP102" s="953"/>
      <c r="DQ102" s="952" t="s">
        <v>506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301</v>
      </c>
      <c r="AG109" s="955"/>
      <c r="AH109" s="955"/>
      <c r="AI109" s="955"/>
      <c r="AJ109" s="956"/>
      <c r="AK109" s="954" t="s">
        <v>300</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301</v>
      </c>
      <c r="BW109" s="955"/>
      <c r="BX109" s="955"/>
      <c r="BY109" s="955"/>
      <c r="BZ109" s="956"/>
      <c r="CA109" s="954" t="s">
        <v>300</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301</v>
      </c>
      <c r="DM109" s="955"/>
      <c r="DN109" s="955"/>
      <c r="DO109" s="955"/>
      <c r="DP109" s="956"/>
      <c r="DQ109" s="954" t="s">
        <v>300</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456847</v>
      </c>
      <c r="AB110" s="962"/>
      <c r="AC110" s="962"/>
      <c r="AD110" s="962"/>
      <c r="AE110" s="963"/>
      <c r="AF110" s="964">
        <v>423530</v>
      </c>
      <c r="AG110" s="962"/>
      <c r="AH110" s="962"/>
      <c r="AI110" s="962"/>
      <c r="AJ110" s="963"/>
      <c r="AK110" s="964">
        <v>381298</v>
      </c>
      <c r="AL110" s="962"/>
      <c r="AM110" s="962"/>
      <c r="AN110" s="962"/>
      <c r="AO110" s="963"/>
      <c r="AP110" s="965">
        <v>4.5</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2556882</v>
      </c>
      <c r="BR110" s="997"/>
      <c r="BS110" s="997"/>
      <c r="BT110" s="997"/>
      <c r="BU110" s="997"/>
      <c r="BV110" s="997">
        <v>2292241</v>
      </c>
      <c r="BW110" s="997"/>
      <c r="BX110" s="997"/>
      <c r="BY110" s="997"/>
      <c r="BZ110" s="997"/>
      <c r="CA110" s="997">
        <v>2384774</v>
      </c>
      <c r="CB110" s="997"/>
      <c r="CC110" s="997"/>
      <c r="CD110" s="997"/>
      <c r="CE110" s="997"/>
      <c r="CF110" s="1011">
        <v>27.9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385</v>
      </c>
      <c r="DM110" s="997"/>
      <c r="DN110" s="997"/>
      <c r="DO110" s="997"/>
      <c r="DP110" s="997"/>
      <c r="DQ110" s="997" t="s">
        <v>431</v>
      </c>
      <c r="DR110" s="997"/>
      <c r="DS110" s="997"/>
      <c r="DT110" s="997"/>
      <c r="DU110" s="997"/>
      <c r="DV110" s="998" t="s">
        <v>431</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385</v>
      </c>
      <c r="AG111" s="1004"/>
      <c r="AH111" s="1004"/>
      <c r="AI111" s="1004"/>
      <c r="AJ111" s="1005"/>
      <c r="AK111" s="1006" t="s">
        <v>431</v>
      </c>
      <c r="AL111" s="1004"/>
      <c r="AM111" s="1004"/>
      <c r="AN111" s="1004"/>
      <c r="AO111" s="1005"/>
      <c r="AP111" s="1007" t="s">
        <v>385</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14159</v>
      </c>
      <c r="BR111" s="990"/>
      <c r="BS111" s="990"/>
      <c r="BT111" s="990"/>
      <c r="BU111" s="990"/>
      <c r="BV111" s="990">
        <v>11309</v>
      </c>
      <c r="BW111" s="990"/>
      <c r="BX111" s="990"/>
      <c r="BY111" s="990"/>
      <c r="BZ111" s="990"/>
      <c r="CA111" s="990">
        <v>9754</v>
      </c>
      <c r="CB111" s="990"/>
      <c r="CC111" s="990"/>
      <c r="CD111" s="990"/>
      <c r="CE111" s="990"/>
      <c r="CF111" s="984">
        <v>0.1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385</v>
      </c>
      <c r="DH111" s="990"/>
      <c r="DI111" s="990"/>
      <c r="DJ111" s="990"/>
      <c r="DK111" s="990"/>
      <c r="DL111" s="990" t="s">
        <v>431</v>
      </c>
      <c r="DM111" s="990"/>
      <c r="DN111" s="990"/>
      <c r="DO111" s="990"/>
      <c r="DP111" s="990"/>
      <c r="DQ111" s="990" t="s">
        <v>385</v>
      </c>
      <c r="DR111" s="990"/>
      <c r="DS111" s="990"/>
      <c r="DT111" s="990"/>
      <c r="DU111" s="990"/>
      <c r="DV111" s="991" t="s">
        <v>385</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431</v>
      </c>
      <c r="AG112" s="1029"/>
      <c r="AH112" s="1029"/>
      <c r="AI112" s="1029"/>
      <c r="AJ112" s="1030"/>
      <c r="AK112" s="1031" t="s">
        <v>124</v>
      </c>
      <c r="AL112" s="1029"/>
      <c r="AM112" s="1029"/>
      <c r="AN112" s="1029"/>
      <c r="AO112" s="1030"/>
      <c r="AP112" s="1032" t="s">
        <v>385</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4232772</v>
      </c>
      <c r="BR112" s="990"/>
      <c r="BS112" s="990"/>
      <c r="BT112" s="990"/>
      <c r="BU112" s="990"/>
      <c r="BV112" s="990">
        <v>4011667</v>
      </c>
      <c r="BW112" s="990"/>
      <c r="BX112" s="990"/>
      <c r="BY112" s="990"/>
      <c r="BZ112" s="990"/>
      <c r="CA112" s="990">
        <v>3911294</v>
      </c>
      <c r="CB112" s="990"/>
      <c r="CC112" s="990"/>
      <c r="CD112" s="990"/>
      <c r="CE112" s="990"/>
      <c r="CF112" s="984">
        <v>45.8</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385</v>
      </c>
      <c r="DR112" s="990"/>
      <c r="DS112" s="990"/>
      <c r="DT112" s="990"/>
      <c r="DU112" s="990"/>
      <c r="DV112" s="991" t="s">
        <v>124</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418220</v>
      </c>
      <c r="AB113" s="1004"/>
      <c r="AC113" s="1004"/>
      <c r="AD113" s="1004"/>
      <c r="AE113" s="1005"/>
      <c r="AF113" s="1006">
        <v>407484</v>
      </c>
      <c r="AG113" s="1004"/>
      <c r="AH113" s="1004"/>
      <c r="AI113" s="1004"/>
      <c r="AJ113" s="1005"/>
      <c r="AK113" s="1006">
        <v>430519</v>
      </c>
      <c r="AL113" s="1004"/>
      <c r="AM113" s="1004"/>
      <c r="AN113" s="1004"/>
      <c r="AO113" s="1005"/>
      <c r="AP113" s="1007">
        <v>5</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119510</v>
      </c>
      <c r="BR113" s="990"/>
      <c r="BS113" s="990"/>
      <c r="BT113" s="990"/>
      <c r="BU113" s="990"/>
      <c r="BV113" s="990">
        <v>98419</v>
      </c>
      <c r="BW113" s="990"/>
      <c r="BX113" s="990"/>
      <c r="BY113" s="990"/>
      <c r="BZ113" s="990"/>
      <c r="CA113" s="990">
        <v>86260</v>
      </c>
      <c r="CB113" s="990"/>
      <c r="CC113" s="990"/>
      <c r="CD113" s="990"/>
      <c r="CE113" s="990"/>
      <c r="CF113" s="984">
        <v>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385</v>
      </c>
      <c r="DH113" s="1029"/>
      <c r="DI113" s="1029"/>
      <c r="DJ113" s="1029"/>
      <c r="DK113" s="1030"/>
      <c r="DL113" s="1031" t="s">
        <v>124</v>
      </c>
      <c r="DM113" s="1029"/>
      <c r="DN113" s="1029"/>
      <c r="DO113" s="1029"/>
      <c r="DP113" s="1030"/>
      <c r="DQ113" s="1031" t="s">
        <v>431</v>
      </c>
      <c r="DR113" s="1029"/>
      <c r="DS113" s="1029"/>
      <c r="DT113" s="1029"/>
      <c r="DU113" s="1030"/>
      <c r="DV113" s="1032" t="s">
        <v>431</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48636</v>
      </c>
      <c r="AB114" s="1029"/>
      <c r="AC114" s="1029"/>
      <c r="AD114" s="1029"/>
      <c r="AE114" s="1030"/>
      <c r="AF114" s="1031">
        <v>20718</v>
      </c>
      <c r="AG114" s="1029"/>
      <c r="AH114" s="1029"/>
      <c r="AI114" s="1029"/>
      <c r="AJ114" s="1030"/>
      <c r="AK114" s="1031">
        <v>11295</v>
      </c>
      <c r="AL114" s="1029"/>
      <c r="AM114" s="1029"/>
      <c r="AN114" s="1029"/>
      <c r="AO114" s="1030"/>
      <c r="AP114" s="1032">
        <v>0.1</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t="s">
        <v>385</v>
      </c>
      <c r="BR114" s="990"/>
      <c r="BS114" s="990"/>
      <c r="BT114" s="990"/>
      <c r="BU114" s="990"/>
      <c r="BV114" s="990" t="s">
        <v>431</v>
      </c>
      <c r="BW114" s="990"/>
      <c r="BX114" s="990"/>
      <c r="BY114" s="990"/>
      <c r="BZ114" s="990"/>
      <c r="CA114" s="990" t="s">
        <v>385</v>
      </c>
      <c r="CB114" s="990"/>
      <c r="CC114" s="990"/>
      <c r="CD114" s="990"/>
      <c r="CE114" s="990"/>
      <c r="CF114" s="984" t="s">
        <v>385</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385</v>
      </c>
      <c r="DM114" s="1029"/>
      <c r="DN114" s="1029"/>
      <c r="DO114" s="1029"/>
      <c r="DP114" s="1030"/>
      <c r="DQ114" s="1031" t="s">
        <v>385</v>
      </c>
      <c r="DR114" s="1029"/>
      <c r="DS114" s="1029"/>
      <c r="DT114" s="1029"/>
      <c r="DU114" s="1030"/>
      <c r="DV114" s="1032" t="s">
        <v>124</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2800</v>
      </c>
      <c r="AB115" s="1004"/>
      <c r="AC115" s="1004"/>
      <c r="AD115" s="1004"/>
      <c r="AE115" s="1005"/>
      <c r="AF115" s="1006">
        <v>2656</v>
      </c>
      <c r="AG115" s="1004"/>
      <c r="AH115" s="1004"/>
      <c r="AI115" s="1004"/>
      <c r="AJ115" s="1005"/>
      <c r="AK115" s="1006">
        <v>1370</v>
      </c>
      <c r="AL115" s="1004"/>
      <c r="AM115" s="1004"/>
      <c r="AN115" s="1004"/>
      <c r="AO115" s="1005"/>
      <c r="AP115" s="1007">
        <v>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431</v>
      </c>
      <c r="BW115" s="990"/>
      <c r="BX115" s="990"/>
      <c r="BY115" s="990"/>
      <c r="BZ115" s="990"/>
      <c r="CA115" s="990" t="s">
        <v>431</v>
      </c>
      <c r="CB115" s="990"/>
      <c r="CC115" s="990"/>
      <c r="CD115" s="990"/>
      <c r="CE115" s="990"/>
      <c r="CF115" s="984" t="s">
        <v>431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385</v>
      </c>
      <c r="DH115" s="1029"/>
      <c r="DI115" s="1029"/>
      <c r="DJ115" s="1029"/>
      <c r="DK115" s="1030"/>
      <c r="DL115" s="1031" t="s">
        <v>385</v>
      </c>
      <c r="DM115" s="1029"/>
      <c r="DN115" s="1029"/>
      <c r="DO115" s="1029"/>
      <c r="DP115" s="1030"/>
      <c r="DQ115" s="1031" t="s">
        <v>385</v>
      </c>
      <c r="DR115" s="1029"/>
      <c r="DS115" s="1029"/>
      <c r="DT115" s="1029"/>
      <c r="DU115" s="1030"/>
      <c r="DV115" s="1032" t="s">
        <v>385</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385</v>
      </c>
      <c r="AB116" s="1029"/>
      <c r="AC116" s="1029"/>
      <c r="AD116" s="1029"/>
      <c r="AE116" s="1030"/>
      <c r="AF116" s="1031" t="s">
        <v>431</v>
      </c>
      <c r="AG116" s="1029"/>
      <c r="AH116" s="1029"/>
      <c r="AI116" s="1029"/>
      <c r="AJ116" s="1030"/>
      <c r="AK116" s="1031" t="s">
        <v>385</v>
      </c>
      <c r="AL116" s="1029"/>
      <c r="AM116" s="1029"/>
      <c r="AN116" s="1029"/>
      <c r="AO116" s="1030"/>
      <c r="AP116" s="1032" t="s">
        <v>431</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385</v>
      </c>
      <c r="BW116" s="990"/>
      <c r="BX116" s="990"/>
      <c r="BY116" s="990"/>
      <c r="BZ116" s="990"/>
      <c r="CA116" s="990" t="s">
        <v>385</v>
      </c>
      <c r="CB116" s="990"/>
      <c r="CC116" s="990"/>
      <c r="CD116" s="990"/>
      <c r="CE116" s="990"/>
      <c r="CF116" s="984" t="s">
        <v>124</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14159</v>
      </c>
      <c r="DH116" s="1029"/>
      <c r="DI116" s="1029"/>
      <c r="DJ116" s="1029"/>
      <c r="DK116" s="1030"/>
      <c r="DL116" s="1031">
        <v>11309</v>
      </c>
      <c r="DM116" s="1029"/>
      <c r="DN116" s="1029"/>
      <c r="DO116" s="1029"/>
      <c r="DP116" s="1030"/>
      <c r="DQ116" s="1031">
        <v>9754</v>
      </c>
      <c r="DR116" s="1029"/>
      <c r="DS116" s="1029"/>
      <c r="DT116" s="1029"/>
      <c r="DU116" s="1030"/>
      <c r="DV116" s="1032">
        <v>0.1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926503</v>
      </c>
      <c r="AB117" s="1047"/>
      <c r="AC117" s="1047"/>
      <c r="AD117" s="1047"/>
      <c r="AE117" s="1048"/>
      <c r="AF117" s="1049">
        <v>854388</v>
      </c>
      <c r="AG117" s="1047"/>
      <c r="AH117" s="1047"/>
      <c r="AI117" s="1047"/>
      <c r="AJ117" s="1048"/>
      <c r="AK117" s="1049">
        <v>824482</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431</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431</v>
      </c>
      <c r="DM117" s="1029"/>
      <c r="DN117" s="1029"/>
      <c r="DO117" s="1029"/>
      <c r="DP117" s="1030"/>
      <c r="DQ117" s="1031" t="s">
        <v>431</v>
      </c>
      <c r="DR117" s="1029"/>
      <c r="DS117" s="1029"/>
      <c r="DT117" s="1029"/>
      <c r="DU117" s="1030"/>
      <c r="DV117" s="1032" t="s">
        <v>124</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301</v>
      </c>
      <c r="AG118" s="955"/>
      <c r="AH118" s="955"/>
      <c r="AI118" s="955"/>
      <c r="AJ118" s="956"/>
      <c r="AK118" s="954" t="s">
        <v>300</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385</v>
      </c>
      <c r="BR118" s="1068"/>
      <c r="BS118" s="1068"/>
      <c r="BT118" s="1068"/>
      <c r="BU118" s="1068"/>
      <c r="BV118" s="1068" t="s">
        <v>431</v>
      </c>
      <c r="BW118" s="1068"/>
      <c r="BX118" s="1068"/>
      <c r="BY118" s="1068"/>
      <c r="BZ118" s="1068"/>
      <c r="CA118" s="1068" t="s">
        <v>385</v>
      </c>
      <c r="CB118" s="1068"/>
      <c r="CC118" s="1068"/>
      <c r="CD118" s="1068"/>
      <c r="CE118" s="1068"/>
      <c r="CF118" s="984" t="s">
        <v>124</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124</v>
      </c>
      <c r="DH118" s="1029"/>
      <c r="DI118" s="1029"/>
      <c r="DJ118" s="1029"/>
      <c r="DK118" s="1030"/>
      <c r="DL118" s="1031" t="s">
        <v>385</v>
      </c>
      <c r="DM118" s="1029"/>
      <c r="DN118" s="1029"/>
      <c r="DO118" s="1029"/>
      <c r="DP118" s="1030"/>
      <c r="DQ118" s="1031" t="s">
        <v>385</v>
      </c>
      <c r="DR118" s="1029"/>
      <c r="DS118" s="1029"/>
      <c r="DT118" s="1029"/>
      <c r="DU118" s="1030"/>
      <c r="DV118" s="1032" t="s">
        <v>431</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385</v>
      </c>
      <c r="AB119" s="962"/>
      <c r="AC119" s="962"/>
      <c r="AD119" s="962"/>
      <c r="AE119" s="963"/>
      <c r="AF119" s="964" t="s">
        <v>124</v>
      </c>
      <c r="AG119" s="962"/>
      <c r="AH119" s="962"/>
      <c r="AI119" s="962"/>
      <c r="AJ119" s="963"/>
      <c r="AK119" s="964" t="s">
        <v>385</v>
      </c>
      <c r="AL119" s="962"/>
      <c r="AM119" s="962"/>
      <c r="AN119" s="962"/>
      <c r="AO119" s="963"/>
      <c r="AP119" s="965" t="s">
        <v>124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6923323</v>
      </c>
      <c r="BR119" s="1068"/>
      <c r="BS119" s="1068"/>
      <c r="BT119" s="1068"/>
      <c r="BU119" s="1068"/>
      <c r="BV119" s="1068">
        <v>6413636</v>
      </c>
      <c r="BW119" s="1068"/>
      <c r="BX119" s="1068"/>
      <c r="BY119" s="1068"/>
      <c r="BZ119" s="1068"/>
      <c r="CA119" s="1068">
        <v>6392082</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385</v>
      </c>
      <c r="AB120" s="1029"/>
      <c r="AC120" s="1029"/>
      <c r="AD120" s="1029"/>
      <c r="AE120" s="1030"/>
      <c r="AF120" s="1031" t="s">
        <v>385</v>
      </c>
      <c r="AG120" s="1029"/>
      <c r="AH120" s="1029"/>
      <c r="AI120" s="1029"/>
      <c r="AJ120" s="1030"/>
      <c r="AK120" s="1031" t="s">
        <v>124</v>
      </c>
      <c r="AL120" s="1029"/>
      <c r="AM120" s="1029"/>
      <c r="AN120" s="1029"/>
      <c r="AO120" s="1030"/>
      <c r="AP120" s="1032" t="s">
        <v>124</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14784702</v>
      </c>
      <c r="BR120" s="997"/>
      <c r="BS120" s="997"/>
      <c r="BT120" s="997"/>
      <c r="BU120" s="997"/>
      <c r="BV120" s="997">
        <v>13004895</v>
      </c>
      <c r="BW120" s="997"/>
      <c r="BX120" s="997"/>
      <c r="BY120" s="997"/>
      <c r="BZ120" s="997"/>
      <c r="CA120" s="997">
        <v>11576268</v>
      </c>
      <c r="CB120" s="997"/>
      <c r="CC120" s="997"/>
      <c r="CD120" s="997"/>
      <c r="CE120" s="997"/>
      <c r="CF120" s="1011">
        <v>135.4</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2779814</v>
      </c>
      <c r="DH120" s="997"/>
      <c r="DI120" s="997"/>
      <c r="DJ120" s="997"/>
      <c r="DK120" s="997"/>
      <c r="DL120" s="997">
        <v>2643861</v>
      </c>
      <c r="DM120" s="997"/>
      <c r="DN120" s="997"/>
      <c r="DO120" s="997"/>
      <c r="DP120" s="997"/>
      <c r="DQ120" s="997">
        <v>2485479</v>
      </c>
      <c r="DR120" s="997"/>
      <c r="DS120" s="997"/>
      <c r="DT120" s="997"/>
      <c r="DU120" s="997"/>
      <c r="DV120" s="998">
        <v>29.1</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385</v>
      </c>
      <c r="AG121" s="1029"/>
      <c r="AH121" s="1029"/>
      <c r="AI121" s="1029"/>
      <c r="AJ121" s="1030"/>
      <c r="AK121" s="1031" t="s">
        <v>385</v>
      </c>
      <c r="AL121" s="1029"/>
      <c r="AM121" s="1029"/>
      <c r="AN121" s="1029"/>
      <c r="AO121" s="1030"/>
      <c r="AP121" s="1032" t="s">
        <v>385</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385</v>
      </c>
      <c r="BR121" s="990"/>
      <c r="BS121" s="990"/>
      <c r="BT121" s="990"/>
      <c r="BU121" s="990"/>
      <c r="BV121" s="990" t="s">
        <v>124</v>
      </c>
      <c r="BW121" s="990"/>
      <c r="BX121" s="990"/>
      <c r="BY121" s="990"/>
      <c r="BZ121" s="990"/>
      <c r="CA121" s="990" t="s">
        <v>124</v>
      </c>
      <c r="CB121" s="990"/>
      <c r="CC121" s="990"/>
      <c r="CD121" s="990"/>
      <c r="CE121" s="990"/>
      <c r="CF121" s="984" t="s">
        <v>124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1314905</v>
      </c>
      <c r="DH121" s="990"/>
      <c r="DI121" s="990"/>
      <c r="DJ121" s="990"/>
      <c r="DK121" s="990"/>
      <c r="DL121" s="990">
        <v>1215262</v>
      </c>
      <c r="DM121" s="990"/>
      <c r="DN121" s="990"/>
      <c r="DO121" s="990"/>
      <c r="DP121" s="990"/>
      <c r="DQ121" s="990">
        <v>1092085</v>
      </c>
      <c r="DR121" s="990"/>
      <c r="DS121" s="990"/>
      <c r="DT121" s="990"/>
      <c r="DU121" s="990"/>
      <c r="DV121" s="991">
        <v>12.8</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385</v>
      </c>
      <c r="AB122" s="1029"/>
      <c r="AC122" s="1029"/>
      <c r="AD122" s="1029"/>
      <c r="AE122" s="1030"/>
      <c r="AF122" s="1031" t="s">
        <v>431</v>
      </c>
      <c r="AG122" s="1029"/>
      <c r="AH122" s="1029"/>
      <c r="AI122" s="1029"/>
      <c r="AJ122" s="1030"/>
      <c r="AK122" s="1031" t="s">
        <v>385</v>
      </c>
      <c r="AL122" s="1029"/>
      <c r="AM122" s="1029"/>
      <c r="AN122" s="1029"/>
      <c r="AO122" s="1030"/>
      <c r="AP122" s="1032" t="s">
        <v>124</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8428689</v>
      </c>
      <c r="BR122" s="1068"/>
      <c r="BS122" s="1068"/>
      <c r="BT122" s="1068"/>
      <c r="BU122" s="1068"/>
      <c r="BV122" s="1068">
        <v>7798906</v>
      </c>
      <c r="BW122" s="1068"/>
      <c r="BX122" s="1068"/>
      <c r="BY122" s="1068"/>
      <c r="BZ122" s="1068"/>
      <c r="CA122" s="1068">
        <v>7262593</v>
      </c>
      <c r="CB122" s="1068"/>
      <c r="CC122" s="1068"/>
      <c r="CD122" s="1068"/>
      <c r="CE122" s="1068"/>
      <c r="CF122" s="1088">
        <v>85</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v>173350</v>
      </c>
      <c r="DR122" s="990"/>
      <c r="DS122" s="990"/>
      <c r="DT122" s="990"/>
      <c r="DU122" s="990"/>
      <c r="DV122" s="991">
        <v>2</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2800</v>
      </c>
      <c r="AB123" s="1029"/>
      <c r="AC123" s="1029"/>
      <c r="AD123" s="1029"/>
      <c r="AE123" s="1030"/>
      <c r="AF123" s="1031">
        <v>2656</v>
      </c>
      <c r="AG123" s="1029"/>
      <c r="AH123" s="1029"/>
      <c r="AI123" s="1029"/>
      <c r="AJ123" s="1030"/>
      <c r="AK123" s="1031">
        <v>1370</v>
      </c>
      <c r="AL123" s="1029"/>
      <c r="AM123" s="1029"/>
      <c r="AN123" s="1029"/>
      <c r="AO123" s="1030"/>
      <c r="AP123" s="1032">
        <v>0</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467</v>
      </c>
      <c r="BP123" s="1076"/>
      <c r="BQ123" s="1135">
        <v>23213391</v>
      </c>
      <c r="BR123" s="1136"/>
      <c r="BS123" s="1136"/>
      <c r="BT123" s="1136"/>
      <c r="BU123" s="1136"/>
      <c r="BV123" s="1136">
        <v>20803801</v>
      </c>
      <c r="BW123" s="1136"/>
      <c r="BX123" s="1136"/>
      <c r="BY123" s="1136"/>
      <c r="BZ123" s="1136"/>
      <c r="CA123" s="1136">
        <v>18838861</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v>138053</v>
      </c>
      <c r="DH123" s="1029"/>
      <c r="DI123" s="1029"/>
      <c r="DJ123" s="1029"/>
      <c r="DK123" s="1030"/>
      <c r="DL123" s="1031">
        <v>152544</v>
      </c>
      <c r="DM123" s="1029"/>
      <c r="DN123" s="1029"/>
      <c r="DO123" s="1029"/>
      <c r="DP123" s="1030"/>
      <c r="DQ123" s="1031">
        <v>160380</v>
      </c>
      <c r="DR123" s="1029"/>
      <c r="DS123" s="1029"/>
      <c r="DT123" s="1029"/>
      <c r="DU123" s="1030"/>
      <c r="DV123" s="1032">
        <v>1.9</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431</v>
      </c>
      <c r="AG124" s="1029"/>
      <c r="AH124" s="1029"/>
      <c r="AI124" s="1029"/>
      <c r="AJ124" s="1030"/>
      <c r="AK124" s="1031" t="s">
        <v>124</v>
      </c>
      <c r="AL124" s="1029"/>
      <c r="AM124" s="1029"/>
      <c r="AN124" s="1029"/>
      <c r="AO124" s="1030"/>
      <c r="AP124" s="1032" t="s">
        <v>385</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385</v>
      </c>
      <c r="BR124" s="1098"/>
      <c r="BS124" s="1098"/>
      <c r="BT124" s="1098"/>
      <c r="BU124" s="1098"/>
      <c r="BV124" s="1098" t="s">
        <v>385</v>
      </c>
      <c r="BW124" s="1098"/>
      <c r="BX124" s="1098"/>
      <c r="BY124" s="1098"/>
      <c r="BZ124" s="1098"/>
      <c r="CA124" s="1098" t="s">
        <v>385</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431</v>
      </c>
      <c r="DH124" s="1054"/>
      <c r="DI124" s="1054"/>
      <c r="DJ124" s="1054"/>
      <c r="DK124" s="1055"/>
      <c r="DL124" s="1053" t="s">
        <v>431</v>
      </c>
      <c r="DM124" s="1054"/>
      <c r="DN124" s="1054"/>
      <c r="DO124" s="1054"/>
      <c r="DP124" s="1055"/>
      <c r="DQ124" s="1053" t="s">
        <v>431</v>
      </c>
      <c r="DR124" s="1054"/>
      <c r="DS124" s="1054"/>
      <c r="DT124" s="1054"/>
      <c r="DU124" s="1055"/>
      <c r="DV124" s="1056" t="s">
        <v>124</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431</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431</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431</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431</v>
      </c>
      <c r="DH126" s="990"/>
      <c r="DI126" s="990"/>
      <c r="DJ126" s="990"/>
      <c r="DK126" s="990"/>
      <c r="DL126" s="990" t="s">
        <v>124</v>
      </c>
      <c r="DM126" s="990"/>
      <c r="DN126" s="990"/>
      <c r="DO126" s="990"/>
      <c r="DP126" s="990"/>
      <c r="DQ126" s="990" t="s">
        <v>431</v>
      </c>
      <c r="DR126" s="990"/>
      <c r="DS126" s="990"/>
      <c r="DT126" s="990"/>
      <c r="DU126" s="990"/>
      <c r="DV126" s="991" t="s">
        <v>124</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431</v>
      </c>
      <c r="AB127" s="1029"/>
      <c r="AC127" s="1029"/>
      <c r="AD127" s="1029"/>
      <c r="AE127" s="1030"/>
      <c r="AF127" s="1031" t="s">
        <v>431</v>
      </c>
      <c r="AG127" s="1029"/>
      <c r="AH127" s="1029"/>
      <c r="AI127" s="1029"/>
      <c r="AJ127" s="1030"/>
      <c r="AK127" s="1031" t="s">
        <v>124</v>
      </c>
      <c r="AL127" s="1029"/>
      <c r="AM127" s="1029"/>
      <c r="AN127" s="1029"/>
      <c r="AO127" s="1030"/>
      <c r="AP127" s="1032" t="s">
        <v>431</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431</v>
      </c>
      <c r="DH127" s="990"/>
      <c r="DI127" s="990"/>
      <c r="DJ127" s="990"/>
      <c r="DK127" s="990"/>
      <c r="DL127" s="990" t="s">
        <v>431</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t="s">
        <v>124</v>
      </c>
      <c r="AB128" s="1118"/>
      <c r="AC128" s="1118"/>
      <c r="AD128" s="1118"/>
      <c r="AE128" s="1119"/>
      <c r="AF128" s="1120" t="s">
        <v>431</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124</v>
      </c>
      <c r="BG128" s="1125"/>
      <c r="BH128" s="1125"/>
      <c r="BI128" s="1125"/>
      <c r="BJ128" s="1125"/>
      <c r="BK128" s="1125"/>
      <c r="BL128" s="1126"/>
      <c r="BM128" s="1124">
        <v>13.44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385</v>
      </c>
      <c r="DM128" s="1110"/>
      <c r="DN128" s="1110"/>
      <c r="DO128" s="1110"/>
      <c r="DP128" s="1110"/>
      <c r="DQ128" s="1110" t="s">
        <v>385</v>
      </c>
      <c r="DR128" s="1110"/>
      <c r="DS128" s="1110"/>
      <c r="DT128" s="1110"/>
      <c r="DU128" s="1110"/>
      <c r="DV128" s="1111" t="s">
        <v>385</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9816878</v>
      </c>
      <c r="AB129" s="1029"/>
      <c r="AC129" s="1029"/>
      <c r="AD129" s="1029"/>
      <c r="AE129" s="1030"/>
      <c r="AF129" s="1031">
        <v>9552143</v>
      </c>
      <c r="AG129" s="1029"/>
      <c r="AH129" s="1029"/>
      <c r="AI129" s="1029"/>
      <c r="AJ129" s="1030"/>
      <c r="AK129" s="1031">
        <v>9393664</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385</v>
      </c>
      <c r="BG129" s="1139"/>
      <c r="BH129" s="1139"/>
      <c r="BI129" s="1139"/>
      <c r="BJ129" s="1139"/>
      <c r="BK129" s="1139"/>
      <c r="BL129" s="1140"/>
      <c r="BM129" s="1138">
        <v>18.440000000000001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943974</v>
      </c>
      <c r="AB130" s="1029"/>
      <c r="AC130" s="1029"/>
      <c r="AD130" s="1029"/>
      <c r="AE130" s="1030"/>
      <c r="AF130" s="1031">
        <v>911407</v>
      </c>
      <c r="AG130" s="1029"/>
      <c r="AH130" s="1029"/>
      <c r="AI130" s="1029"/>
      <c r="AJ130" s="1030"/>
      <c r="AK130" s="1031">
        <v>846589</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8872904</v>
      </c>
      <c r="AB131" s="1054"/>
      <c r="AC131" s="1054"/>
      <c r="AD131" s="1054"/>
      <c r="AE131" s="1055"/>
      <c r="AF131" s="1053">
        <v>8640736</v>
      </c>
      <c r="AG131" s="1054"/>
      <c r="AH131" s="1054"/>
      <c r="AI131" s="1054"/>
      <c r="AJ131" s="1055"/>
      <c r="AK131" s="1053">
        <v>8547075</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385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-0.19690284</v>
      </c>
      <c r="AB132" s="1170"/>
      <c r="AC132" s="1170"/>
      <c r="AD132" s="1170"/>
      <c r="AE132" s="1171"/>
      <c r="AF132" s="1172">
        <v>-0.65988591699999999</v>
      </c>
      <c r="AG132" s="1170"/>
      <c r="AH132" s="1170"/>
      <c r="AI132" s="1170"/>
      <c r="AJ132" s="1171"/>
      <c r="AK132" s="1172">
        <v>-0.25864988900000002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0.7</v>
      </c>
      <c r="AB133" s="1153"/>
      <c r="AC133" s="1153"/>
      <c r="AD133" s="1153"/>
      <c r="AE133" s="1154"/>
      <c r="AF133" s="1152">
        <v>0</v>
      </c>
      <c r="AG133" s="1153"/>
      <c r="AH133" s="1153"/>
      <c r="AI133" s="1153"/>
      <c r="AJ133" s="1154"/>
      <c r="AK133" s="1152">
        <v>-0.3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KZra3SzMjg9KjlbRbLks+585RtbqOBzruHPrJb41HE+MQqM0/PqOmEn4VaRlTNC7BMEJsnf6pHmpeYcqjtcZQ==" saltValue="TqJRD1c9L/KrQ5gKVRY4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jVe0ZHsnb3LFer2MNI+BJcoqany+7Ux3t2HJF/9fexhAwrWVRv8FgkdhIR6qjY5i4F3uFV8QwWA7muuyrF0mQ==" saltValue="GsxxsM9LQ3Lb5kb0q3Et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7MiDBJPXqxyJg8sqEV/2iv55rDKiqk9tIWqsHhaRzP0M0NhNKS1mS+CCYEqtTJV4DsbqPEWb2+Gd9um213jAg==" saltValue="XsKb7GGaheeDfcsZhbqL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2632922</v>
      </c>
      <c r="AP9" s="292">
        <v>79324</v>
      </c>
      <c r="AQ9" s="293">
        <v>82371</v>
      </c>
      <c r="AR9" s="294">
        <v>-3.7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296858</v>
      </c>
      <c r="AP10" s="295">
        <v>8944</v>
      </c>
      <c r="AQ10" s="296">
        <v>6066</v>
      </c>
      <c r="AR10" s="297">
        <v>47.4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135361</v>
      </c>
      <c r="AP11" s="295">
        <v>4078</v>
      </c>
      <c r="AQ11" s="296">
        <v>9057</v>
      </c>
      <c r="AR11" s="297">
        <v>-55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729781</v>
      </c>
      <c r="AP12" s="295">
        <v>21987</v>
      </c>
      <c r="AQ12" s="296">
        <v>875</v>
      </c>
      <c r="AR12" s="297">
        <v>2412.8000000000002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t="s">
        <v>506</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34850</v>
      </c>
      <c r="AP14" s="295">
        <v>1050</v>
      </c>
      <c r="AQ14" s="296">
        <v>3722</v>
      </c>
      <c r="AR14" s="297">
        <v>-71.8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83940</v>
      </c>
      <c r="AP15" s="295">
        <v>2529</v>
      </c>
      <c r="AQ15" s="296">
        <v>1782</v>
      </c>
      <c r="AR15" s="297">
        <v>41.9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-209027</v>
      </c>
      <c r="AP16" s="295">
        <v>-6298</v>
      </c>
      <c r="AQ16" s="296">
        <v>-7713</v>
      </c>
      <c r="AR16" s="297">
        <v>-18.3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3704685</v>
      </c>
      <c r="AP17" s="295">
        <v>111614</v>
      </c>
      <c r="AQ17" s="296">
        <v>96161</v>
      </c>
      <c r="AR17" s="297">
        <v>16.100000000000001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11.21</v>
      </c>
      <c r="AP21" s="308">
        <v>9.48</v>
      </c>
      <c r="AQ21" s="309">
        <v>1.73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98.3</v>
      </c>
      <c r="AP22" s="313">
        <v>97.6</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381298</v>
      </c>
      <c r="AP32" s="322">
        <v>11488</v>
      </c>
      <c r="AQ32" s="323">
        <v>62678</v>
      </c>
      <c r="AR32" s="324">
        <v>-81.7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19</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430519</v>
      </c>
      <c r="AP35" s="322">
        <v>12971</v>
      </c>
      <c r="AQ35" s="323">
        <v>17584</v>
      </c>
      <c r="AR35" s="324">
        <v>-26.2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11295</v>
      </c>
      <c r="AP36" s="322">
        <v>340</v>
      </c>
      <c r="AQ36" s="323">
        <v>3772</v>
      </c>
      <c r="AR36" s="324">
        <v>-91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1370</v>
      </c>
      <c r="AP37" s="322">
        <v>41</v>
      </c>
      <c r="AQ37" s="323">
        <v>765</v>
      </c>
      <c r="AR37" s="324">
        <v>-94.6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506</v>
      </c>
      <c r="AP38" s="325" t="s">
        <v>506</v>
      </c>
      <c r="AQ38" s="326">
        <v>1</v>
      </c>
      <c r="AR38" s="314" t="s">
        <v>506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t="s">
        <v>506</v>
      </c>
      <c r="AP39" s="322" t="s">
        <v>506</v>
      </c>
      <c r="AQ39" s="323">
        <v>-2998</v>
      </c>
      <c r="AR39" s="324" t="s">
        <v>506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-846589</v>
      </c>
      <c r="AP40" s="322">
        <v>-25506</v>
      </c>
      <c r="AQ40" s="323">
        <v>-59283</v>
      </c>
      <c r="AR40" s="324">
        <v>-57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-22107</v>
      </c>
      <c r="AP41" s="322">
        <v>-666</v>
      </c>
      <c r="AQ41" s="323">
        <v>22539</v>
      </c>
      <c r="AR41" s="324">
        <v>-103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2303064</v>
      </c>
      <c r="AN51" s="344">
        <v>66804</v>
      </c>
      <c r="AO51" s="345">
        <v>4</v>
      </c>
      <c r="AP51" s="346">
        <v>84389</v>
      </c>
      <c r="AQ51" s="347">
        <v>19.7</v>
      </c>
      <c r="AR51" s="348">
        <v>-15.7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1664696</v>
      </c>
      <c r="AN52" s="352">
        <v>48287</v>
      </c>
      <c r="AO52" s="353">
        <v>-13.6</v>
      </c>
      <c r="AP52" s="354">
        <v>44339</v>
      </c>
      <c r="AQ52" s="355">
        <v>17.2</v>
      </c>
      <c r="AR52" s="356">
        <v>-30.8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2889399</v>
      </c>
      <c r="AN53" s="344">
        <v>84940</v>
      </c>
      <c r="AO53" s="345">
        <v>27.1</v>
      </c>
      <c r="AP53" s="346">
        <v>83623</v>
      </c>
      <c r="AQ53" s="347">
        <v>-0.9</v>
      </c>
      <c r="AR53" s="348">
        <v>28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2494550</v>
      </c>
      <c r="AN54" s="352">
        <v>73332</v>
      </c>
      <c r="AO54" s="353">
        <v>51.9</v>
      </c>
      <c r="AP54" s="354">
        <v>48787</v>
      </c>
      <c r="AQ54" s="355">
        <v>10</v>
      </c>
      <c r="AR54" s="356">
        <v>41.9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2433396</v>
      </c>
      <c r="AN55" s="344">
        <v>72433</v>
      </c>
      <c r="AO55" s="345">
        <v>-14.7</v>
      </c>
      <c r="AP55" s="346">
        <v>87974</v>
      </c>
      <c r="AQ55" s="347">
        <v>5.2</v>
      </c>
      <c r="AR55" s="348">
        <v>-19.899999999999999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2096654</v>
      </c>
      <c r="AN56" s="352">
        <v>62410</v>
      </c>
      <c r="AO56" s="353">
        <v>-14.9</v>
      </c>
      <c r="AP56" s="354">
        <v>48183</v>
      </c>
      <c r="AQ56" s="355">
        <v>-1.2</v>
      </c>
      <c r="AR56" s="356">
        <v>-13.7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3444469</v>
      </c>
      <c r="AN57" s="344">
        <v>103258</v>
      </c>
      <c r="AO57" s="345">
        <v>42.6</v>
      </c>
      <c r="AP57" s="346">
        <v>78864</v>
      </c>
      <c r="AQ57" s="347">
        <v>-10.4</v>
      </c>
      <c r="AR57" s="348">
        <v>53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3069751</v>
      </c>
      <c r="AN58" s="352">
        <v>92024</v>
      </c>
      <c r="AO58" s="353">
        <v>47.5</v>
      </c>
      <c r="AP58" s="354">
        <v>46136</v>
      </c>
      <c r="AQ58" s="355">
        <v>-4.2</v>
      </c>
      <c r="AR58" s="356">
        <v>51.7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2881935</v>
      </c>
      <c r="AN59" s="344">
        <v>86826</v>
      </c>
      <c r="AO59" s="345">
        <v>-15.9</v>
      </c>
      <c r="AP59" s="346">
        <v>85042</v>
      </c>
      <c r="AQ59" s="347">
        <v>7.8</v>
      </c>
      <c r="AR59" s="348">
        <v>-23.7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2222565</v>
      </c>
      <c r="AN60" s="352">
        <v>66961</v>
      </c>
      <c r="AO60" s="353">
        <v>-27.2</v>
      </c>
      <c r="AP60" s="354">
        <v>50806</v>
      </c>
      <c r="AQ60" s="355">
        <v>10.1</v>
      </c>
      <c r="AR60" s="356">
        <v>-37.299999999999997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2790453</v>
      </c>
      <c r="AN61" s="359">
        <v>82852</v>
      </c>
      <c r="AO61" s="360">
        <v>8.6</v>
      </c>
      <c r="AP61" s="361">
        <v>83978</v>
      </c>
      <c r="AQ61" s="362">
        <v>4.3</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2309643</v>
      </c>
      <c r="AN62" s="352">
        <v>68603</v>
      </c>
      <c r="AO62" s="353">
        <v>8.6999999999999993</v>
      </c>
      <c r="AP62" s="354">
        <v>47650</v>
      </c>
      <c r="AQ62" s="355">
        <v>6.4</v>
      </c>
      <c r="AR62" s="356">
        <v>2.2999999999999998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A2KmlQw/vp8wgOjYhmzsRqbtYHIS+mYT9Z5DWoHovpRBkhH2U6w5RVJ+pWPWOqPlmatNWxze+TejEpm62Lovw==" saltValue="nu2gjVP7toXUU3eehJ/I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eNBYe/O6Z8bKv1F7Q+9j4VYMj/cljlsApHX7MWe5grEh3qCq/nDnSI1YPKS7X4rUG0r29m4Dp8ocFoxfejaA==" saltValue="7jKweW3jr7DZ5vp/iSYp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LSx/7Din0Aod5pgcFntM2cJy+8O1aEx6fGC0/5bsl6pi2f5MI9VX5v3PFltOtlNsJeh1rk+RUJKqXLerKHlug==" saltValue="PYRHbagBU8f4IWASsZ+F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2" t="s">
        <v>3</v>
      </c>
      <c r="D47" s="1212"/>
      <c r="E47" s="1213"/>
      <c r="F47" s="11">
        <v>82.28</v>
      </c>
      <c r="G47" s="12">
        <v>86.77</v>
      </c>
      <c r="H47" s="12">
        <v>89.86</v>
      </c>
      <c r="I47" s="12">
        <v>87.61</v>
      </c>
      <c r="J47" s="13">
        <v>73.239999999999995</v>
      </c>
    </row>
    <row r="48" spans="2:10" ht="57.75" customHeight="1">
      <c r="B48" s="14"/>
      <c r="C48" s="1214" t="s">
        <v>4</v>
      </c>
      <c r="D48" s="1214"/>
      <c r="E48" s="1215"/>
      <c r="F48" s="15">
        <v>7.17</v>
      </c>
      <c r="G48" s="16">
        <v>5.86</v>
      </c>
      <c r="H48" s="16">
        <v>6.12</v>
      </c>
      <c r="I48" s="16">
        <v>6.44</v>
      </c>
      <c r="J48" s="17">
        <v>4.9400000000000004</v>
      </c>
    </row>
    <row r="49" spans="2:10" ht="57.75" customHeight="1" thickBot="1">
      <c r="B49" s="18"/>
      <c r="C49" s="1216" t="s">
        <v>5</v>
      </c>
      <c r="D49" s="1216"/>
      <c r="E49" s="1217"/>
      <c r="F49" s="19" t="s">
        <v>553</v>
      </c>
      <c r="G49" s="20" t="s">
        <v>554</v>
      </c>
      <c r="H49" s="20">
        <v>0.56000000000000005</v>
      </c>
      <c r="I49" s="20" t="s">
        <v>555</v>
      </c>
      <c r="J49" s="21" t="s">
        <v>556</v>
      </c>
    </row>
    <row r="50" spans="2:10" ht="13.5" customHeight="1"/>
    <row r="51" spans="2:10" ht="13.5" hidden="1" customHeight="1"/>
    <row r="52" spans="2:10" ht="13.5" hidden="1" customHeight="1"/>
    <row r="53" spans="2:10" ht="13.5" hidden="1" customHeight="1"/>
  </sheetData>
  <sheetProtection algorithmName="SHA-512" hashValue="DYFvFyyU6Osr/RDzAa1QBU1ONCZs06RPei1WrPN9iCjgi3vkUTjRN/pc582x9Vt5fCzYPi8KXMMW2mWcRkRIbw==" saltValue="yAJu1WaQ7PfNAhYgiXJe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2019-10-29T02:36:11Z</cp:lastPrinted>
  <dcterms:created xsi:type="dcterms:W3CDTF">2019-02-14T03:13:41Z</dcterms:created>
  <dcterms:modified xsi:type="dcterms:W3CDTF">2019-10-29T02:42:15Z</dcterms:modified>
  <cp:category/>
</cp:coreProperties>
</file>