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２．財政部門\07.調査・報告\平成３１年度\191016_◆〆1028【財政状況資料集】平成29年度財政状況資料集（追加分）の作成及び提出について（依頼）\191017_提出\"/>
    </mc:Choice>
  </mc:AlternateContent>
  <bookViews>
    <workbookView xWindow="0" yWindow="0" windowWidth="20460" windowHeight="35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<sst xmlns="http://schemas.openxmlformats.org/spreadsheetml/2006/main" count="1126" uniqueCount="581">
  <si>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</si>
  <si>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</si>
  <si>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</si>
  <si>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</si>
  <si>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</si>
  <si>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</si>
  <si>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</si>
  <si>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</si>
  <si>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</si>
  <si>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</si>
  <si>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</si>
  <si>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</si>
  <si>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</si>
  <si>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</si>
  <si>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</si>
  <si>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</si>
  <si>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</si>
  <si>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</si>
  <si>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</si>
  <si>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</si>
  <si>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</si>
  <si>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</si>
  <si>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</si>
  <si>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</si>
  <si>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</si>
  <si>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</si>
  <si>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</si>
  <si>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</si>
  <si>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</si>
  <si>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</si>
  <si>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</si>
  <si>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</si>
  <si>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</si>
  <si>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</si>
  <si>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</si>
  <si>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</si>
  <si>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</si>
  <si>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</si>
  <si>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</si>
  <si>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</si>
  <si>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</si>
  <si>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</si>
  <si>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</si>
  <si>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</si>
  <si>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</si>
  <si>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</si>
  <si>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</si>
  <si>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</si>
  <si>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</si>
  <si>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</si>
  <si>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</si>
  <si>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</si>
  <si>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</si>
  <si>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</si>
  <si>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</si>
  <si>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</si>
  <si>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</si>
  <si>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</si>
  <si>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</si>
  <si>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</si>
  <si>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</si>
  <si>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</si>
  <si>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</si>
  <si>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</si>
  <si>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</si>
  <si>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</si>
  <si>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</si>
  <si>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</si>
  <si>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</si>
  <si>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</si>
  <si>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</si>
  <si>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</si>
  <si>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</si>
  <si>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</si>
  <si>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</si>
  <si>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</si>
  <si>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</si>
  <si>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</si>
  <si>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</si>
  <si>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</si>
  <si>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</si>
  <si>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</si>
  <si>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</si>
  <si>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</si>
  <si>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</si>
  <si>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</si>
  <si>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</si>
  <si>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</si>
  <si>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</si>
  <si>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</si>
  <si>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</si>
  <si>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</si>
  <si>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</si>
  <si>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</si>
  <si>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</si>
  <si>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</si>
  <si>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</si>
  <si>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</si>
  <si>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</si>
  <si>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</si>
  <si>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</si>
  <si>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</si>
  <si>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</si>
  <si>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</si>
  <si>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</si>
  <si>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</si>
  <si>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</si>
  <si>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</si>
  <si>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</si>
  <si>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</si>
  <si>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</si>
  <si>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</si>
  <si>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</si>
  <si>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</si>
  <si>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</si>
  <si>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</si>
  <si>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</si>
  <si>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</si>
  <si>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</si>
  <si>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</si>
  <si>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</si>
  <si>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</si>
  <si>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</si>
  <si>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</si>
  <si>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</si>
  <si>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</si>
  <si>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</si>
  <si>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</si>
  <si>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</si>
  <si>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</si>
  <si>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</si>
  <si>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</si>
  <si>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</si>
  <si>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</si>
  <si>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</si>
  <si>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</si>
  <si>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</si>
  <si>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</si>
  <si>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</si>
  <si>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</si>
  <si>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</si>
  <si>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</si>
  <si>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</si>
  <si>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</si>
  <si>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</si>
  <si>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</si>
  <si>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</si>
  <si>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</si>
  <si>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</si>
  <si>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</si>
  <si>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</si>
  <si>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</si>
  <si>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</si>
  <si>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</si>
  <si>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</si>
  <si>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</si>
  <si>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</si>
  <si>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</si>
  <si>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</si>
  <si>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</si>
  <si>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</si>
  <si>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</si>
  <si>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</si>
  <si>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</si>
  <si>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</si>
  <si>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</si>
  <si>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</si>
  <si>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</si>
  <si>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</si>
  <si>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</si>
  <si>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</si>
  <si>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</si>
  <si>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</si>
  <si>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</si>
  <si>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</si>
  <si>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</si>
  <si>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</si>
  <si>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</si>
  <si>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</si>
  <si>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</si>
  <si>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</si>
  <si>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</si>
  <si>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</si>
  <si>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</si>
  <si>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</si>
  <si>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</si>
  <si>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</si>
  <si>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</si>
  <si>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</si>
  <si>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</si>
  <si>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</si>
  <si>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</si>
  <si>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</si>
  <si>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</si>
  <si>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</si>
  <si>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</si>
  <si>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</si>
  <si>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</si>
  <si>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</si>
  <si>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</si>
  <si>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</si>
  <si>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</si>
  <si>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</si>
  <si>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</si>
  <si>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静岡県伊豆の国市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</si>
  <si>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</si>
  <si>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</si>
  <si>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</si>
  <si>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</si>
  <si>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</si>
  <si>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</si>
  <si>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</si>
  <si>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</si>
  <si>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</si>
  <si>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</si>
  <si>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</si>
  <si>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</si>
  <si>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</si>
  <si>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</si>
  <si>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</si>
  <si>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</si>
  <si>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</si>
  <si>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</si>
  <si>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</si>
  <si>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</si>
  <si>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</si>
  <si>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</si>
  <si>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</si>
  <si>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</si>
  <si>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</si>
  <si>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</si>
  <si>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</si>
  <si>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</si>
  <si>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</si>
  <si>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</si>
  <si>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</si>
  <si>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</si>
  <si>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</si>
  <si>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</si>
  <si>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</si>
  <si>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</si>
  <si>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</si>
  <si>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</si>
  <si>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</si>
  <si>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</si>
  <si>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</si>
  <si>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</si>
  <si>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</si>
  <si>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</si>
  <si>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</si>
  <si>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</si>
  <si>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</si>
  <si>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</si>
  <si>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</si>
  <si>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</si>
  <si>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</si>
  <si>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</si>
  <si>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</si>
  <si>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</si>
  <si>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</si>
  <si>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</si>
  <si>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</si>
  <si>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</si>
  <si>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</si>
  <si>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</si>
  <si>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</si>
  <si>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</si>
  <si>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</si>
  <si>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</si>
  <si>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</si>
  <si>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</si>
  <si>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</si>
  <si>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</si>
  <si>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</si>
  <si>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</si>
  <si>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</si>
  <si>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</si>
  <si>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</si>
  <si>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</si>
  <si>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</si>
  <si>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</si>
  <si>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</si>
  <si>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</si>
  <si>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</si>
  <si>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</si>
  <si>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</si>
  <si>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</si>
  <si>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</si>
  <si>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</si>
  <si>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</si>
  <si>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</si>
  <si>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</si>
  <si>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</si>
  <si>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</si>
  <si>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</si>
  <si>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</si>
  <si>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</si>
  <si>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</si>
  <si>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</si>
  <si>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</si>
  <si>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</si>
  <si>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</si>
  <si>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</si>
  <si>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</si>
  <si>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</si>
  <si>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</si>
  <si>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</si>
  <si>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</si>
  <si>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</si>
  <si>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</si>
  <si>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</si>
  <si>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</si>
  <si>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</si>
  <si>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</si>
  <si>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</si>
  <si>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</si>
  <si>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</si>
  <si>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</si>
  <si>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</si>
  <si>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</si>
  <si>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</si>
  <si>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</si>
  <si>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</si>
  <si>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</si>
  <si>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</si>
  <si>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</si>
  <si>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</si>
  <si>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</si>
  <si>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</si>
  <si>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</si>
  <si>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</si>
  <si>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</si>
  <si>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</si>
  <si>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</si>
  <si>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</si>
  <si>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</si>
  <si>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</si>
  <si>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</si>
  <si>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</si>
  <si>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</si>
  <si>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</si>
  <si>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</si>
  <si>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</si>
  <si>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</si>
  <si>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</si>
  <si>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</si>
  <si>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</si>
  <si>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</si>
  <si>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</si>
  <si>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</si>
  <si>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</si>
  <si>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</si>
  <si>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</si>
  <si>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</si>
  <si>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静岡県伊豆の国市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</si>
  <si>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</si>
  <si>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</si>
  <si>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</si>
  <si>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</si>
  <si>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</si>
  <si>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</si>
  <si>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</si>
  <si>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</si>
  <si>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</si>
  <si>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</si>
  <si>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</si>
  <si>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</si>
  <si>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</si>
  <si>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</si>
  <si>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</si>
  <si>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</si>
  <si>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</si>
  <si>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</si>
  <si>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</si>
  <si>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</si>
  <si>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</si>
  <si>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</si>
  <si>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</si>
  <si>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</si>
  <si>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</si>
  <si>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</si>
  <si>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</si>
  <si>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</si>
  <si>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</si>
  <si>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</si>
  <si>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</si>
  <si>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</si>
  <si>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</si>
  <si>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</si>
  <si>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</si>
  <si>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</si>
  <si>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</si>
  <si>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</si>
  <si>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簡易水道等事業特別会計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</si>
  <si>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</si>
  <si>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</si>
  <si>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</si>
  <si>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</si>
  <si>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</si>
  <si>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</si>
  <si>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</si>
  <si>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</si>
  <si>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</si>
  <si>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</si>
  <si>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</si>
  <si>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</si>
  <si>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</si>
  <si>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</si>
  <si>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</si>
  <si>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</si>
  <si>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</si>
  <si>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</si>
  <si>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</si>
  <si>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</si>
  <si>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</si>
  <si>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</si>
  <si>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</si>
  <si>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</si>
  <si>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</si>
  <si>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</si>
  <si>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</si>
  <si>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</si>
  <si>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</si>
  <si>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</si>
  <si>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</si>
  <si>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</si>
  <si>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</si>
  <si>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</si>
  <si>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</si>
  <si>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</si>
  <si>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</si>
  <si>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</si>
  <si>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</si>
  <si>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</si>
  <si>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</si>
  <si>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</si>
  <si>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</si>
  <si>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</si>
  <si>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</si>
  <si>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</si>
  <si>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</si>
  <si>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</si>
  <si>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</si>
  <si>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</si>
  <si>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</si>
  <si>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</si>
  <si>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</si>
  <si>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</si>
  <si>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</si>
  <si>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</si>
  <si>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</si>
  <si>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</si>
  <si>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</si>
  <si>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</si>
  <si>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</si>
  <si>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</si>
  <si>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</si>
  <si>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</si>
  <si>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</si>
  <si>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</si>
  <si>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</si>
  <si>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</si>
  <si>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</si>
  <si>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</si>
  <si>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</si>
  <si>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</si>
  <si>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</si>
  <si>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</si>
  <si>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</si>
  <si>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</si>
  <si>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</si>
  <si>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</si>
  <si>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</si>
  <si>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</si>
  <si>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</si>
  <si>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</si>
  <si>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</si>
  <si>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</si>
  <si>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</si>
  <si>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</si>
  <si>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</si>
  <si>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</si>
  <si>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</si>
  <si>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</si>
  <si>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</si>
  <si>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</si>
  <si>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</si>
  <si>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</si>
  <si>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</si>
  <si>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</si>
  <si>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</si>
  <si>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</si>
  <si>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</si>
  <si>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</si>
  <si>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</si>
  <si>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</si>
  <si>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</si>
  <si>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</si>
  <si>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</si>
  <si>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</si>
  <si>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</si>
  <si>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</si>
  <si>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</si>
  <si>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</si>
  <si>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</si>
  <si>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</si>
  <si>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</si>
  <si>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</si>
  <si>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</si>
  <si>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</si>
  <si>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</si>
  <si>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</si>
  <si>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</si>
  <si>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</si>
  <si>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</si>
  <si>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</si>
  <si>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</si>
  <si>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</si>
  <si>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</si>
  <si>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</si>
  <si>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</si>
  <si>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</si>
  <si>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</si>
  <si>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</si>
  <si>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</si>
  <si>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</si>
  <si>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</si>
  <si>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</si>
  <si>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</si>
  <si>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</si>
  <si>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</si>
  <si>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</si>
  <si>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</si>
  <si>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</si>
  <si>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</si>
  <si>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</si>
  <si>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</si>
  <si>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</si>
  <si>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1.62</t>
  </si>
  <si>
    <t>▲ 6.78</t>
  </si>
  <si>
    <t>▲ 3.55</t>
  </si>
  <si>
    <t>上水道事業会計</t>
  </si>
  <si>
    <t>一般会計</t>
  </si>
  <si>
    <t>国民健康保険特別会計</t>
  </si>
  <si>
    <t>介護保険特別会計</t>
  </si>
  <si>
    <t>下水道事業特別会計</t>
  </si>
  <si>
    <t>楠木及び天野揚水場管理特別会計</t>
  </si>
  <si>
    <t>簡易水道等事業特別会計</t>
  </si>
  <si>
    <t>後期高齢者医療特別会計</t>
  </si>
  <si>
    <t>その他会計（赤字）</t>
  </si>
  <si>
    <t>その他会計（黒字）</t>
  </si>
  <si>
    <t>法適用企業</t>
  </si>
  <si>
    <t>法非適用企業</t>
  </si>
  <si>
    <t>普通会計分</t>
    <rPh sb="0" eb="2">
      <t>フツウ</t>
    </rPh>
    <rPh sb="2" eb="4">
      <t>カイケイ</t>
    </rPh>
    <rPh sb="4" eb="5">
      <t>ブン</t>
    </rPh>
    <phoneticPr fontId="2"/>
  </si>
  <si>
    <t>事業会計分</t>
    <rPh sb="0" eb="2">
      <t>ジギョウ</t>
    </rPh>
    <rPh sb="2" eb="4">
      <t>カイケイ</t>
    </rPh>
    <rPh sb="4" eb="5">
      <t>ブン</t>
    </rPh>
    <phoneticPr fontId="2"/>
  </si>
  <si>
    <t>駿東伊豆消防組合</t>
    <rPh sb="0" eb="2">
      <t>スントウ</t>
    </rPh>
    <rPh sb="2" eb="4">
      <t>イズ</t>
    </rPh>
    <rPh sb="4" eb="6">
      <t>ショウボウ</t>
    </rPh>
    <rPh sb="6" eb="8">
      <t>クミアイ</t>
    </rPh>
    <phoneticPr fontId="2"/>
  </si>
  <si>
    <t>駿豆学園管理組合</t>
    <rPh sb="0" eb="2">
      <t>スンズ</t>
    </rPh>
    <rPh sb="2" eb="4">
      <t>ガクエン</t>
    </rPh>
    <rPh sb="4" eb="6">
      <t>カンリ</t>
    </rPh>
    <rPh sb="6" eb="8">
      <t>クミアイ</t>
    </rPh>
    <phoneticPr fontId="2"/>
  </si>
  <si>
    <t>静岡県市町総合事務組合</t>
    <rPh sb="0" eb="3">
      <t>シズオカケン</t>
    </rPh>
    <rPh sb="3" eb="5">
      <t>シチョウ</t>
    </rPh>
    <rPh sb="5" eb="7">
      <t>ソウゴウ</t>
    </rPh>
    <rPh sb="7" eb="9">
      <t>ジム</t>
    </rPh>
    <rPh sb="9" eb="11">
      <t>クミアイ</t>
    </rPh>
    <phoneticPr fontId="2"/>
  </si>
  <si>
    <t>三島市外五ヶ市町箱根山組合</t>
    <rPh sb="0" eb="3">
      <t>ミシマシ</t>
    </rPh>
    <rPh sb="3" eb="4">
      <t>ホカ</t>
    </rPh>
    <rPh sb="4" eb="5">
      <t>ゴ</t>
    </rPh>
    <rPh sb="6" eb="7">
      <t>シ</t>
    </rPh>
    <rPh sb="7" eb="8">
      <t>マチ</t>
    </rPh>
    <rPh sb="8" eb="10">
      <t>ハコネ</t>
    </rPh>
    <rPh sb="10" eb="11">
      <t>ヤマ</t>
    </rPh>
    <rPh sb="11" eb="13">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</si>
  <si>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</si>
  <si>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静岡県地方税滞納整理機構</t>
    <rPh sb="0" eb="3">
      <t>シズオカケン</t>
    </rPh>
    <rPh sb="3" eb="6">
      <t>チホウゼイ</t>
    </rPh>
    <rPh sb="6" eb="8">
      <t>タイノウ</t>
    </rPh>
    <rPh sb="8" eb="10">
      <t>セイリ</t>
    </rPh>
    <rPh sb="10" eb="12">
      <t>キコウ</t>
    </rPh>
    <phoneticPr fontId="2"/>
  </si>
  <si>
    <t>伊豆市伊豆の国市廃棄物処理施設組合</t>
    <rPh sb="0" eb="17">
      <t>イズシ</t>
    </rPh>
    <phoneticPr fontId="2"/>
  </si>
  <si>
    <t>▲0</t>
  </si>
  <si>
    <t>伊豆の国市土地開発公社</t>
    <rPh sb="0" eb="2">
      <t>イズ</t>
    </rPh>
    <rPh sb="3" eb="5">
      <t>クニシ</t>
    </rPh>
    <rPh sb="5" eb="7">
      <t>トチ</t>
    </rPh>
    <rPh sb="7" eb="9">
      <t>カイハツ</t>
    </rPh>
    <rPh sb="9" eb="11">
      <t>コウシャ</t>
    </rPh>
    <phoneticPr fontId="2"/>
  </si>
  <si>
    <t>大仁まごころ市場</t>
    <rPh sb="0" eb="2">
      <t>オオヒト</t>
    </rPh>
    <rPh sb="6" eb="8">
      <t>イチバ</t>
    </rPh>
    <phoneticPr fontId="2"/>
  </si>
  <si>
    <t>伊豆保健医療センター</t>
    <rPh sb="0" eb="2">
      <t>イズ</t>
    </rPh>
    <rPh sb="2" eb="4">
      <t>ホケン</t>
    </rPh>
    <rPh sb="4" eb="6">
      <t>イリョウ</t>
    </rPh>
    <phoneticPr fontId="2"/>
  </si>
  <si>
    <t>ＦＭ伊豆の国</t>
    <rPh sb="2" eb="4">
      <t>イズ</t>
    </rPh>
    <rPh sb="5" eb="6">
      <t>クニ</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</si>
  <si>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</si>
  <si>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</si>
  <si>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</si>
  <si>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</si>
  <si>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</si>
  <si>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</si>
  <si>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</si>
  <si>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</si>
  <si>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</si>
  <si>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</si>
  <si>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</si>
  <si>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</si>
  <si>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将来負担比率及び実質公債費比率ともに、年々減少傾向にあるが、類似団体平均と比較して、特に、実質公債費比率の減少割合が低調になっている。
　今後、現在着手している大規模事業の影響により、将来負担比率及び実質公債比率の上昇が見込まれるため、市税等の収入確保並びに経常経費の削減等に努め、引き続き財政健全化に努める。</t>
    <rPh sb="5" eb="6">
      <t>ヒ</t>
    </rPh>
    <phoneticPr fontId="5"/>
  </si>
  <si>
    <t>　有形固定資産減価償却率は、H28からＨ29にかけて上昇傾向にあるものの、類似団体平均と比較して低い水準となっている。また、将来負担比率は、Ｈ28からＨ29にかけてやや減少し、類似団体平均と同水準となっている。
　今後、現在着手している大規模事業の影響により、将来負担比率の上昇が見込まれ、かつ、有形固定資産減価償却率についても、多くの老朽化施設を保有していることから上昇傾向が進むものと見込まれる。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</si>
</sst>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c:ext xmlns:c16="http://schemas.microsoft.com/office/drawing/2014/chart" uri="{C3380CC4-5D6E-409C-BE32-E72D297353CC}">
              <c16:uniqueId val="{00000000-8A1E-4FFF-AD8A-316686D56C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48621</c:v>
                </c:pt>
                <c:pt idx="1">
                  <c:v>40470</c:v>
                </c:pt>
                <c:pt idx="2">
                  <c:v>40087</c:v>
                </c:pt>
                <c:pt idx="3">
                  <c:v>43295</c:v>
                </c:pt>
                <c:pt idx="4">
                  <c:v>33951</c:v>
                </c:pt>
              </c:numCache>
            </c:numRef>
          </c:val>
          <c:smooth val="0"/>
          <c:extLst>
            <c:ext xmlns:c16="http://schemas.microsoft.com/office/drawing/2014/chart" uri="{C3380CC4-5D6E-409C-BE32-E72D297353CC}">
              <c16:uniqueId val="{00000001-8A1E-4FFF-AD8A-316686D56C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7.26</c:v>
                </c:pt>
                <c:pt idx="1">
                  <c:v>7.26</c:v>
                </c:pt>
                <c:pt idx="2">
                  <c:v>3.28</c:v>
                </c:pt>
                <c:pt idx="3">
                  <c:v>3.64</c:v>
                </c:pt>
                <c:pt idx="4">
                  <c:v>5.09</c:v>
                </c:pt>
              </c:numCache>
            </c:numRef>
          </c:val>
          <c:extLst>
            <c:ext xmlns:c16="http://schemas.microsoft.com/office/drawing/2014/chart" uri="{C3380CC4-5D6E-409C-BE32-E72D297353CC}">
              <c16:uniqueId val="{00000000-BADD-4C8F-84E3-441DC3F61F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24.05</c:v>
                </c:pt>
                <c:pt idx="1">
                  <c:v>29.63</c:v>
                </c:pt>
                <c:pt idx="2">
                  <c:v>26.04</c:v>
                </c:pt>
                <c:pt idx="3">
                  <c:v>34.450000000000003</c:v>
                </c:pt>
                <c:pt idx="4">
                  <c:v>29.2</c:v>
                </c:pt>
              </c:numCache>
            </c:numRef>
          </c:val>
          <c:extLst>
            <c:ext xmlns:c16="http://schemas.microsoft.com/office/drawing/2014/chart" uri="{C3380CC4-5D6E-409C-BE32-E72D297353CC}">
              <c16:uniqueId val="{00000001-BADD-4C8F-84E3-441DC3F61F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-1.62</c:v>
                </c:pt>
                <c:pt idx="1">
                  <c:v>5.78</c:v>
                </c:pt>
                <c:pt idx="2">
                  <c:v>-6.78</c:v>
                </c:pt>
                <c:pt idx="3">
                  <c:v>7.49</c:v>
                </c:pt>
                <c:pt idx="4">
                  <c:v>-3.55</c:v>
                </c:pt>
              </c:numCache>
            </c:numRef>
          </c:val>
          <c:smooth val="0"/>
          <c:extLst>
            <c:ext xmlns:c16="http://schemas.microsoft.com/office/drawing/2014/chart" uri="{C3380CC4-5D6E-409C-BE32-E72D297353CC}">
              <c16:uniqueId val="{00000002-BADD-4C8F-84E3-441DC3F61F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75-4B27-8B2E-25CE0B75FC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75-4B27-8B2E-25CE0B75FCB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6975-4B27-8B2E-25CE0B75FCBB}"/>
            </c:ext>
          </c:extLst>
        </c:ser>
        <c:ser>
          <c:idx val="3"/>
          <c:order val="3"/>
          <c:tx>
            <c:strRef>
              <c:f>データシート!$A$30</c:f>
              <c:strCache>
                <c:ptCount val="1"/>
                <c:pt idx="0">
                  <c:v>簡易水道等事業特別会計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3.63</c:v>
                </c:pt>
                <c:pt idx="6">
                  <c:v>#N/A</c:v>
                </c:pt>
                <c:pt idx="7">
                  <c:v>0.03</c:v>
                </c:pt>
                <c:pt idx="8">
                  <c:v>#N/A</c:v>
                </c:pt>
                <c:pt idx="9">
                  <c:v>0.03</c:v>
                </c:pt>
              </c:numCache>
            </c:numRef>
          </c:val>
          <c:extLst>
            <c:ext xmlns:c16="http://schemas.microsoft.com/office/drawing/2014/chart" uri="{C3380CC4-5D6E-409C-BE32-E72D297353CC}">
              <c16:uniqueId val="{00000003-6975-4B27-8B2E-25CE0B75FCBB}"/>
            </c:ext>
          </c:extLst>
        </c:ser>
        <c:ser>
          <c:idx val="4"/>
          <c:order val="4"/>
          <c:tx>
            <c:strRef>
              <c:f>データシート!$A$31</c:f>
              <c:strCache>
                <c:ptCount val="1"/>
                <c:pt idx="0">
                  <c:v>楠木及び天野揚水場管理特別会計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0.01</c:v>
                </c:pt>
                <c:pt idx="4">
                  <c:v>#N/A</c:v>
                </c:pt>
                <c:pt idx="5">
                  <c:v>0.03</c:v>
                </c:pt>
                <c:pt idx="6">
                  <c:v>#N/A</c:v>
                </c:pt>
                <c:pt idx="7">
                  <c:v>0.04</c:v>
                </c:pt>
                <c:pt idx="8">
                  <c:v>#N/A</c:v>
                </c:pt>
                <c:pt idx="9">
                  <c:v>0.04</c:v>
                </c:pt>
              </c:numCache>
            </c:numRef>
          </c:val>
          <c:extLst>
            <c:ext xmlns:c16="http://schemas.microsoft.com/office/drawing/2014/chart" uri="{C3380CC4-5D6E-409C-BE32-E72D297353CC}">
              <c16:uniqueId val="{00000004-6975-4B27-8B2E-25CE0B75FCB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0.13</c:v>
                </c:pt>
                <c:pt idx="4">
                  <c:v>#N/A</c:v>
                </c:pt>
                <c:pt idx="5">
                  <c:v>0.31</c:v>
                </c:pt>
                <c:pt idx="6">
                  <c:v>#N/A</c:v>
                </c:pt>
                <c:pt idx="7">
                  <c:v>0.17</c:v>
                </c:pt>
                <c:pt idx="8">
                  <c:v>#N/A</c:v>
                </c:pt>
                <c:pt idx="9">
                  <c:v>0.14000000000000001</c:v>
                </c:pt>
              </c:numCache>
            </c:numRef>
          </c:val>
          <c:extLst>
            <c:ext xmlns:c16="http://schemas.microsoft.com/office/drawing/2014/chart" uri="{C3380CC4-5D6E-409C-BE32-E72D297353CC}">
              <c16:uniqueId val="{00000005-6975-4B27-8B2E-25CE0B75FCB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0.26</c:v>
                </c:pt>
                <c:pt idx="4">
                  <c:v>#N/A</c:v>
                </c:pt>
                <c:pt idx="5">
                  <c:v>0.75</c:v>
                </c:pt>
                <c:pt idx="6">
                  <c:v>#N/A</c:v>
                </c:pt>
                <c:pt idx="7">
                  <c:v>1.1599999999999999</c:v>
                </c:pt>
                <c:pt idx="8">
                  <c:v>#N/A</c:v>
                </c:pt>
                <c:pt idx="9">
                  <c:v>1.03</c:v>
                </c:pt>
              </c:numCache>
            </c:numRef>
          </c:val>
          <c:extLst>
            <c:ext xmlns:c16="http://schemas.microsoft.com/office/drawing/2014/chart" uri="{C3380CC4-5D6E-409C-BE32-E72D297353CC}">
              <c16:uniqueId val="{00000006-6975-4B27-8B2E-25CE0B75FCB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1.24</c:v>
                </c:pt>
                <c:pt idx="4">
                  <c:v>#N/A</c:v>
                </c:pt>
                <c:pt idx="5">
                  <c:v>1.55</c:v>
                </c:pt>
                <c:pt idx="6">
                  <c:v>#N/A</c:v>
                </c:pt>
                <c:pt idx="7">
                  <c:v>2.3199999999999998</c:v>
                </c:pt>
                <c:pt idx="8">
                  <c:v>#N/A</c:v>
                </c:pt>
                <c:pt idx="9">
                  <c:v>2.76</c:v>
                </c:pt>
              </c:numCache>
            </c:numRef>
          </c:val>
          <c:extLst>
            <c:ext xmlns:c16="http://schemas.microsoft.com/office/drawing/2014/chart" uri="{C3380CC4-5D6E-409C-BE32-E72D297353CC}">
              <c16:uniqueId val="{00000007-6975-4B27-8B2E-25CE0B75FC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7.22</c:v>
                </c:pt>
                <c:pt idx="2">
                  <c:v>#N/A</c:v>
                </c:pt>
                <c:pt idx="3">
                  <c:v>7.25</c:v>
                </c:pt>
                <c:pt idx="4">
                  <c:v>#N/A</c:v>
                </c:pt>
                <c:pt idx="5">
                  <c:v>3.23</c:v>
                </c:pt>
                <c:pt idx="6">
                  <c:v>#N/A</c:v>
                </c:pt>
                <c:pt idx="7">
                  <c:v>3.59</c:v>
                </c:pt>
                <c:pt idx="8">
                  <c:v>#N/A</c:v>
                </c:pt>
                <c:pt idx="9">
                  <c:v>5.04</c:v>
                </c:pt>
              </c:numCache>
            </c:numRef>
          </c:val>
          <c:extLst>
            <c:ext xmlns:c16="http://schemas.microsoft.com/office/drawing/2014/chart" uri="{C3380CC4-5D6E-409C-BE32-E72D297353CC}">
              <c16:uniqueId val="{00000008-6975-4B27-8B2E-25CE0B75FCBB}"/>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6.06</c:v>
                </c:pt>
                <c:pt idx="2">
                  <c:v>#N/A</c:v>
                </c:pt>
                <c:pt idx="3">
                  <c:v>6.41</c:v>
                </c:pt>
                <c:pt idx="4">
                  <c:v>#N/A</c:v>
                </c:pt>
                <c:pt idx="5">
                  <c:v>7.72</c:v>
                </c:pt>
                <c:pt idx="6">
                  <c:v>#N/A</c:v>
                </c:pt>
                <c:pt idx="7">
                  <c:v>6.86</c:v>
                </c:pt>
                <c:pt idx="8">
                  <c:v>#N/A</c:v>
                </c:pt>
                <c:pt idx="9">
                  <c:v>6.65</c:v>
                </c:pt>
              </c:numCache>
            </c:numRef>
          </c:val>
          <c:extLst>
            <c:ext xmlns:c16="http://schemas.microsoft.com/office/drawing/2014/chart" uri="{C3380CC4-5D6E-409C-BE32-E72D297353CC}">
              <c16:uniqueId val="{00000009-6975-4B27-8B2E-25CE0B75FC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1354</c:v>
                </c:pt>
                <c:pt idx="5">
                  <c:v>1437</c:v>
                </c:pt>
                <c:pt idx="8">
                  <c:v>1380</c:v>
                </c:pt>
                <c:pt idx="11">
                  <c:v>1354</c:v>
                </c:pt>
                <c:pt idx="14">
                  <c:v>1379</c:v>
                </c:pt>
              </c:numCache>
            </c:numRef>
          </c:val>
          <c:extLst>
            <c:ext xmlns:c16="http://schemas.microsoft.com/office/drawing/2014/chart" uri="{C3380CC4-5D6E-409C-BE32-E72D297353CC}">
              <c16:uniqueId val="{00000000-C8EE-4295-A0F9-D5D011B280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EE-4295-A0F9-D5D011B280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c:v>
                </c:pt>
                <c:pt idx="3">
                  <c:v>20</c:v>
                </c:pt>
                <c:pt idx="6">
                  <c:v>1</c:v>
                </c:pt>
                <c:pt idx="9">
                  <c:v>2</c:v>
                </c:pt>
                <c:pt idx="12">
                  <c:v>3</c:v>
                </c:pt>
              </c:numCache>
            </c:numRef>
          </c:val>
          <c:extLst>
            <c:ext xmlns:c16="http://schemas.microsoft.com/office/drawing/2014/chart" uri="{C3380CC4-5D6E-409C-BE32-E72D297353CC}">
              <c16:uniqueId val="{00000002-C8EE-4295-A0F9-D5D011B280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32</c:v>
                </c:pt>
                <c:pt idx="6">
                  <c:v>45</c:v>
                </c:pt>
                <c:pt idx="9">
                  <c:v>11</c:v>
                </c:pt>
                <c:pt idx="12">
                  <c:v>14</c:v>
                </c:pt>
              </c:numCache>
            </c:numRef>
          </c:val>
          <c:extLst>
            <c:ext xmlns:c16="http://schemas.microsoft.com/office/drawing/2014/chart" uri="{C3380CC4-5D6E-409C-BE32-E72D297353CC}">
              <c16:uniqueId val="{00000003-C8EE-4295-A0F9-D5D011B280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422</c:v>
                </c:pt>
                <c:pt idx="3">
                  <c:v>405</c:v>
                </c:pt>
                <c:pt idx="6">
                  <c:v>414</c:v>
                </c:pt>
                <c:pt idx="9">
                  <c:v>394</c:v>
                </c:pt>
                <c:pt idx="12">
                  <c:v>323</c:v>
                </c:pt>
              </c:numCache>
            </c:numRef>
          </c:val>
          <c:extLst>
            <c:ext xmlns:c16="http://schemas.microsoft.com/office/drawing/2014/chart" uri="{C3380CC4-5D6E-409C-BE32-E72D297353CC}">
              <c16:uniqueId val="{00000004-C8EE-4295-A0F9-D5D011B280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EE-4295-A0F9-D5D011B280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EE-4295-A0F9-D5D011B280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1797</c:v>
                </c:pt>
                <c:pt idx="3">
                  <c:v>1864</c:v>
                </c:pt>
                <c:pt idx="6">
                  <c:v>1819</c:v>
                </c:pt>
                <c:pt idx="9">
                  <c:v>1767</c:v>
                </c:pt>
                <c:pt idx="12">
                  <c:v>1751</c:v>
                </c:pt>
              </c:numCache>
            </c:numRef>
          </c:val>
          <c:extLst>
            <c:ext xmlns:c16="http://schemas.microsoft.com/office/drawing/2014/chart" uri="{C3380CC4-5D6E-409C-BE32-E72D297353CC}">
              <c16:uniqueId val="{00000007-C8EE-4295-A0F9-D5D011B280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922</c:v>
                </c:pt>
                <c:pt idx="2">
                  <c:v>#N/A</c:v>
                </c:pt>
                <c:pt idx="3">
                  <c:v>#N/A</c:v>
                </c:pt>
                <c:pt idx="4">
                  <c:v>884</c:v>
                </c:pt>
                <c:pt idx="5">
                  <c:v>#N/A</c:v>
                </c:pt>
                <c:pt idx="6">
                  <c:v>#N/A</c:v>
                </c:pt>
                <c:pt idx="7">
                  <c:v>899</c:v>
                </c:pt>
                <c:pt idx="8">
                  <c:v>#N/A</c:v>
                </c:pt>
                <c:pt idx="9">
                  <c:v>#N/A</c:v>
                </c:pt>
                <c:pt idx="10">
                  <c:v>820</c:v>
                </c:pt>
                <c:pt idx="11">
                  <c:v>#N/A</c:v>
                </c:pt>
                <c:pt idx="12">
                  <c:v>#N/A</c:v>
                </c:pt>
                <c:pt idx="13">
                  <c:v>712</c:v>
                </c:pt>
                <c:pt idx="14">
                  <c:v>#N/A</c:v>
                </c:pt>
              </c:numCache>
            </c:numRef>
          </c:val>
          <c:smooth val="0"/>
          <c:extLst>
            <c:ext xmlns:c16="http://schemas.microsoft.com/office/drawing/2014/chart" uri="{C3380CC4-5D6E-409C-BE32-E72D297353CC}">
              <c16:uniqueId val="{00000008-C8EE-4295-A0F9-D5D011B280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15357</c:v>
                </c:pt>
                <c:pt idx="5">
                  <c:v>15474</c:v>
                </c:pt>
                <c:pt idx="8">
                  <c:v>15535</c:v>
                </c:pt>
                <c:pt idx="11">
                  <c:v>15525</c:v>
                </c:pt>
                <c:pt idx="14">
                  <c:v>15252</c:v>
                </c:pt>
              </c:numCache>
            </c:numRef>
          </c:val>
          <c:extLst>
            <c:ext xmlns:c16="http://schemas.microsoft.com/office/drawing/2014/chart" uri="{C3380CC4-5D6E-409C-BE32-E72D297353CC}">
              <c16:uniqueId val="{00000000-B868-434C-BA53-CDDCC14EDE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281</c:v>
                </c:pt>
                <c:pt idx="5">
                  <c:v>261</c:v>
                </c:pt>
                <c:pt idx="8">
                  <c:v>266</c:v>
                </c:pt>
                <c:pt idx="11">
                  <c:v>215</c:v>
                </c:pt>
                <c:pt idx="14">
                  <c:v>170</c:v>
                </c:pt>
              </c:numCache>
            </c:numRef>
          </c:val>
          <c:extLst>
            <c:ext xmlns:c16="http://schemas.microsoft.com/office/drawing/2014/chart" uri="{C3380CC4-5D6E-409C-BE32-E72D297353CC}">
              <c16:uniqueId val="{00000001-B868-434C-BA53-CDDCC14EDE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4675</c:v>
                </c:pt>
                <c:pt idx="5">
                  <c:v>5321</c:v>
                </c:pt>
                <c:pt idx="8">
                  <c:v>4995</c:v>
                </c:pt>
                <c:pt idx="11">
                  <c:v>6124</c:v>
                </c:pt>
                <c:pt idx="14">
                  <c:v>5700</c:v>
                </c:pt>
              </c:numCache>
            </c:numRef>
          </c:val>
          <c:extLst>
            <c:ext xmlns:c16="http://schemas.microsoft.com/office/drawing/2014/chart" uri="{C3380CC4-5D6E-409C-BE32-E72D297353CC}">
              <c16:uniqueId val="{00000002-B868-434C-BA53-CDDCC14EDE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68-434C-BA53-CDDCC14EDE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68-434C-BA53-CDDCC14EDE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68-434C-BA53-CDDCC14EDE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2727</c:v>
                </c:pt>
                <c:pt idx="3">
                  <c:v>2751</c:v>
                </c:pt>
                <c:pt idx="6">
                  <c:v>2653</c:v>
                </c:pt>
                <c:pt idx="9">
                  <c:v>2785</c:v>
                </c:pt>
                <c:pt idx="12">
                  <c:v>2816</c:v>
                </c:pt>
              </c:numCache>
            </c:numRef>
          </c:val>
          <c:extLst>
            <c:ext xmlns:c16="http://schemas.microsoft.com/office/drawing/2014/chart" uri="{C3380CC4-5D6E-409C-BE32-E72D297353CC}">
              <c16:uniqueId val="{00000006-B868-434C-BA53-CDDCC14EDE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417</c:v>
                </c:pt>
                <c:pt idx="3">
                  <c:v>482</c:v>
                </c:pt>
                <c:pt idx="6">
                  <c:v>606</c:v>
                </c:pt>
                <c:pt idx="9">
                  <c:v>585</c:v>
                </c:pt>
                <c:pt idx="12">
                  <c:v>525</c:v>
                </c:pt>
              </c:numCache>
            </c:numRef>
          </c:val>
          <c:extLst>
            <c:ext xmlns:c16="http://schemas.microsoft.com/office/drawing/2014/chart" uri="{C3380CC4-5D6E-409C-BE32-E72D297353CC}">
              <c16:uniqueId val="{00000007-B868-434C-BA53-CDDCC14EDE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3817</c:v>
                </c:pt>
                <c:pt idx="3">
                  <c:v>3718</c:v>
                </c:pt>
                <c:pt idx="6">
                  <c:v>3619</c:v>
                </c:pt>
                <c:pt idx="9">
                  <c:v>3549</c:v>
                </c:pt>
                <c:pt idx="12">
                  <c:v>3249</c:v>
                </c:pt>
              </c:numCache>
            </c:numRef>
          </c:val>
          <c:extLst>
            <c:ext xmlns:c16="http://schemas.microsoft.com/office/drawing/2014/chart" uri="{C3380CC4-5D6E-409C-BE32-E72D297353CC}">
              <c16:uniqueId val="{00000008-B868-434C-BA53-CDDCC14EDE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c:v>
                </c:pt>
                <c:pt idx="3">
                  <c:v>5</c:v>
                </c:pt>
                <c:pt idx="6">
                  <c:v>4</c:v>
                </c:pt>
                <c:pt idx="9">
                  <c:v>3</c:v>
                </c:pt>
                <c:pt idx="12">
                  <c:v>2</c:v>
                </c:pt>
              </c:numCache>
            </c:numRef>
          </c:val>
          <c:extLst>
            <c:ext xmlns:c16="http://schemas.microsoft.com/office/drawing/2014/chart" uri="{C3380CC4-5D6E-409C-BE32-E72D297353CC}">
              <c16:uniqueId val="{00000009-B868-434C-BA53-CDDCC14EDE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19072</c:v>
                </c:pt>
                <c:pt idx="3">
                  <c:v>19095</c:v>
                </c:pt>
                <c:pt idx="6">
                  <c:v>18909</c:v>
                </c:pt>
                <c:pt idx="9">
                  <c:v>18866</c:v>
                </c:pt>
                <c:pt idx="12">
                  <c:v>18424</c:v>
                </c:pt>
              </c:numCache>
            </c:numRef>
          </c:val>
          <c:extLst>
            <c:ext xmlns:c16="http://schemas.microsoft.com/office/drawing/2014/chart" uri="{C3380CC4-5D6E-409C-BE32-E72D297353CC}">
              <c16:uniqueId val="{0000000A-B868-434C-BA53-CDDCC14EDE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5745</c:v>
                </c:pt>
                <c:pt idx="2">
                  <c:v>#N/A</c:v>
                </c:pt>
                <c:pt idx="3">
                  <c:v>#N/A</c:v>
                </c:pt>
                <c:pt idx="4">
                  <c:v>4997</c:v>
                </c:pt>
                <c:pt idx="5">
                  <c:v>#N/A</c:v>
                </c:pt>
                <c:pt idx="6">
                  <c:v>#N/A</c:v>
                </c:pt>
                <c:pt idx="7">
                  <c:v>4995</c:v>
                </c:pt>
                <c:pt idx="8">
                  <c:v>#N/A</c:v>
                </c:pt>
                <c:pt idx="9">
                  <c:v>#N/A</c:v>
                </c:pt>
                <c:pt idx="10">
                  <c:v>3923</c:v>
                </c:pt>
                <c:pt idx="11">
                  <c:v>#N/A</c:v>
                </c:pt>
                <c:pt idx="12">
                  <c:v>#N/A</c:v>
                </c:pt>
                <c:pt idx="13">
                  <c:v>3894</c:v>
                </c:pt>
                <c:pt idx="14">
                  <c:v>#N/A</c:v>
                </c:pt>
              </c:numCache>
            </c:numRef>
          </c:val>
          <c:smooth val="0"/>
          <c:extLst>
            <c:ext xmlns:c16="http://schemas.microsoft.com/office/drawing/2014/chart" uri="{C3380CC4-5D6E-409C-BE32-E72D297353CC}">
              <c16:uniqueId val="{0000000B-B868-434C-BA53-CDDCC14EDE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3152</c:v>
                </c:pt>
                <c:pt idx="1">
                  <c:v>3996</c:v>
                </c:pt>
                <c:pt idx="2">
                  <c:v>3409</c:v>
                </c:pt>
              </c:numCache>
            </c:numRef>
          </c:val>
          <c:extLst>
            <c:ext xmlns:c16="http://schemas.microsoft.com/office/drawing/2014/chart" uri="{C3380CC4-5D6E-409C-BE32-E72D297353CC}">
              <c16:uniqueId val="{00000000-2D3F-4FA3-B5F0-A0BDE28A91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1108</c:v>
                </c:pt>
                <c:pt idx="1">
                  <c:v>1115</c:v>
                </c:pt>
                <c:pt idx="2">
                  <c:v>922</c:v>
                </c:pt>
              </c:numCache>
            </c:numRef>
          </c:val>
          <c:extLst>
            <c:ext xmlns:c16="http://schemas.microsoft.com/office/drawing/2014/chart" uri="{C3380CC4-5D6E-409C-BE32-E72D297353CC}">
              <c16:uniqueId val="{00000001-2D3F-4FA3-B5F0-A0BDE28A91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301</c:v>
                </c:pt>
                <c:pt idx="1">
                  <c:v>418</c:v>
                </c:pt>
                <c:pt idx="2">
                  <c:v>542</c:v>
                </c:pt>
              </c:numCache>
            </c:numRef>
          </c:val>
          <c:extLst>
            <c:ext xmlns:c16="http://schemas.microsoft.com/office/drawing/2014/chart" uri="{C3380CC4-5D6E-409C-BE32-E72D297353CC}">
              <c16:uniqueId val="{00000002-2D3F-4FA3-B5F0-A0BDE28A91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{86FF43CD-06B2-4B82-91D3-99A0A9BF3BF6}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0D7-4A29-A77E-59C86DA772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{FEAD8C8C-58C5-46CD-80F1-B55EBE8BC6F5}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D7-4A29-A77E-59C86DA772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{99716901-751C-43DF-9257-35CF48317195}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D7-4A29-A77E-59C86DA772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{86A85F7C-8201-4567-94AA-8E1BA9A38B0A}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D7-4A29-A77E-59C86DA772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{16AAF76F-4816-4114-8AC6-E6BFF0743F70}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D7-4A29-A77E-59C86DA772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{06717B61-51D7-488C-BFA0-E7E9275D24CA}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0D7-4A29-A77E-59C86DA772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{BEF89C21-A75A-40C9-8B23-D00C5645F07D}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0D7-4A29-A77E-59C86DA772A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{7D6D9CC3-B5D3-402D-A3C3-96CBB43CEC61}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0D7-4A29-A77E-59C86DA772A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{E29FE728-4DDE-436E-8AFD-6ADEB5F45FC2}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0D7-4A29-A77E-59C86DA772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51.1</c:v>
                </c:pt>
                <c:pt idx="32">
                  <c:v>53.1</c:v>
                </c:pt>
              </c:numCache>
            </c:numRef>
          </c:xVal>
          <c:yVal>
            <c:numRef>
              <c:f>公会計指標分析・財政指標組合せ分析表!$BP$51:$DC$51</c:f>
              <c:numCache>
                <c:formatCode>#,##0.0;"▲ "#,##0.0</c:formatCode>
                <c:ptCount val="40"/>
                <c:pt idx="24">
                  <c:v>38.200000000000003</c:v>
                </c:pt>
                <c:pt idx="32">
                  <c:v>37.700000000000003</c:v>
                </c:pt>
              </c:numCache>
            </c:numRef>
          </c:yVal>
          <c:smooth val="0"/>
          <c:extLst>
            <c:ext xmlns:c16="http://schemas.microsoft.com/office/drawing/2014/chart" uri="{C3380CC4-5D6E-409C-BE32-E72D297353CC}">
              <c16:uniqueId val="{00000009-E0D7-4A29-A77E-59C86DA772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{6953F679-B4BD-4337-9F42-7AAFF0F3DC86}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0D7-4A29-A77E-59C86DA772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{1D7DE8DE-6332-4F23-AD8E-7C4B3D4D4526}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D7-4A29-A77E-59C86DA772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{F1CEE2B9-7212-4479-AC1C-DE4B7A13B13F}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D7-4A29-A77E-59C86DA772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{236153E6-7407-4990-88DF-F516CF0F08FD}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D7-4A29-A77E-59C86DA772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{B2263385-2E10-4438-8E5C-D0224FEF5029}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D7-4A29-A77E-59C86DA772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{87813180-0020-47B3-AB0F-3B7936154477}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0D7-4A29-A77E-59C86DA772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{E061CB0D-AAD0-4788-83DF-E3B0E7B312DE}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0D7-4A29-A77E-59C86DA772A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{17026DD3-6B19-4A93-A55D-352F651B2CD6}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0D7-4A29-A77E-59C86DA772A6}"/>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{BFBFFD06-425F-49EE-9FEC-A887C3539005}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0D7-4A29-A77E-59C86DA772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58.8</c:v>
                </c:pt>
                <c:pt idx="32">
                  <c:v>58.8</c:v>
                </c:pt>
              </c:numCache>
            </c:numRef>
          </c:xVal>
          <c:yVal>
            <c:numRef>
              <c:f>公会計指標分析・財政指標組合せ分析表!$BP$55:$DC$55</c:f>
              <c:numCache>
                <c:formatCode>#,##0.0;"▲ "#,##0.0</c:formatCode>
                <c:ptCount val="40"/>
                <c:pt idx="24">
                  <c:v>36.6</c:v>
                </c:pt>
                <c:pt idx="32">
                  <c:v>37.700000000000003</c:v>
                </c:pt>
              </c:numCache>
            </c:numRef>
          </c:yVal>
          <c:smooth val="0"/>
          <c:extLst>
            <c:ext xmlns:c16="http://schemas.microsoft.com/office/drawing/2014/chart" uri="{C3380CC4-5D6E-409C-BE32-E72D297353CC}">
              <c16:uniqueId val="{00000013-E0D7-4A29-A77E-59C86DA772A6}"/>
            </c:ext>
          </c:extLst>
        </c:ser>
        <c:dLbls>
          <c:showLegendKey val="0"/>
          <c:showVal val="1"/>
          <c:showCatName val="0"/>
          <c:showSerName val="0"/>
          <c:showPercent val="0"/>
          <c:showBubbleSize val="0"/>
        </c:dLbls>
        <c:axId val="46179840"/>
        <c:axId val="46181760"/>
      </c:scatterChart>
      <c:valAx>
        <c:axId val="46179840"/>
        <c:scaling>
          <c:orientation val="minMax"/>
          <c:max val="59.5"/>
          <c:min val="5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5"/>
          <c:min val="36.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{C574CCAC-D1F5-42B4-BEED-BF4A0C452693}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0A4-4537-B919-D3C4E4A4E8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{27C0D3F1-939D-4CA4-88B7-E1BCF302CBD0}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A4-4537-B919-D3C4E4A4E8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{0201F36F-C6D0-4325-958F-2F0EC03E2A62}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A4-4537-B919-D3C4E4A4E8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{59095751-DCB6-48E4-8FAC-BF116644DE35}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A4-4537-B919-D3C4E4A4E8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{5662B4E1-D070-463A-AB22-163503B77332}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A4-4537-B919-D3C4E4A4E892}"/>
                </c:ext>
              </c:extLst>
            </c:dLbl>
            <c:dLbl>
              <c:idx val="8"/>
              <c:layout>
                <c:manualLayout>
                  <c:x val="0"/>
                  <c:y val="-4.5680992008395854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{04C27A8F-101D-40AB-B209-35BAF4B3CCCD}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0A4-4537-B919-D3C4E4A4E892}"/>
                </c:ext>
              </c:extLst>
            </c:dLbl>
            <c:dLbl>
              <c:idx val="16"/>
              <c:layout>
                <c:manualLayout>
                  <c:x val="0"/>
                  <c:y val="4.5680992008394258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{D8B521E7-DA1F-460F-A3D6-37454371574A}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0A4-4537-B919-D3C4E4A4E892}"/>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{3934C5CC-5DFC-479D-B30E-2CC0CDE0B608}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0A4-4537-B919-D3C4E4A4E892}"/>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{B7A00062-1A34-43AB-AD36-2CAF7DECB866}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0A4-4537-B919-D3C4E4A4E8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c:v>
                </c:pt>
                <c:pt idx="16">
                  <c:v>8.5</c:v>
                </c:pt>
                <c:pt idx="24">
                  <c:v>8.1999999999999993</c:v>
                </c:pt>
                <c:pt idx="32">
                  <c:v>7.7</c:v>
                </c:pt>
              </c:numCache>
            </c:numRef>
          </c:xVal>
          <c:yVal>
            <c:numRef>
              <c:f>公会計指標分析・財政指標組合せ分析表!$BP$73:$DC$73</c:f>
              <c:numCache>
                <c:formatCode>#,##0.0;"▲ "#,##0.0</c:formatCode>
                <c:ptCount val="40"/>
                <c:pt idx="0">
                  <c:v>54.7</c:v>
                </c:pt>
                <c:pt idx="8">
                  <c:v>47.6</c:v>
                </c:pt>
                <c:pt idx="16">
                  <c:v>46.2</c:v>
                </c:pt>
                <c:pt idx="24">
                  <c:v>38.200000000000003</c:v>
                </c:pt>
                <c:pt idx="32">
                  <c:v>37.700000000000003</c:v>
                </c:pt>
              </c:numCache>
            </c:numRef>
          </c:yVal>
          <c:smooth val="0"/>
          <c:extLst>
            <c:ext xmlns:c16="http://schemas.microsoft.com/office/drawing/2014/chart" uri="{C3380CC4-5D6E-409C-BE32-E72D297353CC}">
              <c16:uniqueId val="{00000009-90A4-4537-B919-D3C4E4A4E8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{4D35AE70-CAC1-4ECF-9EED-577A518FEBF8}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0A4-4537-B919-D3C4E4A4E8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{3EA737BA-4492-41D2-AD5A-D5E39182E1AC}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A4-4537-B919-D3C4E4A4E8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{733DD813-4E81-402D-9D37-867C788E76B3}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A4-4537-B919-D3C4E4A4E8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{F0291179-284C-44D1-AFBF-12A438B18115}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A4-4537-B919-D3C4E4A4E8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{9834173C-47FF-4CDD-AC0F-1908406E600A}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A4-4537-B919-D3C4E4A4E89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{DC5626A3-024F-4338-81B5-4EBDA9B63A6F}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0A4-4537-B919-D3C4E4A4E89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{D3293DE8-125C-4BD4-A9CE-D4DE832CC073}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0A4-4537-B919-D3C4E4A4E89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{3AE10CFA-A114-4F53-AC37-3DEADC08CBFA}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0A4-4537-B919-D3C4E4A4E89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{BD333D68-0EC2-4027-B06B-A78C31D73FC3}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0A4-4537-B919-D3C4E4A4E8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c:ext xmlns:c16="http://schemas.microsoft.com/office/drawing/2014/chart" uri="{C3380CC4-5D6E-409C-BE32-E72D297353CC}">
              <c16:uniqueId val="{00000013-90A4-4537-B919-D3C4E4A4E892}"/>
            </c:ext>
          </c:extLst>
        </c:ser>
        <c:dLbls>
          <c:showLegendKey val="0"/>
          <c:showVal val="1"/>
          <c:showCatName val="0"/>
          <c:showSerName val="0"/>
          <c:showPercent val="0"/>
          <c:showBubbleSize val="0"/>
        </c:dLbls>
        <c:axId val="84219776"/>
        <c:axId val="84234240"/>
      </c:scatterChart>
      <c:valAx>
        <c:axId val="84219776"/>
        <c:scaling>
          <c:orientation val="minMax"/>
          <c:max val="12.4"/>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元利償還金や公営企業債の元利償還金に対する繰入金が減少しており、また算入公債費等も増加していることから、実質公債費比率の分子の数値は減少している。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引き続き、地方債借入にあたっては、交付税算入のある有利な地方債を視野に、事業選択を行い、計画的な財政運営に努める。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一般会計の地方債残高の減に加え　公営企業債等繰入見込額の減により将来負担額の分子の数値は減少している。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投資的経費の精査を行い、有利な地方債を活用した社会基盤整備、老朽化対策を進めながら、市債残高を抑制するよう努め、計画的に基金への積立を行い充当可能財源を確保することで、将来を見据えた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静岡県伊豆の国市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大規模事業の着手（斎場整備・し尿処理場整備・広域廃棄物処理施設整備）に伴い、財政調整基金を６億円取り崩したこと等により、基金全体としては７億円の減となった。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大規模事業の着手により、引き続き財政調整基金の取崩しが継続し減少傾向にあるが、事務事業評価等による事業の見直しを実施し基金取崩しの減額に努める。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伊豆の国市を応援しようとする者から寄せられた寄附金を適正に管理し、指定した使途に沿った事業に効果</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的に充当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・福祉対策基金：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高齢社会対策として実施する快適な生活環境の形成、健康の増進等の事業その他の福祉対策の経費</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年度の寄附金が多かったため増加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・韮山反射炉保全基金：韮山反射炉整備基本計画に基づく整備事業の財源として、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・ふるさと応援基金：当該度に積み立てた基金を、翌年度予算に寄附時に指定された事業へ充当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・韮山反射炉保全基金：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年度から着手する韮山反射炉保存整備業務のため、毎年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万円を積立予定</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・合併算定替の激変緩和措置期間移行に伴う縮減による、普通交付税の減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・大規模事業の着手（斎場整備・し尿処理場整備・広域廃棄物処理施設整備）による減</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大規模事業の着手により、引き続き財政調整基金の取崩しが継続し減少傾向にあるが、事務事業評価等による事業の見直しによる歳出削減を実施し、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年度までの財政調整基金残高を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億円とするように努める。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・償還のため２億円を取り崩したことによる減少</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・近年の大規模事業（韮山反射炉ガイダンスセンター）の償還がＨ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から始まるため減少予定</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48,665
94.62
19,102,237
18,467,431
593,860
11,676,712
18,423,693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上昇しているものの、類似団体及び全国、県平均を下回っている。しかし数値としては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％を超えており、施設により偏りはあるが保有資産の老朽化が進んでいる。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なお、公共施設等総合管理計画においては、今後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％削減することとしており、施設の統合、多機能化、廃止等を進めていくものとする。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69"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143510</xdr:rowOff>
    </xdr:from>
    <xdr:to>
      <xdr:col>23</xdr:col>
      <xdr:colOff>136525</xdr:colOff>
      <xdr:row>32</xdr:row>
      <xdr:rowOff>73660</xdr:rowOff>
    </xdr:to>
    <xdr:sp macro="" textlink="">
      <xdr:nvSpPr>
        <xdr:cNvPr id="78" name="楕円 77"/>
        <xdr:cNvSpPr/>
      </xdr:nvSpPr>
      <xdr:spPr>
        <a:xfrm>
          <a:off x="4711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121937</xdr:rowOff>
    </xdr:from>
    <xdr:ext cx="405111" cy="259045"/>
    <xdr:sp macro="" textlink="">
      <xdr:nvSpPr>
        <xdr:cNvPr id="79" name="有形固定資産減価償却率該当値テキスト"/>
        <xdr:cNvSpPr txBox="1"/>
      </xdr:nvSpPr>
      <xdr:spPr>
        <a:xfrm>
          <a:off x="4813300"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44027</xdr:rowOff>
    </xdr:from>
    <xdr:to>
      <xdr:col>19</xdr:col>
      <xdr:colOff>187325</xdr:colOff>
      <xdr:row>32</xdr:row>
      <xdr:rowOff>145627</xdr:rowOff>
    </xdr:to>
    <xdr:sp macro="" textlink="">
      <xdr:nvSpPr>
        <xdr:cNvPr id="80" name="楕円 79"/>
        <xdr:cNvSpPr/>
      </xdr:nvSpPr>
      <xdr:spPr>
        <a:xfrm>
          <a:off x="4000500" y="63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94827</xdr:rowOff>
    </xdr:to>
    <xdr:cxnSp macro="">
      <xdr:nvCxnSpPr>
        <xdr:cNvPr id="81" name="直線コネクタ 80"/>
        <xdr:cNvCxnSpPr/>
      </xdr:nvCxnSpPr>
      <xdr:spPr>
        <a:xfrm flipV="1">
          <a:off x="4051300" y="6280785"/>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82"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83" name="n_2ave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136754</xdr:rowOff>
    </xdr:from>
    <xdr:ext cx="405111" cy="259045"/>
    <xdr:sp macro="" textlink="">
      <xdr:nvSpPr>
        <xdr:cNvPr id="84" name="n_1mainValue有形固定資産減価償却率"/>
        <xdr:cNvSpPr txBox="1"/>
      </xdr:nvSpPr>
      <xdr:spPr>
        <a:xfrm>
          <a:off x="3836044" y="639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年短く全国、県平均よりも短くなっている。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今後は老朽化施設の更新等による大規模事業が控えており、数値の上昇が予想されるため、これまで以上に市税等の収入を確保し、経常経費の抑制を図るなど、償還財源の確保に努めていくものとする。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3" name="直線コネクタ 112"/>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4"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5" name="直線コネクタ 114"/>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6"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17" name="直線コネクタ 116"/>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118"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19" name="フローチャート: 判断 118"/>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25" name="楕円 124"/>
        <xdr:cNvSpPr/>
      </xdr:nvSpPr>
      <xdr:spPr>
        <a:xfrm>
          <a:off x="14744700" y="60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141057</xdr:rowOff>
    </xdr:from>
    <xdr:ext cx="340478" cy="259045"/>
    <xdr:sp macro="" textlink="">
      <xdr:nvSpPr>
        <xdr:cNvPr id="126" name="債務償還可能年数該当値テキスト"/>
        <xdr:cNvSpPr txBox="1"/>
      </xdr:nvSpPr>
      <xdr:spPr>
        <a:xfrm>
          <a:off x="14846300" y="6056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48,665
94.62
19,102,237
18,467,431
593,860
11,676,712
18,423,693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17797</xdr:rowOff>
    </xdr:from>
    <xdr:ext cx="405111" cy="259045"/>
    <xdr:sp macro="" textlink="">
      <xdr:nvSpPr>
        <xdr:cNvPr id="61" name="【道路】&#10;有形固定資産減価償却率平均値テキスト"/>
        <xdr:cNvSpPr txBox="1"/>
      </xdr:nvSpPr>
      <xdr:spPr>
        <a:xfrm>
          <a:off x="4673600" y="636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70" name="楕円 69"/>
        <xdr:cNvSpPr/>
      </xdr:nvSpPr>
      <xdr:spPr>
        <a:xfrm>
          <a:off x="4584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70502</xdr:rowOff>
    </xdr:from>
    <xdr:ext cx="405111" cy="259045"/>
    <xdr:sp macro="" textlink="">
      <xdr:nvSpPr>
        <xdr:cNvPr id="71" name="【道路】&#10;有形固定資産減価償却率該当値テキスト"/>
        <xdr:cNvSpPr txBox="1"/>
      </xdr:nvSpPr>
      <xdr:spPr>
        <a:xfrm>
          <a:off x="4673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130175</xdr:rowOff>
    </xdr:from>
    <xdr:to>
      <xdr:col>20</xdr:col>
      <xdr:colOff>38100</xdr:colOff>
      <xdr:row>39</xdr:row>
      <xdr:rowOff>60325</xdr:rowOff>
    </xdr:to>
    <xdr:sp macro="" textlink="">
      <xdr:nvSpPr>
        <xdr:cNvPr id="72" name="楕円 71"/>
        <xdr:cNvSpPr/>
      </xdr:nvSpPr>
      <xdr:spPr>
        <a:xfrm>
          <a:off x="3746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142875</xdr:rowOff>
    </xdr:from>
    <xdr:to>
      <xdr:col>24</xdr:col>
      <xdr:colOff>63500</xdr:colOff>
      <xdr:row>39</xdr:row>
      <xdr:rowOff>9525</xdr:rowOff>
    </xdr:to>
    <xdr:cxnSp macro="">
      <xdr:nvCxnSpPr>
        <xdr:cNvPr id="73" name="直線コネクタ 72"/>
        <xdr:cNvCxnSpPr/>
      </xdr:nvCxnSpPr>
      <xdr:spPr>
        <a:xfrm flipV="1">
          <a:off x="3797300" y="6657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74"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5"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51452</xdr:rowOff>
    </xdr:from>
    <xdr:ext cx="405111" cy="259045"/>
    <xdr:sp macro="" textlink="">
      <xdr:nvSpPr>
        <xdr:cNvPr id="76" name="n_1mainValue【道路】&#10;有形固定資産減価償却率"/>
        <xdr:cNvSpPr txBox="1"/>
      </xdr:nvSpPr>
      <xdr:spPr>
        <a:xfrm>
          <a:off x="3582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0" name="直線コネクタ 99"/>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1"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2" name="直線コネクタ 101"/>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3"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4" name="直線コネクタ 103"/>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5"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6" name="フローチャート: 判断 105"/>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07" name="フローチャート: 判断 106"/>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08" name="フローチャート: 判断 107"/>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66491</xdr:rowOff>
    </xdr:from>
    <xdr:to>
      <xdr:col>55</xdr:col>
      <xdr:colOff>50800</xdr:colOff>
      <xdr:row>40</xdr:row>
      <xdr:rowOff>168091</xdr:rowOff>
    </xdr:to>
    <xdr:sp macro="" textlink="">
      <xdr:nvSpPr>
        <xdr:cNvPr id="114" name="楕円 113"/>
        <xdr:cNvSpPr/>
      </xdr:nvSpPr>
      <xdr:spPr>
        <a:xfrm>
          <a:off x="10426700" y="69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44918</xdr:rowOff>
    </xdr:from>
    <xdr:ext cx="534377" cy="259045"/>
    <xdr:sp macro="" textlink="">
      <xdr:nvSpPr>
        <xdr:cNvPr id="115" name="【道路】&#10;一人当たり延長該当値テキスト"/>
        <xdr:cNvSpPr txBox="1"/>
      </xdr:nvSpPr>
      <xdr:spPr>
        <a:xfrm>
          <a:off x="10515600"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67672</xdr:rowOff>
    </xdr:from>
    <xdr:to>
      <xdr:col>50</xdr:col>
      <xdr:colOff>165100</xdr:colOff>
      <xdr:row>40</xdr:row>
      <xdr:rowOff>169272</xdr:rowOff>
    </xdr:to>
    <xdr:sp macro="" textlink="">
      <xdr:nvSpPr>
        <xdr:cNvPr id="116" name="楕円 115"/>
        <xdr:cNvSpPr/>
      </xdr:nvSpPr>
      <xdr:spPr>
        <a:xfrm>
          <a:off x="9588500" y="6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117291</xdr:rowOff>
    </xdr:from>
    <xdr:to>
      <xdr:col>55</xdr:col>
      <xdr:colOff>0</xdr:colOff>
      <xdr:row>40</xdr:row>
      <xdr:rowOff>118472</xdr:rowOff>
    </xdr:to>
    <xdr:cxnSp macro="">
      <xdr:nvCxnSpPr>
        <xdr:cNvPr id="117" name="直線コネクタ 116"/>
        <xdr:cNvCxnSpPr/>
      </xdr:nvCxnSpPr>
      <xdr:spPr>
        <a:xfrm flipV="1">
          <a:off x="9639300" y="6975291"/>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18"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19"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160399</xdr:rowOff>
    </xdr:from>
    <xdr:ext cx="534377" cy="259045"/>
    <xdr:sp macro="" textlink="">
      <xdr:nvSpPr>
        <xdr:cNvPr id="120" name="n_1mainValue【道路】&#10;一人当たり延長"/>
        <xdr:cNvSpPr txBox="1"/>
      </xdr:nvSpPr>
      <xdr:spPr>
        <a:xfrm>
          <a:off x="9359411" y="701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3" name="直線コネクタ 142"/>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44"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45" name="直線コネクタ 144"/>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46"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47" name="直線コネクタ 14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4081</xdr:rowOff>
    </xdr:from>
    <xdr:ext cx="405111" cy="259045"/>
    <xdr:sp macro="" textlink="">
      <xdr:nvSpPr>
        <xdr:cNvPr id="148" name="【橋りょう・トンネル】&#10;有形固定資産減価償却率平均値テキスト"/>
        <xdr:cNvSpPr txBox="1"/>
      </xdr:nvSpPr>
      <xdr:spPr>
        <a:xfrm>
          <a:off x="4673600" y="9948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49" name="フローチャート: 判断 148"/>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0" name="フローチャート: 判断 149"/>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1" name="フローチャート: 判断 150"/>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7" name="楕円 156"/>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156227</xdr:rowOff>
    </xdr:from>
    <xdr:ext cx="405111" cy="259045"/>
    <xdr:sp macro="" textlink="">
      <xdr:nvSpPr>
        <xdr:cNvPr id="158" name="【橋りょう・トンネル】&#10;有形固定資産減価償却率該当値テキスト"/>
        <xdr:cNvSpPr txBox="1"/>
      </xdr:nvSpPr>
      <xdr:spPr>
        <a:xfrm>
          <a:off x="4673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33782</xdr:rowOff>
    </xdr:from>
    <xdr:to>
      <xdr:col>20</xdr:col>
      <xdr:colOff>38100</xdr:colOff>
      <xdr:row>59</xdr:row>
      <xdr:rowOff>135382</xdr:rowOff>
    </xdr:to>
    <xdr:sp macro="" textlink="">
      <xdr:nvSpPr>
        <xdr:cNvPr id="159" name="楕円 158"/>
        <xdr:cNvSpPr/>
      </xdr:nvSpPr>
      <xdr:spPr>
        <a:xfrm>
          <a:off x="3746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84582</xdr:rowOff>
    </xdr:to>
    <xdr:cxnSp macro="">
      <xdr:nvCxnSpPr>
        <xdr:cNvPr id="160" name="直線コネクタ 159"/>
        <xdr:cNvCxnSpPr/>
      </xdr:nvCxnSpPr>
      <xdr:spPr>
        <a:xfrm flipV="1">
          <a:off x="3797300" y="101727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1"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62"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126509</xdr:rowOff>
    </xdr:from>
    <xdr:ext cx="405111" cy="259045"/>
    <xdr:sp macro="" textlink="">
      <xdr:nvSpPr>
        <xdr:cNvPr id="163" name="n_1mainValue【橋りょう・トンネル】&#10;有形固定資産減価償却率"/>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87" name="直線コネクタ 186"/>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88"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89" name="直線コネクタ 188"/>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0"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191" name="直線コネクタ 190"/>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26630</xdr:rowOff>
    </xdr:from>
    <xdr:ext cx="599010" cy="259045"/>
    <xdr:sp macro="" textlink="">
      <xdr:nvSpPr>
        <xdr:cNvPr id="192" name="【橋りょう・トンネル】&#10;一人当たり有形固定資産（償却資産）額平均値テキスト"/>
        <xdr:cNvSpPr txBox="1"/>
      </xdr:nvSpPr>
      <xdr:spPr>
        <a:xfrm>
          <a:off x="10515600" y="10313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193" name="フローチャート: 判断 192"/>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194" name="フローチャート: 判断 193"/>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195" name="フローチャート: 判断 194"/>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64011</xdr:rowOff>
    </xdr:from>
    <xdr:to>
      <xdr:col>55</xdr:col>
      <xdr:colOff>50800</xdr:colOff>
      <xdr:row>62</xdr:row>
      <xdr:rowOff>165611</xdr:rowOff>
    </xdr:to>
    <xdr:sp macro="" textlink="">
      <xdr:nvSpPr>
        <xdr:cNvPr id="201" name="楕円 200"/>
        <xdr:cNvSpPr/>
      </xdr:nvSpPr>
      <xdr:spPr>
        <a:xfrm>
          <a:off x="10426700" y="106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42438</xdr:rowOff>
    </xdr:from>
    <xdr:ext cx="599010" cy="259045"/>
    <xdr:sp macro="" textlink="">
      <xdr:nvSpPr>
        <xdr:cNvPr id="202" name="【橋りょう・トンネル】&#10;一人当たり有形固定資産（償却資産）額該当値テキスト"/>
        <xdr:cNvSpPr txBox="1"/>
      </xdr:nvSpPr>
      <xdr:spPr>
        <a:xfrm>
          <a:off x="10515600" y="1067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68383</xdr:rowOff>
    </xdr:from>
    <xdr:to>
      <xdr:col>50</xdr:col>
      <xdr:colOff>165100</xdr:colOff>
      <xdr:row>62</xdr:row>
      <xdr:rowOff>169983</xdr:rowOff>
    </xdr:to>
    <xdr:sp macro="" textlink="">
      <xdr:nvSpPr>
        <xdr:cNvPr id="203" name="楕円 202"/>
        <xdr:cNvSpPr/>
      </xdr:nvSpPr>
      <xdr:spPr>
        <a:xfrm>
          <a:off x="9588500" y="106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114811</xdr:rowOff>
    </xdr:from>
    <xdr:to>
      <xdr:col>55</xdr:col>
      <xdr:colOff>0</xdr:colOff>
      <xdr:row>62</xdr:row>
      <xdr:rowOff>119183</xdr:rowOff>
    </xdr:to>
    <xdr:cxnSp macro="">
      <xdr:nvCxnSpPr>
        <xdr:cNvPr id="204" name="直線コネクタ 203"/>
        <xdr:cNvCxnSpPr/>
      </xdr:nvCxnSpPr>
      <xdr:spPr>
        <a:xfrm flipV="1">
          <a:off x="9639300" y="10744711"/>
          <a:ext cx="8382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05"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06"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161110</xdr:rowOff>
    </xdr:from>
    <xdr:ext cx="599010" cy="259045"/>
    <xdr:sp macro="" textlink="">
      <xdr:nvSpPr>
        <xdr:cNvPr id="207" name="n_1mainValue【橋りょう・トンネル】&#10;一人当たり有形固定資産（償却資産）額"/>
        <xdr:cNvSpPr txBox="1"/>
      </xdr:nvSpPr>
      <xdr:spPr>
        <a:xfrm>
          <a:off x="9327095" y="1079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32" name="直線コネクタ 231"/>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33"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34" name="直線コネクタ 233"/>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35"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36" name="直線コネクタ 235"/>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27322</xdr:rowOff>
    </xdr:from>
    <xdr:ext cx="405111" cy="259045"/>
    <xdr:sp macro="" textlink="">
      <xdr:nvSpPr>
        <xdr:cNvPr id="237" name="【公営住宅】&#10;有形固定資産減価償却率平均値テキスト"/>
        <xdr:cNvSpPr txBox="1"/>
      </xdr:nvSpPr>
      <xdr:spPr>
        <a:xfrm>
          <a:off x="467360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38" name="フローチャート: 判断 237"/>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39" name="フローチャート: 判断 238"/>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40" name="フローチャート: 判断 239"/>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95886</xdr:rowOff>
    </xdr:from>
    <xdr:to>
      <xdr:col>24</xdr:col>
      <xdr:colOff>114300</xdr:colOff>
      <xdr:row>83</xdr:row>
      <xdr:rowOff>26036</xdr:rowOff>
    </xdr:to>
    <xdr:sp macro="" textlink="">
      <xdr:nvSpPr>
        <xdr:cNvPr id="246" name="楕円 245"/>
        <xdr:cNvSpPr/>
      </xdr:nvSpPr>
      <xdr:spPr>
        <a:xfrm>
          <a:off x="4584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74313</xdr:rowOff>
    </xdr:from>
    <xdr:ext cx="405111" cy="259045"/>
    <xdr:sp macro="" textlink="">
      <xdr:nvSpPr>
        <xdr:cNvPr id="247" name="【公営住宅】&#10;有形固定資産減価償却率該当値テキスト"/>
        <xdr:cNvSpPr txBox="1"/>
      </xdr:nvSpPr>
      <xdr:spPr>
        <a:xfrm>
          <a:off x="4673600"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48" name="楕円 247"/>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146686</xdr:rowOff>
    </xdr:from>
    <xdr:to>
      <xdr:col>24</xdr:col>
      <xdr:colOff>63500</xdr:colOff>
      <xdr:row>83</xdr:row>
      <xdr:rowOff>13336</xdr:rowOff>
    </xdr:to>
    <xdr:cxnSp macro="">
      <xdr:nvCxnSpPr>
        <xdr:cNvPr id="249" name="直線コネクタ 248"/>
        <xdr:cNvCxnSpPr/>
      </xdr:nvCxnSpPr>
      <xdr:spPr>
        <a:xfrm flipV="1">
          <a:off x="3797300" y="142055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103522</xdr:rowOff>
    </xdr:from>
    <xdr:ext cx="405111" cy="259045"/>
    <xdr:sp macro="" textlink="">
      <xdr:nvSpPr>
        <xdr:cNvPr id="250" name="n_1aveValue【公営住宅】&#10;有形固定資産減価償却率"/>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51"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52" name="n_1main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66" name="テキスト ボックス 265"/>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68" name="テキスト ボックス 267"/>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0" name="テキスト ボックス 269"/>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74" name="直線コネクタ 273"/>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75"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76" name="直線コネクタ 275"/>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77"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78" name="直線コネクタ 277"/>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79"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80" name="フローチャート: 判断 279"/>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81" name="フローチャート: 判断 280"/>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82" name="フローチャート: 判断 281"/>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151870</xdr:rowOff>
    </xdr:from>
    <xdr:to>
      <xdr:col>55</xdr:col>
      <xdr:colOff>50800</xdr:colOff>
      <xdr:row>86</xdr:row>
      <xdr:rowOff>82020</xdr:rowOff>
    </xdr:to>
    <xdr:sp macro="" textlink="">
      <xdr:nvSpPr>
        <xdr:cNvPr id="288" name="楕円 287"/>
        <xdr:cNvSpPr/>
      </xdr:nvSpPr>
      <xdr:spPr>
        <a:xfrm>
          <a:off x="10426700" y="147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80919</xdr:rowOff>
    </xdr:from>
    <xdr:ext cx="469744" cy="259045"/>
    <xdr:sp macro="" textlink="">
      <xdr:nvSpPr>
        <xdr:cNvPr id="289" name="【公営住宅】&#10;一人当たり面積該当値テキスト"/>
        <xdr:cNvSpPr txBox="1"/>
      </xdr:nvSpPr>
      <xdr:spPr>
        <a:xfrm>
          <a:off x="10515600" y="146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151457</xdr:rowOff>
    </xdr:from>
    <xdr:to>
      <xdr:col>50</xdr:col>
      <xdr:colOff>165100</xdr:colOff>
      <xdr:row>86</xdr:row>
      <xdr:rowOff>81607</xdr:rowOff>
    </xdr:to>
    <xdr:sp macro="" textlink="">
      <xdr:nvSpPr>
        <xdr:cNvPr id="290" name="楕円 289"/>
        <xdr:cNvSpPr/>
      </xdr:nvSpPr>
      <xdr:spPr>
        <a:xfrm>
          <a:off x="9588500" y="147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30807</xdr:rowOff>
    </xdr:from>
    <xdr:to>
      <xdr:col>55</xdr:col>
      <xdr:colOff>0</xdr:colOff>
      <xdr:row>86</xdr:row>
      <xdr:rowOff>31220</xdr:rowOff>
    </xdr:to>
    <xdr:cxnSp macro="">
      <xdr:nvCxnSpPr>
        <xdr:cNvPr id="291" name="直線コネクタ 290"/>
        <xdr:cNvCxnSpPr/>
      </xdr:nvCxnSpPr>
      <xdr:spPr>
        <a:xfrm>
          <a:off x="9639300" y="14775507"/>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292"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293"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72734</xdr:rowOff>
    </xdr:from>
    <xdr:ext cx="469744" cy="259045"/>
    <xdr:sp macro="" textlink="">
      <xdr:nvSpPr>
        <xdr:cNvPr id="294" name="n_1mainValue【公営住宅】&#10;一人当たり面積"/>
        <xdr:cNvSpPr txBox="1"/>
      </xdr:nvSpPr>
      <xdr:spPr>
        <a:xfrm>
          <a:off x="9391727" y="1481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35" name="直線コネクタ 334"/>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36"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37" name="直線コネクタ 336"/>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78757</xdr:rowOff>
    </xdr:from>
    <xdr:ext cx="405111" cy="259045"/>
    <xdr:sp macro="" textlink="">
      <xdr:nvSpPr>
        <xdr:cNvPr id="340" name="【認定こども園・幼稚園・保育所】&#10;有形固定資産減価償却率平均値テキスト"/>
        <xdr:cNvSpPr txBox="1"/>
      </xdr:nvSpPr>
      <xdr:spPr>
        <a:xfrm>
          <a:off x="163576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41" name="フローチャート: 判断 340"/>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42" name="フローチャート: 判断 34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43" name="フローチャート: 判断 342"/>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158750</xdr:rowOff>
    </xdr:from>
    <xdr:to>
      <xdr:col>85</xdr:col>
      <xdr:colOff>177800</xdr:colOff>
      <xdr:row>40</xdr:row>
      <xdr:rowOff>88900</xdr:rowOff>
    </xdr:to>
    <xdr:sp macro="" textlink="">
      <xdr:nvSpPr>
        <xdr:cNvPr id="349" name="楕円 348"/>
        <xdr:cNvSpPr/>
      </xdr:nvSpPr>
      <xdr:spPr>
        <a:xfrm>
          <a:off x="16268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137177</xdr:rowOff>
    </xdr:from>
    <xdr:ext cx="405111" cy="259045"/>
    <xdr:sp macro="" textlink="">
      <xdr:nvSpPr>
        <xdr:cNvPr id="350" name="【認定こども園・幼稚園・保育所】&#10;有形固定資産減価償却率該当値テキスト"/>
        <xdr:cNvSpPr txBox="1"/>
      </xdr:nvSpPr>
      <xdr:spPr>
        <a:xfrm>
          <a:off x="163576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50165</xdr:rowOff>
    </xdr:from>
    <xdr:to>
      <xdr:col>81</xdr:col>
      <xdr:colOff>101600</xdr:colOff>
      <xdr:row>40</xdr:row>
      <xdr:rowOff>151765</xdr:rowOff>
    </xdr:to>
    <xdr:sp macro="" textlink="">
      <xdr:nvSpPr>
        <xdr:cNvPr id="351" name="楕円 350"/>
        <xdr:cNvSpPr/>
      </xdr:nvSpPr>
      <xdr:spPr>
        <a:xfrm>
          <a:off x="15430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38100</xdr:rowOff>
    </xdr:from>
    <xdr:to>
      <xdr:col>85</xdr:col>
      <xdr:colOff>127000</xdr:colOff>
      <xdr:row>40</xdr:row>
      <xdr:rowOff>100965</xdr:rowOff>
    </xdr:to>
    <xdr:cxnSp macro="">
      <xdr:nvCxnSpPr>
        <xdr:cNvPr id="352" name="直線コネクタ 351"/>
        <xdr:cNvCxnSpPr/>
      </xdr:nvCxnSpPr>
      <xdr:spPr>
        <a:xfrm flipV="1">
          <a:off x="15481300" y="68961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353"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354" name="n_2aveValue【認定こども園・幼稚園・保育所】&#10;有形固定資産減価償却率"/>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142892</xdr:rowOff>
    </xdr:from>
    <xdr:ext cx="405111" cy="259045"/>
    <xdr:sp macro="" textlink="">
      <xdr:nvSpPr>
        <xdr:cNvPr id="355" name="n_1mainValue【認定こども園・幼稚園・保育所】&#10;有形固定資産減価償却率"/>
        <xdr:cNvSpPr txBox="1"/>
      </xdr:nvSpPr>
      <xdr:spPr>
        <a:xfrm>
          <a:off x="152660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381" name="直線コネクタ 380"/>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382"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383" name="直線コネクタ 382"/>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384"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385" name="直線コネクタ 384"/>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386" name="【認定こども園・幼稚園・保育所】&#10;一人当たり面積平均値テキスト"/>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387" name="フローチャート: 判断 386"/>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388" name="フローチャート: 判断 387"/>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389" name="フローチャート: 判断 388"/>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118473</xdr:rowOff>
    </xdr:from>
    <xdr:to>
      <xdr:col>116</xdr:col>
      <xdr:colOff>114300</xdr:colOff>
      <xdr:row>38</xdr:row>
      <xdr:rowOff>48623</xdr:rowOff>
    </xdr:to>
    <xdr:sp macro="" textlink="">
      <xdr:nvSpPr>
        <xdr:cNvPr id="395" name="楕円 394"/>
        <xdr:cNvSpPr/>
      </xdr:nvSpPr>
      <xdr:spPr>
        <a:xfrm>
          <a:off x="22110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141350</xdr:rowOff>
    </xdr:from>
    <xdr:ext cx="469744" cy="259045"/>
    <xdr:sp macro="" textlink="">
      <xdr:nvSpPr>
        <xdr:cNvPr id="396" name="【認定こども園・幼稚園・保育所】&#10;一人当たり面積該当値テキスト"/>
        <xdr:cNvSpPr txBox="1"/>
      </xdr:nvSpPr>
      <xdr:spPr>
        <a:xfrm>
          <a:off x="22199600" y="63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121739</xdr:rowOff>
    </xdr:from>
    <xdr:to>
      <xdr:col>112</xdr:col>
      <xdr:colOff>38100</xdr:colOff>
      <xdr:row>38</xdr:row>
      <xdr:rowOff>51888</xdr:rowOff>
    </xdr:to>
    <xdr:sp macro="" textlink="">
      <xdr:nvSpPr>
        <xdr:cNvPr id="397" name="楕円 396"/>
        <xdr:cNvSpPr/>
      </xdr:nvSpPr>
      <xdr:spPr>
        <a:xfrm>
          <a:off x="21272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169273</xdr:rowOff>
    </xdr:from>
    <xdr:to>
      <xdr:col>116</xdr:col>
      <xdr:colOff>63500</xdr:colOff>
      <xdr:row>38</xdr:row>
      <xdr:rowOff>1088</xdr:rowOff>
    </xdr:to>
    <xdr:cxnSp macro="">
      <xdr:nvCxnSpPr>
        <xdr:cNvPr id="398" name="直線コネクタ 397"/>
        <xdr:cNvCxnSpPr/>
      </xdr:nvCxnSpPr>
      <xdr:spPr>
        <a:xfrm flipV="1">
          <a:off x="21323300" y="65129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162214</xdr:rowOff>
    </xdr:from>
    <xdr:ext cx="469744" cy="259045"/>
    <xdr:sp macro="" textlink="">
      <xdr:nvSpPr>
        <xdr:cNvPr id="399" name="n_1aveValue【認定こども園・幼稚園・保育所】&#10;一人当たり面積"/>
        <xdr:cNvSpPr txBox="1"/>
      </xdr:nvSpPr>
      <xdr:spPr>
        <a:xfrm>
          <a:off x="210757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400"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68416</xdr:rowOff>
    </xdr:from>
    <xdr:ext cx="469744" cy="259045"/>
    <xdr:sp macro="" textlink="">
      <xdr:nvSpPr>
        <xdr:cNvPr id="401" name="n_1mainValue【認定こども園・幼稚園・保育所】&#10;一人当たり面積"/>
        <xdr:cNvSpPr txBox="1"/>
      </xdr:nvSpPr>
      <xdr:spPr>
        <a:xfrm>
          <a:off x="210757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428" name="直線コネクタ 427"/>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29"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30" name="直線コネクタ 429"/>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31"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32" name="直線コネクタ 431"/>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433"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34" name="フローチャート: 判断 433"/>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435" name="フローチャート: 判断 434"/>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36" name="フローチャート: 判断 43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146776</xdr:rowOff>
    </xdr:from>
    <xdr:to>
      <xdr:col>85</xdr:col>
      <xdr:colOff>177800</xdr:colOff>
      <xdr:row>58</xdr:row>
      <xdr:rowOff>76926</xdr:rowOff>
    </xdr:to>
    <xdr:sp macro="" textlink="">
      <xdr:nvSpPr>
        <xdr:cNvPr id="442" name="楕円 441"/>
        <xdr:cNvSpPr/>
      </xdr:nvSpPr>
      <xdr:spPr>
        <a:xfrm>
          <a:off x="162687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169653</xdr:rowOff>
    </xdr:from>
    <xdr:ext cx="405111" cy="259045"/>
    <xdr:sp macro="" textlink="">
      <xdr:nvSpPr>
        <xdr:cNvPr id="443" name="【学校施設】&#10;有形固定資産減価償却率該当値テキスト"/>
        <xdr:cNvSpPr txBox="1"/>
      </xdr:nvSpPr>
      <xdr:spPr>
        <a:xfrm>
          <a:off x="16357600" y="977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444" name="楕円 443"/>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26126</xdr:rowOff>
    </xdr:from>
    <xdr:to>
      <xdr:col>85</xdr:col>
      <xdr:colOff>127000</xdr:colOff>
      <xdr:row>58</xdr:row>
      <xdr:rowOff>81643</xdr:rowOff>
    </xdr:to>
    <xdr:cxnSp macro="">
      <xdr:nvCxnSpPr>
        <xdr:cNvPr id="445" name="直線コネクタ 444"/>
        <xdr:cNvCxnSpPr/>
      </xdr:nvCxnSpPr>
      <xdr:spPr>
        <a:xfrm flipV="1">
          <a:off x="15481300" y="99702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446"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47"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448" name="n_1mainValue【学校施設】&#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471" name="直線コネクタ 470"/>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472"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473" name="直線コネクタ 472"/>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474"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475" name="直線コネクタ 474"/>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81805</xdr:rowOff>
    </xdr:from>
    <xdr:ext cx="469744" cy="259045"/>
    <xdr:sp macro="" textlink="">
      <xdr:nvSpPr>
        <xdr:cNvPr id="476" name="【学校施設】&#10;一人当たり面積平均値テキスト"/>
        <xdr:cNvSpPr txBox="1"/>
      </xdr:nvSpPr>
      <xdr:spPr>
        <a:xfrm>
          <a:off x="22199600" y="1036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477" name="フローチャート: 判断 476"/>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78" name="フローチャート: 判断 47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479" name="フローチャート: 判断 478"/>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94132</xdr:rowOff>
    </xdr:from>
    <xdr:to>
      <xdr:col>116</xdr:col>
      <xdr:colOff>114300</xdr:colOff>
      <xdr:row>63</xdr:row>
      <xdr:rowOff>24282</xdr:rowOff>
    </xdr:to>
    <xdr:sp macro="" textlink="">
      <xdr:nvSpPr>
        <xdr:cNvPr id="485" name="楕円 484"/>
        <xdr:cNvSpPr/>
      </xdr:nvSpPr>
      <xdr:spPr>
        <a:xfrm>
          <a:off x="221107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9059</xdr:rowOff>
    </xdr:from>
    <xdr:ext cx="469744" cy="259045"/>
    <xdr:sp macro="" textlink="">
      <xdr:nvSpPr>
        <xdr:cNvPr id="486" name="【学校施設】&#10;一人当たり面積該当値テキスト"/>
        <xdr:cNvSpPr txBox="1"/>
      </xdr:nvSpPr>
      <xdr:spPr>
        <a:xfrm>
          <a:off x="22199600" y="1063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98247</xdr:rowOff>
    </xdr:from>
    <xdr:to>
      <xdr:col>112</xdr:col>
      <xdr:colOff>38100</xdr:colOff>
      <xdr:row>63</xdr:row>
      <xdr:rowOff>28397</xdr:rowOff>
    </xdr:to>
    <xdr:sp macro="" textlink="">
      <xdr:nvSpPr>
        <xdr:cNvPr id="487" name="楕円 486"/>
        <xdr:cNvSpPr/>
      </xdr:nvSpPr>
      <xdr:spPr>
        <a:xfrm>
          <a:off x="212725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144932</xdr:rowOff>
    </xdr:from>
    <xdr:to>
      <xdr:col>116</xdr:col>
      <xdr:colOff>63500</xdr:colOff>
      <xdr:row>62</xdr:row>
      <xdr:rowOff>149047</xdr:rowOff>
    </xdr:to>
    <xdr:cxnSp macro="">
      <xdr:nvCxnSpPr>
        <xdr:cNvPr id="488" name="直線コネクタ 487"/>
        <xdr:cNvCxnSpPr/>
      </xdr:nvCxnSpPr>
      <xdr:spPr>
        <a:xfrm flipV="1">
          <a:off x="21323300" y="1077483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89"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490"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19524</xdr:rowOff>
    </xdr:from>
    <xdr:ext cx="469744" cy="259045"/>
    <xdr:sp macro="" textlink="">
      <xdr:nvSpPr>
        <xdr:cNvPr id="491" name="n_1mainValue【学校施設】&#10;一人当たり面積"/>
        <xdr:cNvSpPr txBox="1"/>
      </xdr:nvSpPr>
      <xdr:spPr>
        <a:xfrm>
          <a:off x="21075727" y="1082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8" name="テキスト ボックス 5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9" name="直線コネクタ 51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0" name="テキスト ボックス 51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1" name="直線コネクタ 52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2" name="テキスト ボックス 52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3" name="直線コネクタ 52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4" name="テキスト ボックス 52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5" name="直線コネクタ 52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6" name="テキスト ボックス 52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530" name="直線コネクタ 529"/>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531"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532" name="直線コネクタ 531"/>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533"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534" name="直線コネクタ 533"/>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142003</xdr:rowOff>
    </xdr:from>
    <xdr:ext cx="405111" cy="259045"/>
    <xdr:sp macro="" textlink="">
      <xdr:nvSpPr>
        <xdr:cNvPr id="535" name="【公民館】&#10;有形固定資産減価償却率平均値テキスト"/>
        <xdr:cNvSpPr txBox="1"/>
      </xdr:nvSpPr>
      <xdr:spPr>
        <a:xfrm>
          <a:off x="16357600" y="1780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536" name="フローチャート: 判断 535"/>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537" name="フローチャート: 判断 536"/>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538" name="フローチャート: 判断 537"/>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98552</xdr:rowOff>
    </xdr:from>
    <xdr:to>
      <xdr:col>85</xdr:col>
      <xdr:colOff>177800</xdr:colOff>
      <xdr:row>106</xdr:row>
      <xdr:rowOff>28702</xdr:rowOff>
    </xdr:to>
    <xdr:sp macro="" textlink="">
      <xdr:nvSpPr>
        <xdr:cNvPr id="544" name="楕円 543"/>
        <xdr:cNvSpPr/>
      </xdr:nvSpPr>
      <xdr:spPr>
        <a:xfrm>
          <a:off x="162687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76979</xdr:rowOff>
    </xdr:from>
    <xdr:ext cx="405111" cy="259045"/>
    <xdr:sp macro="" textlink="">
      <xdr:nvSpPr>
        <xdr:cNvPr id="545" name="【公民館】&#10;有形固定資産減価償却率該当値テキスト"/>
        <xdr:cNvSpPr txBox="1"/>
      </xdr:nvSpPr>
      <xdr:spPr>
        <a:xfrm>
          <a:off x="16357600"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137413</xdr:rowOff>
    </xdr:from>
    <xdr:to>
      <xdr:col>81</xdr:col>
      <xdr:colOff>101600</xdr:colOff>
      <xdr:row>106</xdr:row>
      <xdr:rowOff>67563</xdr:rowOff>
    </xdr:to>
    <xdr:sp macro="" textlink="">
      <xdr:nvSpPr>
        <xdr:cNvPr id="546" name="楕円 545"/>
        <xdr:cNvSpPr/>
      </xdr:nvSpPr>
      <xdr:spPr>
        <a:xfrm>
          <a:off x="15430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149352</xdr:rowOff>
    </xdr:from>
    <xdr:to>
      <xdr:col>85</xdr:col>
      <xdr:colOff>127000</xdr:colOff>
      <xdr:row>106</xdr:row>
      <xdr:rowOff>16763</xdr:rowOff>
    </xdr:to>
    <xdr:cxnSp macro="">
      <xdr:nvCxnSpPr>
        <xdr:cNvPr id="547" name="直線コネクタ 546"/>
        <xdr:cNvCxnSpPr/>
      </xdr:nvCxnSpPr>
      <xdr:spPr>
        <a:xfrm flipV="1">
          <a:off x="15481300" y="18151602"/>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93235</xdr:rowOff>
    </xdr:from>
    <xdr:ext cx="405111" cy="259045"/>
    <xdr:sp macro="" textlink="">
      <xdr:nvSpPr>
        <xdr:cNvPr id="548" name="n_1aveValue【公民館】&#10;有形固定資産減価償却率"/>
        <xdr:cNvSpPr txBox="1"/>
      </xdr:nvSpPr>
      <xdr:spPr>
        <a:xfrm>
          <a:off x="15266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549" name="n_2aveValue【公民館】&#10;有形固定資産減価償却率"/>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58690</xdr:rowOff>
    </xdr:from>
    <xdr:ext cx="405111" cy="259045"/>
    <xdr:sp macro="" textlink="">
      <xdr:nvSpPr>
        <xdr:cNvPr id="550" name="n_1mainValue【公民館】&#10;有形固定資産減価償却率"/>
        <xdr:cNvSpPr txBox="1"/>
      </xdr:nvSpPr>
      <xdr:spPr>
        <a:xfrm>
          <a:off x="1526604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574" name="直線コネクタ 573"/>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575"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576" name="直線コネクタ 575"/>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577"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578" name="直線コネクタ 577"/>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161941</xdr:rowOff>
    </xdr:from>
    <xdr:ext cx="469744" cy="259045"/>
    <xdr:sp macro="" textlink="">
      <xdr:nvSpPr>
        <xdr:cNvPr id="579" name="【公民館】&#10;一人当たり面積平均値テキスト"/>
        <xdr:cNvSpPr txBox="1"/>
      </xdr:nvSpPr>
      <xdr:spPr>
        <a:xfrm>
          <a:off x="22199600" y="18164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580" name="フローチャート: 判断 579"/>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581" name="フローチャート: 判断 580"/>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582" name="フローチャート: 判断 581"/>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141605</xdr:rowOff>
    </xdr:from>
    <xdr:to>
      <xdr:col>116</xdr:col>
      <xdr:colOff>114300</xdr:colOff>
      <xdr:row>105</xdr:row>
      <xdr:rowOff>71755</xdr:rowOff>
    </xdr:to>
    <xdr:sp macro="" textlink="">
      <xdr:nvSpPr>
        <xdr:cNvPr id="588" name="楕円 587"/>
        <xdr:cNvSpPr/>
      </xdr:nvSpPr>
      <xdr:spPr>
        <a:xfrm>
          <a:off x="221107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164482</xdr:rowOff>
    </xdr:from>
    <xdr:ext cx="469744" cy="259045"/>
    <xdr:sp macro="" textlink="">
      <xdr:nvSpPr>
        <xdr:cNvPr id="589" name="【公民館】&#10;一人当たり面積該当値テキスト"/>
        <xdr:cNvSpPr txBox="1"/>
      </xdr:nvSpPr>
      <xdr:spPr>
        <a:xfrm>
          <a:off x="22199600"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156845</xdr:rowOff>
    </xdr:from>
    <xdr:to>
      <xdr:col>112</xdr:col>
      <xdr:colOff>38100</xdr:colOff>
      <xdr:row>105</xdr:row>
      <xdr:rowOff>86995</xdr:rowOff>
    </xdr:to>
    <xdr:sp macro="" textlink="">
      <xdr:nvSpPr>
        <xdr:cNvPr id="590" name="楕円 589"/>
        <xdr:cNvSpPr/>
      </xdr:nvSpPr>
      <xdr:spPr>
        <a:xfrm>
          <a:off x="21272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20955</xdr:rowOff>
    </xdr:from>
    <xdr:to>
      <xdr:col>116</xdr:col>
      <xdr:colOff>63500</xdr:colOff>
      <xdr:row>105</xdr:row>
      <xdr:rowOff>36195</xdr:rowOff>
    </xdr:to>
    <xdr:cxnSp macro="">
      <xdr:nvCxnSpPr>
        <xdr:cNvPr id="591" name="直線コネクタ 590"/>
        <xdr:cNvCxnSpPr/>
      </xdr:nvCxnSpPr>
      <xdr:spPr>
        <a:xfrm flipV="1">
          <a:off x="21323300" y="180232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121938</xdr:rowOff>
    </xdr:from>
    <xdr:ext cx="469744" cy="259045"/>
    <xdr:sp macro="" textlink="">
      <xdr:nvSpPr>
        <xdr:cNvPr id="592" name="n_1aveValue【公民館】&#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593"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103522</xdr:rowOff>
    </xdr:from>
    <xdr:ext cx="469744" cy="259045"/>
    <xdr:sp macro="" textlink="">
      <xdr:nvSpPr>
        <xdr:cNvPr id="594" name="n_1mainValue【公民館】&#10;一人当たり面積"/>
        <xdr:cNvSpPr txBox="1"/>
      </xdr:nvSpPr>
      <xdr:spPr>
        <a:xfrm>
          <a:off x="210757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有形固定資産減価償却率について、学校施設以外の施設類型において、類似団体を下回っている。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認定子ども園・幼稚園・保育所については、平成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年度にかけて４園整備したことにより、類似団体及び全国、県平均を下回っている。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学校施設については、類似団体を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ポイント以上、上回っている。有形固定資産減価償却率は約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％で施設の老朽化が顕著であるため、公共施設等総合管理計画に基づき長寿命化等に取り組んでいく。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公営住宅及び公民館については、類似団体を下回っているが有形固定資産減価償却率は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％を超えてきて施設の老朽化が散見されるため、公共施設等総合管理計画に基づき集約化並びに長寿命化等に取り組んでいく。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48,665
94.62
19,102,237
18,467,431
593,860
11,676,712
18,423,693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129903</xdr:rowOff>
    </xdr:from>
    <xdr:to>
      <xdr:col>24</xdr:col>
      <xdr:colOff>114300</xdr:colOff>
      <xdr:row>36</xdr:row>
      <xdr:rowOff>60053</xdr:rowOff>
    </xdr:to>
    <xdr:sp macro="" textlink="">
      <xdr:nvSpPr>
        <xdr:cNvPr id="71" name="楕円 70"/>
        <xdr:cNvSpPr/>
      </xdr:nvSpPr>
      <xdr:spPr>
        <a:xfrm>
          <a:off x="45847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152780</xdr:rowOff>
    </xdr:from>
    <xdr:ext cx="405111" cy="259045"/>
    <xdr:sp macro="" textlink="">
      <xdr:nvSpPr>
        <xdr:cNvPr id="72" name="【図書館】&#10;有形固定資産減価償却率該当値テキスト"/>
        <xdr:cNvSpPr txBox="1"/>
      </xdr:nvSpPr>
      <xdr:spPr>
        <a:xfrm>
          <a:off x="4673600" y="598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xdr:rowOff>
    </xdr:from>
    <xdr:to>
      <xdr:col>20</xdr:col>
      <xdr:colOff>38100</xdr:colOff>
      <xdr:row>36</xdr:row>
      <xdr:rowOff>102507</xdr:rowOff>
    </xdr:to>
    <xdr:sp macro="" textlink="">
      <xdr:nvSpPr>
        <xdr:cNvPr id="73" name="楕円 72"/>
        <xdr:cNvSpPr/>
      </xdr:nvSpPr>
      <xdr:spPr>
        <a:xfrm>
          <a:off x="3746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9253</xdr:rowOff>
    </xdr:from>
    <xdr:to>
      <xdr:col>24</xdr:col>
      <xdr:colOff>63500</xdr:colOff>
      <xdr:row>36</xdr:row>
      <xdr:rowOff>51707</xdr:rowOff>
    </xdr:to>
    <xdr:cxnSp macro="">
      <xdr:nvCxnSpPr>
        <xdr:cNvPr id="74" name="直線コネクタ 73"/>
        <xdr:cNvCxnSpPr/>
      </xdr:nvCxnSpPr>
      <xdr:spPr>
        <a:xfrm flipV="1">
          <a:off x="3797300" y="618145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54446</xdr:rowOff>
    </xdr:from>
    <xdr:ext cx="405111" cy="259045"/>
    <xdr:sp macro="" textlink="">
      <xdr:nvSpPr>
        <xdr:cNvPr id="75" name="n_1aveValue【図書館】&#10;有形固定資産減価償却率"/>
        <xdr:cNvSpPr txBox="1"/>
      </xdr:nvSpPr>
      <xdr:spPr>
        <a:xfrm>
          <a:off x="35820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76"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119034</xdr:rowOff>
    </xdr:from>
    <xdr:ext cx="405111" cy="259045"/>
    <xdr:sp macro="" textlink="">
      <xdr:nvSpPr>
        <xdr:cNvPr id="77" name="n_1mainValue【図書館】&#10;有形固定資産減価償却率"/>
        <xdr:cNvSpPr txBox="1"/>
      </xdr:nvSpPr>
      <xdr:spPr>
        <a:xfrm>
          <a:off x="35820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4" name="直線コネクタ 103"/>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5"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6" name="直線コネクタ 105"/>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07"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08" name="直線コネクタ 107"/>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09"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0" name="フローチャート: 判断 109"/>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1" name="フローチャート: 判断 110"/>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2" name="フローチャート: 判断 111"/>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123372</xdr:rowOff>
    </xdr:from>
    <xdr:to>
      <xdr:col>55</xdr:col>
      <xdr:colOff>50800</xdr:colOff>
      <xdr:row>35</xdr:row>
      <xdr:rowOff>53522</xdr:rowOff>
    </xdr:to>
    <xdr:sp macro="" textlink="">
      <xdr:nvSpPr>
        <xdr:cNvPr id="118" name="楕円 117"/>
        <xdr:cNvSpPr/>
      </xdr:nvSpPr>
      <xdr:spPr>
        <a:xfrm>
          <a:off x="104267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146249</xdr:rowOff>
    </xdr:from>
    <xdr:ext cx="469744" cy="259045"/>
    <xdr:sp macro="" textlink="">
      <xdr:nvSpPr>
        <xdr:cNvPr id="119" name="【図書館】&#10;一人当たり面積該当値テキスト"/>
        <xdr:cNvSpPr txBox="1"/>
      </xdr:nvSpPr>
      <xdr:spPr>
        <a:xfrm>
          <a:off x="10515600" y="580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20" name="楕円 119"/>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2722</xdr:rowOff>
    </xdr:from>
    <xdr:to>
      <xdr:col>55</xdr:col>
      <xdr:colOff>0</xdr:colOff>
      <xdr:row>35</xdr:row>
      <xdr:rowOff>19050</xdr:rowOff>
    </xdr:to>
    <xdr:cxnSp macro="">
      <xdr:nvCxnSpPr>
        <xdr:cNvPr id="121" name="直線コネクタ 120"/>
        <xdr:cNvCxnSpPr/>
      </xdr:nvCxnSpPr>
      <xdr:spPr>
        <a:xfrm flipV="1">
          <a:off x="9639300" y="60034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101799</xdr:rowOff>
    </xdr:from>
    <xdr:ext cx="469744" cy="259045"/>
    <xdr:sp macro="" textlink="">
      <xdr:nvSpPr>
        <xdr:cNvPr id="122" name="n_1aveValue【図書館】&#10;一人当たり面積"/>
        <xdr:cNvSpPr txBox="1"/>
      </xdr:nvSpPr>
      <xdr:spPr>
        <a:xfrm>
          <a:off x="9391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37392</xdr:rowOff>
    </xdr:from>
    <xdr:ext cx="469744" cy="259045"/>
    <xdr:sp macro="" textlink="">
      <xdr:nvSpPr>
        <xdr:cNvPr id="123" name="n_2aveValue【図書館】&#10;一人当たり面積"/>
        <xdr:cNvSpPr txBox="1"/>
      </xdr:nvSpPr>
      <xdr:spPr>
        <a:xfrm>
          <a:off x="8515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24"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3" name="テキスト ボックス 14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47" name="直線コネクタ 146"/>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48"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49" name="直線コネクタ 148"/>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0"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1" name="直線コネクタ 150"/>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2"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3" name="フローチャート: 判断 152"/>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4" name="フローチャート: 判断 153"/>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55" name="フローチャート: 判断 154"/>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26924</xdr:rowOff>
    </xdr:from>
    <xdr:to>
      <xdr:col>24</xdr:col>
      <xdr:colOff>114300</xdr:colOff>
      <xdr:row>59</xdr:row>
      <xdr:rowOff>128524</xdr:rowOff>
    </xdr:to>
    <xdr:sp macro="" textlink="">
      <xdr:nvSpPr>
        <xdr:cNvPr id="161" name="楕円 160"/>
        <xdr:cNvSpPr/>
      </xdr:nvSpPr>
      <xdr:spPr>
        <a:xfrm>
          <a:off x="45847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49801</xdr:rowOff>
    </xdr:from>
    <xdr:ext cx="405111" cy="259045"/>
    <xdr:sp macro="" textlink="">
      <xdr:nvSpPr>
        <xdr:cNvPr id="162" name="【体育館・プール】&#10;有形固定資産減価償却率該当値テキスト"/>
        <xdr:cNvSpPr txBox="1"/>
      </xdr:nvSpPr>
      <xdr:spPr>
        <a:xfrm>
          <a:off x="4673600" y="999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77216</xdr:rowOff>
    </xdr:from>
    <xdr:to>
      <xdr:col>20</xdr:col>
      <xdr:colOff>38100</xdr:colOff>
      <xdr:row>60</xdr:row>
      <xdr:rowOff>7366</xdr:rowOff>
    </xdr:to>
    <xdr:sp macro="" textlink="">
      <xdr:nvSpPr>
        <xdr:cNvPr id="163" name="楕円 162"/>
        <xdr:cNvSpPr/>
      </xdr:nvSpPr>
      <xdr:spPr>
        <a:xfrm>
          <a:off x="3746500" y="101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77724</xdr:rowOff>
    </xdr:from>
    <xdr:to>
      <xdr:col>24</xdr:col>
      <xdr:colOff>63500</xdr:colOff>
      <xdr:row>59</xdr:row>
      <xdr:rowOff>128016</xdr:rowOff>
    </xdr:to>
    <xdr:cxnSp macro="">
      <xdr:nvCxnSpPr>
        <xdr:cNvPr id="164" name="直線コネクタ 163"/>
        <xdr:cNvCxnSpPr/>
      </xdr:nvCxnSpPr>
      <xdr:spPr>
        <a:xfrm flipV="1">
          <a:off x="3797300" y="1019327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6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165625</xdr:rowOff>
    </xdr:from>
    <xdr:ext cx="405111" cy="259045"/>
    <xdr:sp macro="" textlink="">
      <xdr:nvSpPr>
        <xdr:cNvPr id="166"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23893</xdr:rowOff>
    </xdr:from>
    <xdr:ext cx="405111" cy="259045"/>
    <xdr:sp macro="" textlink="">
      <xdr:nvSpPr>
        <xdr:cNvPr id="167" name="n_1mainValue【体育館・プール】&#10;有形固定資産減価償却率"/>
        <xdr:cNvSpPr txBox="1"/>
      </xdr:nvSpPr>
      <xdr:spPr>
        <a:xfrm>
          <a:off x="3582044" y="996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91" name="直線コネクタ 190"/>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92"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93" name="直線コネクタ 192"/>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94"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95" name="直線コネクタ 194"/>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76852</xdr:rowOff>
    </xdr:from>
    <xdr:ext cx="469744" cy="259045"/>
    <xdr:sp macro="" textlink="">
      <xdr:nvSpPr>
        <xdr:cNvPr id="196" name="【体育館・プール】&#10;一人当たり面積平均値テキスト"/>
        <xdr:cNvSpPr txBox="1"/>
      </xdr:nvSpPr>
      <xdr:spPr>
        <a:xfrm>
          <a:off x="10515600" y="10363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197" name="フローチャート: 判断 196"/>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198" name="フローチャート: 判断 197"/>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199" name="フローチャート: 判断 198"/>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147320</xdr:rowOff>
    </xdr:from>
    <xdr:to>
      <xdr:col>55</xdr:col>
      <xdr:colOff>50800</xdr:colOff>
      <xdr:row>62</xdr:row>
      <xdr:rowOff>77470</xdr:rowOff>
    </xdr:to>
    <xdr:sp macro="" textlink="">
      <xdr:nvSpPr>
        <xdr:cNvPr id="205" name="楕円 204"/>
        <xdr:cNvSpPr/>
      </xdr:nvSpPr>
      <xdr:spPr>
        <a:xfrm>
          <a:off x="10426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125747</xdr:rowOff>
    </xdr:from>
    <xdr:ext cx="469744" cy="259045"/>
    <xdr:sp macro="" textlink="">
      <xdr:nvSpPr>
        <xdr:cNvPr id="206" name="【体育館・プール】&#10;一人当たり面積該当値テキスト"/>
        <xdr:cNvSpPr txBox="1"/>
      </xdr:nvSpPr>
      <xdr:spPr>
        <a:xfrm>
          <a:off x="10515600"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149225</xdr:rowOff>
    </xdr:from>
    <xdr:to>
      <xdr:col>50</xdr:col>
      <xdr:colOff>165100</xdr:colOff>
      <xdr:row>62</xdr:row>
      <xdr:rowOff>79375</xdr:rowOff>
    </xdr:to>
    <xdr:sp macro="" textlink="">
      <xdr:nvSpPr>
        <xdr:cNvPr id="207" name="楕円 206"/>
        <xdr:cNvSpPr/>
      </xdr:nvSpPr>
      <xdr:spPr>
        <a:xfrm>
          <a:off x="9588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26670</xdr:rowOff>
    </xdr:from>
    <xdr:to>
      <xdr:col>55</xdr:col>
      <xdr:colOff>0</xdr:colOff>
      <xdr:row>62</xdr:row>
      <xdr:rowOff>28575</xdr:rowOff>
    </xdr:to>
    <xdr:cxnSp macro="">
      <xdr:nvCxnSpPr>
        <xdr:cNvPr id="208" name="直線コネクタ 207"/>
        <xdr:cNvCxnSpPr/>
      </xdr:nvCxnSpPr>
      <xdr:spPr>
        <a:xfrm flipV="1">
          <a:off x="9639300" y="106565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99712</xdr:rowOff>
    </xdr:from>
    <xdr:ext cx="469744" cy="259045"/>
    <xdr:sp macro="" textlink="">
      <xdr:nvSpPr>
        <xdr:cNvPr id="209" name="n_1aveValue【体育館・プール】&#10;一人当たり面積"/>
        <xdr:cNvSpPr txBox="1"/>
      </xdr:nvSpPr>
      <xdr:spPr>
        <a:xfrm>
          <a:off x="9391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137812</xdr:rowOff>
    </xdr:from>
    <xdr:ext cx="469744" cy="259045"/>
    <xdr:sp macro="" textlink="">
      <xdr:nvSpPr>
        <xdr:cNvPr id="210"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70502</xdr:rowOff>
    </xdr:from>
    <xdr:ext cx="469744" cy="259045"/>
    <xdr:sp macro="" textlink="">
      <xdr:nvSpPr>
        <xdr:cNvPr id="211" name="n_1main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36" name="直線コネクタ 235"/>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37"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38" name="直線コネクタ 237"/>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39"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40" name="直線コネクタ 239"/>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41"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42" name="フローチャート: 判断 241"/>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43" name="フローチャート: 判断 242"/>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44" name="フローチャート: 判断 243"/>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250" name="楕円 249"/>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251" name="【福祉施設】&#10;有形固定資産減価償却率該当値テキスト"/>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52" name="楕円 251"/>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82</xdr:row>
      <xdr:rowOff>15239</xdr:rowOff>
    </xdr:to>
    <xdr:cxnSp macro="">
      <xdr:nvCxnSpPr>
        <xdr:cNvPr id="253" name="直線コネクタ 252"/>
        <xdr:cNvCxnSpPr/>
      </xdr:nvCxnSpPr>
      <xdr:spPr>
        <a:xfrm flipV="1">
          <a:off x="3797300" y="140131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54"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137813</xdr:rowOff>
    </xdr:from>
    <xdr:ext cx="405111" cy="259045"/>
    <xdr:sp macro="" textlink="">
      <xdr:nvSpPr>
        <xdr:cNvPr id="255" name="n_2aveValue【福祉施設】&#10;有形固定資産減価償却率"/>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256" name="n_1mainValue【福祉施設】&#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82" name="直線コネクタ 281"/>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83"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84" name="直線コネクタ 283"/>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85"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86" name="直線コネクタ 285"/>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287" name="【福祉施設】&#10;一人当たり面積平均値テキスト"/>
        <xdr:cNvSpPr txBox="1"/>
      </xdr:nvSpPr>
      <xdr:spPr>
        <a:xfrm>
          <a:off x="10515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88" name="フローチャート: 判断 287"/>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89" name="フローチャート: 判断 288"/>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290" name="フローチャート: 判断 289"/>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296" name="楕円 295"/>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297" name="【福祉施設】&#10;一人当たり面積該当値テキスト"/>
        <xdr:cNvSpPr txBox="1"/>
      </xdr:nvSpPr>
      <xdr:spPr>
        <a:xfrm>
          <a:off x="10515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70576</xdr:rowOff>
    </xdr:from>
    <xdr:to>
      <xdr:col>50</xdr:col>
      <xdr:colOff>165100</xdr:colOff>
      <xdr:row>86</xdr:row>
      <xdr:rowOff>726</xdr:rowOff>
    </xdr:to>
    <xdr:sp macro="" textlink="">
      <xdr:nvSpPr>
        <xdr:cNvPr id="298" name="楕円 297"/>
        <xdr:cNvSpPr/>
      </xdr:nvSpPr>
      <xdr:spPr>
        <a:xfrm>
          <a:off x="9588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121376</xdr:rowOff>
    </xdr:to>
    <xdr:cxnSp macro="">
      <xdr:nvCxnSpPr>
        <xdr:cNvPr id="299" name="直線コネクタ 298"/>
        <xdr:cNvCxnSpPr/>
      </xdr:nvCxnSpPr>
      <xdr:spPr>
        <a:xfrm flipV="1">
          <a:off x="9639300" y="1469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41746</xdr:rowOff>
    </xdr:from>
    <xdr:ext cx="469744" cy="259045"/>
    <xdr:sp macro="" textlink="">
      <xdr:nvSpPr>
        <xdr:cNvPr id="300"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01"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163303</xdr:rowOff>
    </xdr:from>
    <xdr:ext cx="469744" cy="259045"/>
    <xdr:sp macro="" textlink="">
      <xdr:nvSpPr>
        <xdr:cNvPr id="302" name="n_1mainValue【福祉施設】&#10;一人当たり面積"/>
        <xdr:cNvSpPr txBox="1"/>
      </xdr:nvSpPr>
      <xdr:spPr>
        <a:xfrm>
          <a:off x="93917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3" name="直線コネクタ 31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4" name="テキスト ボックス 31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5" name="直線コネクタ 31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6" name="テキスト ボックス 31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7" name="直線コネクタ 31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8" name="テキスト ボックス 31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9" name="直線コネクタ 31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0" name="テキスト ボックス 31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1" name="直線コネクタ 32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2" name="テキスト ボックス 32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3" name="直線コネクタ 32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4" name="テキスト ボックス 32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28" name="直線コネクタ 327"/>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29"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30" name="直線コネクタ 329"/>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3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32" name="直線コネクタ 33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33"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34" name="フローチャート: 判断 333"/>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35" name="フローチャート: 判断 334"/>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36" name="フローチャート: 判断 335"/>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152763</xdr:rowOff>
    </xdr:from>
    <xdr:to>
      <xdr:col>24</xdr:col>
      <xdr:colOff>114300</xdr:colOff>
      <xdr:row>104</xdr:row>
      <xdr:rowOff>82913</xdr:rowOff>
    </xdr:to>
    <xdr:sp macro="" textlink="">
      <xdr:nvSpPr>
        <xdr:cNvPr id="342" name="楕円 341"/>
        <xdr:cNvSpPr/>
      </xdr:nvSpPr>
      <xdr:spPr>
        <a:xfrm>
          <a:off x="4584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4190</xdr:rowOff>
    </xdr:from>
    <xdr:ext cx="405111" cy="259045"/>
    <xdr:sp macro="" textlink="">
      <xdr:nvSpPr>
        <xdr:cNvPr id="343" name="【市民会館】&#10;有形固定資産減価償却率該当値テキスト"/>
        <xdr:cNvSpPr txBox="1"/>
      </xdr:nvSpPr>
      <xdr:spPr>
        <a:xfrm>
          <a:off x="4673600" y="176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17236</xdr:rowOff>
    </xdr:from>
    <xdr:to>
      <xdr:col>20</xdr:col>
      <xdr:colOff>38100</xdr:colOff>
      <xdr:row>104</xdr:row>
      <xdr:rowOff>118836</xdr:rowOff>
    </xdr:to>
    <xdr:sp macro="" textlink="">
      <xdr:nvSpPr>
        <xdr:cNvPr id="344" name="楕円 343"/>
        <xdr:cNvSpPr/>
      </xdr:nvSpPr>
      <xdr:spPr>
        <a:xfrm>
          <a:off x="3746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32113</xdr:rowOff>
    </xdr:from>
    <xdr:to>
      <xdr:col>24</xdr:col>
      <xdr:colOff>63500</xdr:colOff>
      <xdr:row>104</xdr:row>
      <xdr:rowOff>68036</xdr:rowOff>
    </xdr:to>
    <xdr:cxnSp macro="">
      <xdr:nvCxnSpPr>
        <xdr:cNvPr id="345" name="直線コネクタ 344"/>
        <xdr:cNvCxnSpPr/>
      </xdr:nvCxnSpPr>
      <xdr:spPr>
        <a:xfrm flipV="1">
          <a:off x="3797300" y="178629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34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47"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109963</xdr:rowOff>
    </xdr:from>
    <xdr:ext cx="405111" cy="259045"/>
    <xdr:sp macro="" textlink="">
      <xdr:nvSpPr>
        <xdr:cNvPr id="348" name="n_1mainValue【市民会館】&#10;有形固定資産減価償却率"/>
        <xdr:cNvSpPr txBox="1"/>
      </xdr:nvSpPr>
      <xdr:spPr>
        <a:xfrm>
          <a:off x="35820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9" name="直線コネクタ 35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0" name="テキスト ボックス 35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1" name="直線コネクタ 36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2" name="テキスト ボックス 36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3" name="直線コネクタ 36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4" name="テキスト ボックス 36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5" name="直線コネクタ 36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6" name="テキスト ボックス 36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7" name="直線コネクタ 36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8" name="テキスト ボックス 36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9" name="直線コネクタ 36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0" name="テキスト ボックス 36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74" name="直線コネクタ 373"/>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75"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76" name="直線コネクタ 375"/>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77"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78" name="直線コネクタ 377"/>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379"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80" name="フローチャート: 判断 379"/>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81" name="フローチャート: 判断 380"/>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382" name="フローチャート: 判断 381"/>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3" name="テキスト ボックス 3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388" name="楕円 387"/>
        <xdr:cNvSpPr/>
      </xdr:nvSpPr>
      <xdr:spPr>
        <a:xfrm>
          <a:off x="104267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18885</xdr:rowOff>
    </xdr:from>
    <xdr:ext cx="469744" cy="259045"/>
    <xdr:sp macro="" textlink="">
      <xdr:nvSpPr>
        <xdr:cNvPr id="389" name="【市民会館】&#10;一人当たり面積該当値テキスト"/>
        <xdr:cNvSpPr txBox="1"/>
      </xdr:nvSpPr>
      <xdr:spPr>
        <a:xfrm>
          <a:off x="10515600" y="181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169092</xdr:rowOff>
    </xdr:from>
    <xdr:to>
      <xdr:col>50</xdr:col>
      <xdr:colOff>165100</xdr:colOff>
      <xdr:row>107</xdr:row>
      <xdr:rowOff>99242</xdr:rowOff>
    </xdr:to>
    <xdr:sp macro="" textlink="">
      <xdr:nvSpPr>
        <xdr:cNvPr id="390" name="楕円 389"/>
        <xdr:cNvSpPr/>
      </xdr:nvSpPr>
      <xdr:spPr>
        <a:xfrm>
          <a:off x="9588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46808</xdr:rowOff>
    </xdr:from>
    <xdr:to>
      <xdr:col>55</xdr:col>
      <xdr:colOff>0</xdr:colOff>
      <xdr:row>107</xdr:row>
      <xdr:rowOff>48442</xdr:rowOff>
    </xdr:to>
    <xdr:cxnSp macro="">
      <xdr:nvCxnSpPr>
        <xdr:cNvPr id="391" name="直線コネクタ 390"/>
        <xdr:cNvCxnSpPr/>
      </xdr:nvCxnSpPr>
      <xdr:spPr>
        <a:xfrm flipV="1">
          <a:off x="9639300" y="1839195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118127</xdr:rowOff>
    </xdr:from>
    <xdr:ext cx="469744" cy="259045"/>
    <xdr:sp macro="" textlink="">
      <xdr:nvSpPr>
        <xdr:cNvPr id="392" name="n_1ave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133729</xdr:rowOff>
    </xdr:from>
    <xdr:ext cx="469744" cy="259045"/>
    <xdr:sp macro="" textlink="">
      <xdr:nvSpPr>
        <xdr:cNvPr id="393" name="n_2aveValue【市民会館】&#10;一人当たり面積"/>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115769</xdr:rowOff>
    </xdr:from>
    <xdr:ext cx="469744" cy="259045"/>
    <xdr:sp macro="" textlink="">
      <xdr:nvSpPr>
        <xdr:cNvPr id="394" name="n_1mainValue【市民会館】&#10;一人当たり面積"/>
        <xdr:cNvSpPr txBox="1"/>
      </xdr:nvSpPr>
      <xdr:spPr>
        <a:xfrm>
          <a:off x="93917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5" name="テキスト ボックス 4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7" name="テキスト ボックス 4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5" name="テキスト ボックス 4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7" name="テキスト ボックス 4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19" name="直線コネクタ 418"/>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20"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21" name="直線コネクタ 420"/>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22"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23" name="直線コネクタ 422"/>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4"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26" name="フローチャート: 判断 425"/>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27" name="フローチャート: 判断 426"/>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433" name="楕円 432"/>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434" name="【一般廃棄物処理施設】&#10;有形固定資産減価償却率該当値テキスト"/>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149225</xdr:rowOff>
    </xdr:from>
    <xdr:to>
      <xdr:col>81</xdr:col>
      <xdr:colOff>101600</xdr:colOff>
      <xdr:row>36</xdr:row>
      <xdr:rowOff>79375</xdr:rowOff>
    </xdr:to>
    <xdr:sp macro="" textlink="">
      <xdr:nvSpPr>
        <xdr:cNvPr id="435" name="楕円 434"/>
        <xdr:cNvSpPr/>
      </xdr:nvSpPr>
      <xdr:spPr>
        <a:xfrm>
          <a:off x="15430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28575</xdr:rowOff>
    </xdr:to>
    <xdr:cxnSp macro="">
      <xdr:nvCxnSpPr>
        <xdr:cNvPr id="436" name="直線コネクタ 435"/>
        <xdr:cNvCxnSpPr/>
      </xdr:nvCxnSpPr>
      <xdr:spPr>
        <a:xfrm flipV="1">
          <a:off x="15481300" y="61798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95267</xdr:rowOff>
    </xdr:from>
    <xdr:ext cx="405111" cy="259045"/>
    <xdr:sp macro="" textlink="">
      <xdr:nvSpPr>
        <xdr:cNvPr id="437" name="n_1aveValue【一般廃棄物処理施設】&#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164482</xdr:rowOff>
    </xdr:from>
    <xdr:ext cx="405111" cy="259045"/>
    <xdr:sp macro="" textlink="">
      <xdr:nvSpPr>
        <xdr:cNvPr id="438"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95902</xdr:rowOff>
    </xdr:from>
    <xdr:ext cx="405111" cy="259045"/>
    <xdr:sp macro="" textlink="">
      <xdr:nvSpPr>
        <xdr:cNvPr id="439" name="n_1mainValue【一般廃棄物処理施設】&#10;有形固定資産減価償却率"/>
        <xdr:cNvSpPr txBox="1"/>
      </xdr:nvSpPr>
      <xdr:spPr>
        <a:xfrm>
          <a:off x="15266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1" name="テキスト ボックス 4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3" name="テキスト ボックス 4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5" name="テキスト ボックス 4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7" name="テキスト ボックス 4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61" name="直線コネクタ 460"/>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62"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63" name="直線コネクタ 462"/>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64"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65" name="直線コネクタ 464"/>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376</xdr:rowOff>
    </xdr:from>
    <xdr:ext cx="534377" cy="259045"/>
    <xdr:sp macro="" textlink="">
      <xdr:nvSpPr>
        <xdr:cNvPr id="466" name="【一般廃棄物処理施設】&#10;一人当たり有形固定資産（償却資産）額平均値テキスト"/>
        <xdr:cNvSpPr txBox="1"/>
      </xdr:nvSpPr>
      <xdr:spPr>
        <a:xfrm>
          <a:off x="22199600" y="651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67" name="フローチャート: 判断 466"/>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68" name="フローチャート: 判断 467"/>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69" name="フローチャート: 判断 468"/>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140605</xdr:rowOff>
    </xdr:from>
    <xdr:to>
      <xdr:col>116</xdr:col>
      <xdr:colOff>114300</xdr:colOff>
      <xdr:row>40</xdr:row>
      <xdr:rowOff>70755</xdr:rowOff>
    </xdr:to>
    <xdr:sp macro="" textlink="">
      <xdr:nvSpPr>
        <xdr:cNvPr id="475" name="楕円 474"/>
        <xdr:cNvSpPr/>
      </xdr:nvSpPr>
      <xdr:spPr>
        <a:xfrm>
          <a:off x="22110700" y="68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119032</xdr:rowOff>
    </xdr:from>
    <xdr:ext cx="534377" cy="259045"/>
    <xdr:sp macro="" textlink="">
      <xdr:nvSpPr>
        <xdr:cNvPr id="476" name="【一般廃棄物処理施設】&#10;一人当たり有形固定資産（償却資産）額該当値テキスト"/>
        <xdr:cNvSpPr txBox="1"/>
      </xdr:nvSpPr>
      <xdr:spPr>
        <a:xfrm>
          <a:off x="22199600" y="68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146865</xdr:rowOff>
    </xdr:from>
    <xdr:to>
      <xdr:col>112</xdr:col>
      <xdr:colOff>38100</xdr:colOff>
      <xdr:row>40</xdr:row>
      <xdr:rowOff>77015</xdr:rowOff>
    </xdr:to>
    <xdr:sp macro="" textlink="">
      <xdr:nvSpPr>
        <xdr:cNvPr id="477" name="楕円 476"/>
        <xdr:cNvSpPr/>
      </xdr:nvSpPr>
      <xdr:spPr>
        <a:xfrm>
          <a:off x="21272500" y="68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19955</xdr:rowOff>
    </xdr:from>
    <xdr:to>
      <xdr:col>116</xdr:col>
      <xdr:colOff>63500</xdr:colOff>
      <xdr:row>40</xdr:row>
      <xdr:rowOff>26215</xdr:rowOff>
    </xdr:to>
    <xdr:cxnSp macro="">
      <xdr:nvCxnSpPr>
        <xdr:cNvPr id="478" name="直線コネクタ 477"/>
        <xdr:cNvCxnSpPr/>
      </xdr:nvCxnSpPr>
      <xdr:spPr>
        <a:xfrm flipV="1">
          <a:off x="21323300" y="6877955"/>
          <a:ext cx="8382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105918</xdr:rowOff>
    </xdr:from>
    <xdr:ext cx="534377" cy="259045"/>
    <xdr:sp macro="" textlink="">
      <xdr:nvSpPr>
        <xdr:cNvPr id="479"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141442</xdr:rowOff>
    </xdr:from>
    <xdr:ext cx="534377" cy="259045"/>
    <xdr:sp macro="" textlink="">
      <xdr:nvSpPr>
        <xdr:cNvPr id="480"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68142</xdr:rowOff>
    </xdr:from>
    <xdr:ext cx="534377" cy="259045"/>
    <xdr:sp macro="" textlink="">
      <xdr:nvSpPr>
        <xdr:cNvPr id="481" name="n_1mainValue【一般廃棄物処理施設】&#10;一人当たり有形固定資産（償却資産）額"/>
        <xdr:cNvSpPr txBox="1"/>
      </xdr:nvSpPr>
      <xdr:spPr>
        <a:xfrm>
          <a:off x="21043411" y="6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2" name="テキスト ボックス 4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2" name="テキスト ボックス 5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4" name="テキスト ボックス 5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06" name="直線コネクタ 505"/>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0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08" name="直線コネクタ 50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0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10" name="直線コネクタ 50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107332</xdr:rowOff>
    </xdr:from>
    <xdr:ext cx="405111" cy="259045"/>
    <xdr:sp macro="" textlink="">
      <xdr:nvSpPr>
        <xdr:cNvPr id="511" name="【保健センター・保健所】&#10;有形固定資産減価償却率平均値テキスト"/>
        <xdr:cNvSpPr txBox="1"/>
      </xdr:nvSpPr>
      <xdr:spPr>
        <a:xfrm>
          <a:off x="16357600" y="10394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12" name="フローチャート: 判断 511"/>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13" name="フローチャート: 判断 512"/>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14" name="フローチャート: 判断 513"/>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103505</xdr:rowOff>
    </xdr:from>
    <xdr:to>
      <xdr:col>85</xdr:col>
      <xdr:colOff>177800</xdr:colOff>
      <xdr:row>62</xdr:row>
      <xdr:rowOff>33655</xdr:rowOff>
    </xdr:to>
    <xdr:sp macro="" textlink="">
      <xdr:nvSpPr>
        <xdr:cNvPr id="520" name="楕円 519"/>
        <xdr:cNvSpPr/>
      </xdr:nvSpPr>
      <xdr:spPr>
        <a:xfrm>
          <a:off x="16268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81932</xdr:rowOff>
    </xdr:from>
    <xdr:ext cx="405111" cy="259045"/>
    <xdr:sp macro="" textlink="">
      <xdr:nvSpPr>
        <xdr:cNvPr id="521" name="【保健センター・保健所】&#10;有形固定資産減価償却率該当値テキスト"/>
        <xdr:cNvSpPr txBox="1"/>
      </xdr:nvSpPr>
      <xdr:spPr>
        <a:xfrm>
          <a:off x="16357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145415</xdr:rowOff>
    </xdr:from>
    <xdr:to>
      <xdr:col>81</xdr:col>
      <xdr:colOff>101600</xdr:colOff>
      <xdr:row>62</xdr:row>
      <xdr:rowOff>75565</xdr:rowOff>
    </xdr:to>
    <xdr:sp macro="" textlink="">
      <xdr:nvSpPr>
        <xdr:cNvPr id="522" name="楕円 521"/>
        <xdr:cNvSpPr/>
      </xdr:nvSpPr>
      <xdr:spPr>
        <a:xfrm>
          <a:off x="15430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154305</xdr:rowOff>
    </xdr:from>
    <xdr:to>
      <xdr:col>85</xdr:col>
      <xdr:colOff>127000</xdr:colOff>
      <xdr:row>62</xdr:row>
      <xdr:rowOff>24765</xdr:rowOff>
    </xdr:to>
    <xdr:cxnSp macro="">
      <xdr:nvCxnSpPr>
        <xdr:cNvPr id="523" name="直線コネクタ 522"/>
        <xdr:cNvCxnSpPr/>
      </xdr:nvCxnSpPr>
      <xdr:spPr>
        <a:xfrm flipV="1">
          <a:off x="15481300" y="106127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38752</xdr:rowOff>
    </xdr:from>
    <xdr:ext cx="405111" cy="259045"/>
    <xdr:sp macro="" textlink="">
      <xdr:nvSpPr>
        <xdr:cNvPr id="524" name="n_1aveValue【保健センター・保健所】&#10;有形固定資産減価償却率"/>
        <xdr:cNvSpPr txBox="1"/>
      </xdr:nvSpPr>
      <xdr:spPr>
        <a:xfrm>
          <a:off x="152660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164482</xdr:rowOff>
    </xdr:from>
    <xdr:ext cx="405111" cy="259045"/>
    <xdr:sp macro="" textlink="">
      <xdr:nvSpPr>
        <xdr:cNvPr id="525" name="n_2aveValue【保健センター・保健所】&#10;有形固定資産減価償却率"/>
        <xdr:cNvSpPr txBox="1"/>
      </xdr:nvSpPr>
      <xdr:spPr>
        <a:xfrm>
          <a:off x="14389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66692</xdr:rowOff>
    </xdr:from>
    <xdr:ext cx="405111" cy="259045"/>
    <xdr:sp macro="" textlink="">
      <xdr:nvSpPr>
        <xdr:cNvPr id="526" name="n_1mainValue【保健センター・保健所】&#10;有形固定資産減価償却率"/>
        <xdr:cNvSpPr txBox="1"/>
      </xdr:nvSpPr>
      <xdr:spPr>
        <a:xfrm>
          <a:off x="15266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48" name="直線コネクタ 547"/>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0" name="直線コネクタ 54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5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52" name="直線コネクタ 55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553" name="【保健センター・保健所】&#10;一人当たり面積平均値テキスト"/>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54" name="フローチャート: 判断 553"/>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55" name="フローチャート: 判断 554"/>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56" name="フローチャート: 判断 555"/>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62" name="楕円 561"/>
        <xdr:cNvSpPr/>
      </xdr:nvSpPr>
      <xdr:spPr>
        <a:xfrm>
          <a:off x="22110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89933</xdr:rowOff>
    </xdr:from>
    <xdr:ext cx="469744" cy="259045"/>
    <xdr:sp macro="" textlink="">
      <xdr:nvSpPr>
        <xdr:cNvPr id="563" name="【保健センター・保健所】&#10;一人当たり面積該当値テキスト"/>
        <xdr:cNvSpPr txBox="1"/>
      </xdr:nvSpPr>
      <xdr:spPr>
        <a:xfrm>
          <a:off x="2219960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111506</xdr:rowOff>
    </xdr:from>
    <xdr:to>
      <xdr:col>112</xdr:col>
      <xdr:colOff>38100</xdr:colOff>
      <xdr:row>62</xdr:row>
      <xdr:rowOff>41656</xdr:rowOff>
    </xdr:to>
    <xdr:sp macro="" textlink="">
      <xdr:nvSpPr>
        <xdr:cNvPr id="564" name="楕円 563"/>
        <xdr:cNvSpPr/>
      </xdr:nvSpPr>
      <xdr:spPr>
        <a:xfrm>
          <a:off x="2127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162306</xdr:rowOff>
    </xdr:from>
    <xdr:to>
      <xdr:col>116</xdr:col>
      <xdr:colOff>63500</xdr:colOff>
      <xdr:row>61</xdr:row>
      <xdr:rowOff>162306</xdr:rowOff>
    </xdr:to>
    <xdr:cxnSp macro="">
      <xdr:nvCxnSpPr>
        <xdr:cNvPr id="565" name="直線コネクタ 564"/>
        <xdr:cNvCxnSpPr/>
      </xdr:nvCxnSpPr>
      <xdr:spPr>
        <a:xfrm>
          <a:off x="21323300" y="1062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73931</xdr:rowOff>
    </xdr:from>
    <xdr:ext cx="469744" cy="259045"/>
    <xdr:sp macro="" textlink="">
      <xdr:nvSpPr>
        <xdr:cNvPr id="566" name="n_1aveValue【保健センター・保健所】&#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67"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58183</xdr:rowOff>
    </xdr:from>
    <xdr:ext cx="469744" cy="259045"/>
    <xdr:sp macro="" textlink="">
      <xdr:nvSpPr>
        <xdr:cNvPr id="568" name="n_1main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94" name="直線コネクタ 593"/>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95"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96" name="直線コネクタ 595"/>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122482</xdr:rowOff>
    </xdr:from>
    <xdr:ext cx="405111" cy="259045"/>
    <xdr:sp macro="" textlink="">
      <xdr:nvSpPr>
        <xdr:cNvPr id="599" name="【消防施設】&#10;有形固定資産減価償却率平均値テキスト"/>
        <xdr:cNvSpPr txBox="1"/>
      </xdr:nvSpPr>
      <xdr:spPr>
        <a:xfrm>
          <a:off x="16357600" y="1383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600" name="フローチャート: 判断 599"/>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01" name="フローチャート: 判断 600"/>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02" name="フローチャート: 判断 601"/>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608" name="楕円 607"/>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609" name="【消防施設】&#10;有形固定資産減価償却率該当値テキスト"/>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160382</xdr:rowOff>
    </xdr:from>
    <xdr:to>
      <xdr:col>81</xdr:col>
      <xdr:colOff>101600</xdr:colOff>
      <xdr:row>80</xdr:row>
      <xdr:rowOff>90532</xdr:rowOff>
    </xdr:to>
    <xdr:sp macro="" textlink="">
      <xdr:nvSpPr>
        <xdr:cNvPr id="610" name="楕円 609"/>
        <xdr:cNvSpPr/>
      </xdr:nvSpPr>
      <xdr:spPr>
        <a:xfrm>
          <a:off x="15430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18506</xdr:rowOff>
    </xdr:from>
    <xdr:to>
      <xdr:col>85</xdr:col>
      <xdr:colOff>127000</xdr:colOff>
      <xdr:row>80</xdr:row>
      <xdr:rowOff>39732</xdr:rowOff>
    </xdr:to>
    <xdr:cxnSp macro="">
      <xdr:nvCxnSpPr>
        <xdr:cNvPr id="611" name="直線コネクタ 610"/>
        <xdr:cNvCxnSpPr/>
      </xdr:nvCxnSpPr>
      <xdr:spPr>
        <a:xfrm flipV="1">
          <a:off x="15481300" y="1373450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612"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613"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107059</xdr:rowOff>
    </xdr:from>
    <xdr:ext cx="405111" cy="259045"/>
    <xdr:sp macro="" textlink="">
      <xdr:nvSpPr>
        <xdr:cNvPr id="614" name="n_1mainValue【消防施設】&#10;有形固定資産減価償却率"/>
        <xdr:cNvSpPr txBox="1"/>
      </xdr:nvSpPr>
      <xdr:spPr>
        <a:xfrm>
          <a:off x="152660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5" name="直線コネクタ 62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6" name="テキスト ボックス 62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7" name="直線コネクタ 62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8" name="テキスト ボックス 62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9" name="直線コネクタ 62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0" name="テキスト ボックス 62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1" name="直線コネクタ 63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2" name="テキスト ボックス 63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636" name="直線コネクタ 635"/>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3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38" name="直線コネクタ 63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39"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40" name="直線コネクタ 639"/>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641" name="【消防施設】&#10;一人当たり面積平均値テキスト"/>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42" name="フローチャート: 判断 641"/>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43" name="フローチャート: 判断 642"/>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644" name="フローチャート: 判断 643"/>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50" name="楕円 649"/>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51"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92456</xdr:rowOff>
    </xdr:from>
    <xdr:to>
      <xdr:col>112</xdr:col>
      <xdr:colOff>38100</xdr:colOff>
      <xdr:row>86</xdr:row>
      <xdr:rowOff>22606</xdr:rowOff>
    </xdr:to>
    <xdr:sp macro="" textlink="">
      <xdr:nvSpPr>
        <xdr:cNvPr id="652" name="楕円 651"/>
        <xdr:cNvSpPr/>
      </xdr:nvSpPr>
      <xdr:spPr>
        <a:xfrm>
          <a:off x="21272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143256</xdr:rowOff>
    </xdr:to>
    <xdr:cxnSp macro="">
      <xdr:nvCxnSpPr>
        <xdr:cNvPr id="653" name="直線コネクタ 652"/>
        <xdr:cNvCxnSpPr/>
      </xdr:nvCxnSpPr>
      <xdr:spPr>
        <a:xfrm flipV="1">
          <a:off x="21323300" y="147142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71138</xdr:rowOff>
    </xdr:from>
    <xdr:ext cx="469744" cy="259045"/>
    <xdr:sp macro="" textlink="">
      <xdr:nvSpPr>
        <xdr:cNvPr id="654"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84853</xdr:rowOff>
    </xdr:from>
    <xdr:ext cx="469744" cy="259045"/>
    <xdr:sp macro="" textlink="">
      <xdr:nvSpPr>
        <xdr:cNvPr id="655"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13733</xdr:rowOff>
    </xdr:from>
    <xdr:ext cx="469744" cy="259045"/>
    <xdr:sp macro="" textlink="">
      <xdr:nvSpPr>
        <xdr:cNvPr id="656" name="n_1mainValue【消防施設】&#10;一人当たり面積"/>
        <xdr:cNvSpPr txBox="1"/>
      </xdr:nvSpPr>
      <xdr:spPr>
        <a:xfrm>
          <a:off x="21075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7" name="直線コネクタ 6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8" name="テキスト ボックス 6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9" name="直線コネクタ 6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0" name="テキスト ボックス 6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1" name="直線コネクタ 6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2" name="テキスト ボックス 6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3" name="直線コネクタ 6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4" name="テキスト ボックス 6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5" name="直線コネクタ 6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6" name="テキスト ボックス 6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7" name="直線コネクタ 6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8" name="テキスト ボックス 6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82" name="直線コネクタ 681"/>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83"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84" name="直線コネクタ 683"/>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85"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86" name="直線コネクタ 68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687"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88" name="フローチャート: 判断 687"/>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89" name="フローチャート: 判断 688"/>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90" name="フローチャート: 判断 68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103777</xdr:rowOff>
    </xdr:from>
    <xdr:to>
      <xdr:col>85</xdr:col>
      <xdr:colOff>177800</xdr:colOff>
      <xdr:row>102</xdr:row>
      <xdr:rowOff>33927</xdr:rowOff>
    </xdr:to>
    <xdr:sp macro="" textlink="">
      <xdr:nvSpPr>
        <xdr:cNvPr id="696" name="楕円 695"/>
        <xdr:cNvSpPr/>
      </xdr:nvSpPr>
      <xdr:spPr>
        <a:xfrm>
          <a:off x="162687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126654</xdr:rowOff>
    </xdr:from>
    <xdr:ext cx="405111" cy="259045"/>
    <xdr:sp macro="" textlink="">
      <xdr:nvSpPr>
        <xdr:cNvPr id="697" name="【庁舎】&#10;有形固定資産減価償却率該当値テキスト"/>
        <xdr:cNvSpPr txBox="1"/>
      </xdr:nvSpPr>
      <xdr:spPr>
        <a:xfrm>
          <a:off x="16357600"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167458</xdr:rowOff>
    </xdr:from>
    <xdr:to>
      <xdr:col>81</xdr:col>
      <xdr:colOff>101600</xdr:colOff>
      <xdr:row>102</xdr:row>
      <xdr:rowOff>97608</xdr:rowOff>
    </xdr:to>
    <xdr:sp macro="" textlink="">
      <xdr:nvSpPr>
        <xdr:cNvPr id="698" name="楕円 697"/>
        <xdr:cNvSpPr/>
      </xdr:nvSpPr>
      <xdr:spPr>
        <a:xfrm>
          <a:off x="15430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154577</xdr:rowOff>
    </xdr:from>
    <xdr:to>
      <xdr:col>85</xdr:col>
      <xdr:colOff>127000</xdr:colOff>
      <xdr:row>102</xdr:row>
      <xdr:rowOff>46808</xdr:rowOff>
    </xdr:to>
    <xdr:cxnSp macro="">
      <xdr:nvCxnSpPr>
        <xdr:cNvPr id="699" name="直線コネクタ 698"/>
        <xdr:cNvCxnSpPr/>
      </xdr:nvCxnSpPr>
      <xdr:spPr>
        <a:xfrm flipV="1">
          <a:off x="15481300" y="1747102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00"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01"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114135</xdr:rowOff>
    </xdr:from>
    <xdr:ext cx="405111" cy="259045"/>
    <xdr:sp macro="" textlink="">
      <xdr:nvSpPr>
        <xdr:cNvPr id="702" name="n_1mainValue【庁舎】&#10;有形固定資産減価償却率"/>
        <xdr:cNvSpPr txBox="1"/>
      </xdr:nvSpPr>
      <xdr:spPr>
        <a:xfrm>
          <a:off x="152660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726" name="直線コネクタ 725"/>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727"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728" name="直線コネクタ 727"/>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729"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30" name="直線コネクタ 729"/>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731"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32" name="フローチャート: 判断 731"/>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33" name="フローチャート: 判断 732"/>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734" name="フローチャート: 判断 733"/>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38736</xdr:rowOff>
    </xdr:from>
    <xdr:to>
      <xdr:col>116</xdr:col>
      <xdr:colOff>114300</xdr:colOff>
      <xdr:row>106</xdr:row>
      <xdr:rowOff>140336</xdr:rowOff>
    </xdr:to>
    <xdr:sp macro="" textlink="">
      <xdr:nvSpPr>
        <xdr:cNvPr id="740" name="楕円 739"/>
        <xdr:cNvSpPr/>
      </xdr:nvSpPr>
      <xdr:spPr>
        <a:xfrm>
          <a:off x="22110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17163</xdr:rowOff>
    </xdr:from>
    <xdr:ext cx="469744" cy="259045"/>
    <xdr:sp macro="" textlink="">
      <xdr:nvSpPr>
        <xdr:cNvPr id="741" name="【庁舎】&#10;一人当たり面積該当値テキスト"/>
        <xdr:cNvSpPr txBox="1"/>
      </xdr:nvSpPr>
      <xdr:spPr>
        <a:xfrm>
          <a:off x="22199600" y="181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742" name="楕円 741"/>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89536</xdr:rowOff>
    </xdr:from>
    <xdr:to>
      <xdr:col>116</xdr:col>
      <xdr:colOff>63500</xdr:colOff>
      <xdr:row>106</xdr:row>
      <xdr:rowOff>91439</xdr:rowOff>
    </xdr:to>
    <xdr:cxnSp macro="">
      <xdr:nvCxnSpPr>
        <xdr:cNvPr id="743" name="直線コネクタ 742"/>
        <xdr:cNvCxnSpPr/>
      </xdr:nvCxnSpPr>
      <xdr:spPr>
        <a:xfrm flipV="1">
          <a:off x="21323300" y="182632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44"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69232</xdr:rowOff>
    </xdr:from>
    <xdr:ext cx="469744" cy="259045"/>
    <xdr:sp macro="" textlink="">
      <xdr:nvSpPr>
        <xdr:cNvPr id="745"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133366</xdr:rowOff>
    </xdr:from>
    <xdr:ext cx="469744" cy="259045"/>
    <xdr:sp macro="" textlink="">
      <xdr:nvSpPr>
        <xdr:cNvPr id="746" name="n_1mainValue【庁舎】&#10;一人当たり面積"/>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有形固定資産減価償却率について、ほとんどの施設類型について、類似団体並びに全国、県平均を上回っている。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図書館、体育館・プール、市民会館等については、有形固定資産減価償却率が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％を超え施設の老朽化が散見されるため、公共施設等管理計画に基づき適正な維持修繕に取り組んでいく。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保健センター・保健所については、類似団体並びに全国、県平均を下回っているが、市内で唯一の施設であるため、今後も適正な維持修繕に取り組んでいく。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一般廃棄物処理施設については、類似団体並びに全国、県平均を大幅に上回っている。現在、令和３年度から令和４年度に供用開始する予定で施設整備してるため、数値は減少していく。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48,665
94.62
19,102,237
18,467,431
593,860
11,676,712
18,423,693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財政力指数について、類似団体平均及び全国平均を上回る水準を維持しているものの、県平均はやや下回っている。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単年度ごとの財政力指数をみると、平成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と逓減していたが、平成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に上昇した。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年度は基準財政需要額（前年度比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百万円の増）、基準財政収入額（前年度比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百万円の増）ともに、前年度比で増となっており、財政力指数に大きな変動は見られない。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今後とも、歳出の抑制とともに、定住促進や企業誘致等により、自主財源の確保を図っていく。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39007</xdr:rowOff>
    </xdr:from>
    <xdr:to>
      <xdr:col>23</xdr:col>
      <xdr:colOff>133350</xdr:colOff>
      <xdr:row>38</xdr:row>
      <xdr:rowOff>39007</xdr:rowOff>
    </xdr:to>
    <xdr:cxnSp macro="">
      <xdr:nvCxnSpPr>
        <xdr:cNvPr id="70" name="直線コネクタ 69"/>
        <xdr:cNvCxnSpPr/>
      </xdr:nvCxnSpPr>
      <xdr:spPr>
        <a:xfrm>
          <a:off x="4114800" y="655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21772</xdr:rowOff>
    </xdr:from>
    <xdr:to>
      <xdr:col>19</xdr:col>
      <xdr:colOff>133350</xdr:colOff>
      <xdr:row>38</xdr:row>
      <xdr:rowOff>39007</xdr:rowOff>
    </xdr:to>
    <xdr:cxnSp macro="">
      <xdr:nvCxnSpPr>
        <xdr:cNvPr id="73" name="直線コネクタ 72"/>
        <xdr:cNvCxnSpPr/>
      </xdr:nvCxnSpPr>
      <xdr:spPr>
        <a:xfrm>
          <a:off x="3225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21772</xdr:rowOff>
    </xdr:from>
    <xdr:to>
      <xdr:col>15</xdr:col>
      <xdr:colOff>82550</xdr:colOff>
      <xdr:row>38</xdr:row>
      <xdr:rowOff>39007</xdr:rowOff>
    </xdr:to>
    <xdr:cxnSp macro="">
      <xdr:nvCxnSpPr>
        <xdr:cNvPr id="76" name="直線コネクタ 75"/>
        <xdr:cNvCxnSpPr/>
      </xdr:nvCxnSpPr>
      <xdr:spPr>
        <a:xfrm flipV="1">
          <a:off x="2336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39007</xdr:rowOff>
    </xdr:to>
    <xdr:cxnSp macro="">
      <xdr:nvCxnSpPr>
        <xdr:cNvPr id="79" name="直線コネクタ 78"/>
        <xdr:cNvCxnSpPr/>
      </xdr:nvCxnSpPr>
      <xdr:spPr>
        <a:xfrm>
          <a:off x="1447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159657</xdr:rowOff>
    </xdr:from>
    <xdr:to>
      <xdr:col>23</xdr:col>
      <xdr:colOff>184150</xdr:colOff>
      <xdr:row>38</xdr:row>
      <xdr:rowOff>89807</xdr:rowOff>
    </xdr:to>
    <xdr:sp macro="" textlink="">
      <xdr:nvSpPr>
        <xdr:cNvPr id="89" name="楕円 88"/>
        <xdr:cNvSpPr/>
      </xdr:nvSpPr>
      <xdr:spPr>
        <a:xfrm>
          <a:off x="49022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4734</xdr:rowOff>
    </xdr:from>
    <xdr:ext cx="762000" cy="259045"/>
    <xdr:sp macro="" textlink="">
      <xdr:nvSpPr>
        <xdr:cNvPr id="90" name="財政力該当値テキスト"/>
        <xdr:cNvSpPr txBox="1"/>
      </xdr:nvSpPr>
      <xdr:spPr>
        <a:xfrm>
          <a:off x="5041900" y="63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159657</xdr:rowOff>
    </xdr:from>
    <xdr:to>
      <xdr:col>19</xdr:col>
      <xdr:colOff>184150</xdr:colOff>
      <xdr:row>38</xdr:row>
      <xdr:rowOff>89807</xdr:rowOff>
    </xdr:to>
    <xdr:sp macro="" textlink="">
      <xdr:nvSpPr>
        <xdr:cNvPr id="91" name="楕円 90"/>
        <xdr:cNvSpPr/>
      </xdr:nvSpPr>
      <xdr:spPr>
        <a:xfrm>
          <a:off x="4064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99984</xdr:rowOff>
    </xdr:from>
    <xdr:ext cx="736600" cy="259045"/>
    <xdr:sp macro="" textlink="">
      <xdr:nvSpPr>
        <xdr:cNvPr id="92" name="テキスト ボックス 91"/>
        <xdr:cNvSpPr txBox="1"/>
      </xdr:nvSpPr>
      <xdr:spPr>
        <a:xfrm>
          <a:off x="3733800" y="62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142422</xdr:rowOff>
    </xdr:from>
    <xdr:to>
      <xdr:col>15</xdr:col>
      <xdr:colOff>133350</xdr:colOff>
      <xdr:row>38</xdr:row>
      <xdr:rowOff>72572</xdr:rowOff>
    </xdr:to>
    <xdr:sp macro="" textlink="">
      <xdr:nvSpPr>
        <xdr:cNvPr id="93" name="楕円 92"/>
        <xdr:cNvSpPr/>
      </xdr:nvSpPr>
      <xdr:spPr>
        <a:xfrm>
          <a:off x="3175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82749</xdr:rowOff>
    </xdr:from>
    <xdr:ext cx="762000" cy="259045"/>
    <xdr:sp macro="" textlink="">
      <xdr:nvSpPr>
        <xdr:cNvPr id="94" name="テキスト ボックス 93"/>
        <xdr:cNvSpPr txBox="1"/>
      </xdr:nvSpPr>
      <xdr:spPr>
        <a:xfrm>
          <a:off x="2844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159657</xdr:rowOff>
    </xdr:from>
    <xdr:to>
      <xdr:col>11</xdr:col>
      <xdr:colOff>82550</xdr:colOff>
      <xdr:row>38</xdr:row>
      <xdr:rowOff>89807</xdr:rowOff>
    </xdr:to>
    <xdr:sp macro="" textlink="">
      <xdr:nvSpPr>
        <xdr:cNvPr id="95" name="楕円 94"/>
        <xdr:cNvSpPr/>
      </xdr:nvSpPr>
      <xdr:spPr>
        <a:xfrm>
          <a:off x="2286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99984</xdr:rowOff>
    </xdr:from>
    <xdr:ext cx="762000" cy="259045"/>
    <xdr:sp macro="" textlink="">
      <xdr:nvSpPr>
        <xdr:cNvPr id="96" name="テキスト ボックス 95"/>
        <xdr:cNvSpPr txBox="1"/>
      </xdr:nvSpPr>
      <xdr:spPr>
        <a:xfrm>
          <a:off x="1955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97" name="楕円 96"/>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98" name="テキスト ボックス 97"/>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経常収支比率について、類似団体平均及び全国平均を下回る水準を維持しており、また県平均も下回っている。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前年比、経常収支比率の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ポイントの増加は、人件費及び扶助費が若干増加したこと、地方交付税の合併算定替による減額したことが要因である。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財政構造の弾力性を確保するため、物件費などの経常経費の伸びを抑え、また市税を中心とした自主財源の確保にも努め、経常収支比率の改善を図る。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60</xdr:row>
      <xdr:rowOff>97790</xdr:rowOff>
    </xdr:to>
    <xdr:cxnSp macro="">
      <xdr:nvCxnSpPr>
        <xdr:cNvPr id="133" name="直線コネクタ 132"/>
        <xdr:cNvCxnSpPr/>
      </xdr:nvCxnSpPr>
      <xdr:spPr>
        <a:xfrm>
          <a:off x="4114800" y="103767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22860</xdr:rowOff>
    </xdr:to>
    <xdr:cxnSp macro="">
      <xdr:nvCxnSpPr>
        <xdr:cNvPr id="136" name="直線コネクタ 135"/>
        <xdr:cNvCxnSpPr/>
      </xdr:nvCxnSpPr>
      <xdr:spPr>
        <a:xfrm flipV="1">
          <a:off x="3225800" y="103767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132504</xdr:rowOff>
    </xdr:from>
    <xdr:to>
      <xdr:col>15</xdr:col>
      <xdr:colOff>82550</xdr:colOff>
      <xdr:row>61</xdr:row>
      <xdr:rowOff>22860</xdr:rowOff>
    </xdr:to>
    <xdr:cxnSp macro="">
      <xdr:nvCxnSpPr>
        <xdr:cNvPr id="139" name="直線コネクタ 138"/>
        <xdr:cNvCxnSpPr/>
      </xdr:nvCxnSpPr>
      <xdr:spPr>
        <a:xfrm>
          <a:off x="2336800" y="1024805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60</xdr:row>
      <xdr:rowOff>65617</xdr:rowOff>
    </xdr:to>
    <xdr:cxnSp macro="">
      <xdr:nvCxnSpPr>
        <xdr:cNvPr id="142" name="直線コネクタ 141"/>
        <xdr:cNvCxnSpPr/>
      </xdr:nvCxnSpPr>
      <xdr:spPr>
        <a:xfrm flipV="1">
          <a:off x="1447800" y="102480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4" name="テキスト ボックス 143"/>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2" name="楕円 151"/>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3"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4" name="楕円 153"/>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5" name="テキスト ボックス 154"/>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6" name="楕円 155"/>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7" name="テキスト ボックス 156"/>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81704</xdr:rowOff>
    </xdr:from>
    <xdr:to>
      <xdr:col>11</xdr:col>
      <xdr:colOff>82550</xdr:colOff>
      <xdr:row>60</xdr:row>
      <xdr:rowOff>11854</xdr:rowOff>
    </xdr:to>
    <xdr:sp macro="" textlink="">
      <xdr:nvSpPr>
        <xdr:cNvPr id="158" name="楕円 157"/>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22031</xdr:rowOff>
    </xdr:from>
    <xdr:ext cx="762000" cy="259045"/>
    <xdr:sp macro="" textlink="">
      <xdr:nvSpPr>
        <xdr:cNvPr id="159" name="テキスト ボックス 158"/>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14817</xdr:rowOff>
    </xdr:from>
    <xdr:to>
      <xdr:col>7</xdr:col>
      <xdr:colOff>31750</xdr:colOff>
      <xdr:row>60</xdr:row>
      <xdr:rowOff>116417</xdr:rowOff>
    </xdr:to>
    <xdr:sp macro="" textlink="">
      <xdr:nvSpPr>
        <xdr:cNvPr id="160" name="楕円 159"/>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126594</xdr:rowOff>
    </xdr:from>
    <xdr:ext cx="762000" cy="259045"/>
    <xdr:sp macro="" textlink="">
      <xdr:nvSpPr>
        <xdr:cNvPr id="161" name="テキスト ボックス 160"/>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人口１人当たり人件費・物件費等決算額について、類似団体平均及び全国、県平均は下回る水準にある。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しかし物件費のみ抽出すると、類似団体平均及び全国平均を上回る状況にあり、臨時・非常勤職員賃金の増加が要因である。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今後も、職員給の適正化や公共施設の統廃合などの計画づくり、実施を進め、各種事務経費等の縮減によりコスト削減に努める。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5169</xdr:rowOff>
    </xdr:from>
    <xdr:to>
      <xdr:col>23</xdr:col>
      <xdr:colOff>133350</xdr:colOff>
      <xdr:row>81</xdr:row>
      <xdr:rowOff>15616</xdr:rowOff>
    </xdr:to>
    <xdr:cxnSp macro="">
      <xdr:nvCxnSpPr>
        <xdr:cNvPr id="196" name="直線コネクタ 195"/>
        <xdr:cNvCxnSpPr/>
      </xdr:nvCxnSpPr>
      <xdr:spPr>
        <a:xfrm>
          <a:off x="4114800" y="13892619"/>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54579</xdr:rowOff>
    </xdr:from>
    <xdr:ext cx="762000" cy="259045"/>
    <xdr:sp macro="" textlink="">
      <xdr:nvSpPr>
        <xdr:cNvPr id="197" name="人件費・物件費等の状況平均値テキスト"/>
        <xdr:cNvSpPr txBox="1"/>
      </xdr:nvSpPr>
      <xdr:spPr>
        <a:xfrm>
          <a:off x="5041900" y="13942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4468</xdr:rowOff>
    </xdr:from>
    <xdr:to>
      <xdr:col>19</xdr:col>
      <xdr:colOff>133350</xdr:colOff>
      <xdr:row>81</xdr:row>
      <xdr:rowOff>5169</xdr:rowOff>
    </xdr:to>
    <xdr:cxnSp macro="">
      <xdr:nvCxnSpPr>
        <xdr:cNvPr id="199" name="直線コネクタ 198"/>
        <xdr:cNvCxnSpPr/>
      </xdr:nvCxnSpPr>
      <xdr:spPr>
        <a:xfrm>
          <a:off x="3225800" y="13891918"/>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170216</xdr:rowOff>
    </xdr:from>
    <xdr:to>
      <xdr:col>15</xdr:col>
      <xdr:colOff>82550</xdr:colOff>
      <xdr:row>81</xdr:row>
      <xdr:rowOff>4468</xdr:rowOff>
    </xdr:to>
    <xdr:cxnSp macro="">
      <xdr:nvCxnSpPr>
        <xdr:cNvPr id="202" name="直線コネクタ 201"/>
        <xdr:cNvCxnSpPr/>
      </xdr:nvCxnSpPr>
      <xdr:spPr>
        <a:xfrm>
          <a:off x="2336800" y="1388621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4" name="テキスト ボックス 203"/>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145248</xdr:rowOff>
    </xdr:from>
    <xdr:to>
      <xdr:col>11</xdr:col>
      <xdr:colOff>31750</xdr:colOff>
      <xdr:row>80</xdr:row>
      <xdr:rowOff>170216</xdr:rowOff>
    </xdr:to>
    <xdr:cxnSp macro="">
      <xdr:nvCxnSpPr>
        <xdr:cNvPr id="205" name="直線コネクタ 204"/>
        <xdr:cNvCxnSpPr/>
      </xdr:nvCxnSpPr>
      <xdr:spPr>
        <a:xfrm>
          <a:off x="1447800" y="13861248"/>
          <a:ext cx="889000" cy="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7" name="テキスト ボックス 206"/>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9" name="テキスト ボックス 208"/>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136266</xdr:rowOff>
    </xdr:from>
    <xdr:to>
      <xdr:col>23</xdr:col>
      <xdr:colOff>184150</xdr:colOff>
      <xdr:row>81</xdr:row>
      <xdr:rowOff>66416</xdr:rowOff>
    </xdr:to>
    <xdr:sp macro="" textlink="">
      <xdr:nvSpPr>
        <xdr:cNvPr id="215" name="楕円 214"/>
        <xdr:cNvSpPr/>
      </xdr:nvSpPr>
      <xdr:spPr>
        <a:xfrm>
          <a:off x="4902200" y="138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57543</xdr:rowOff>
    </xdr:from>
    <xdr:ext cx="762000" cy="259045"/>
    <xdr:sp macro="" textlink="">
      <xdr:nvSpPr>
        <xdr:cNvPr id="216" name="人件費・物件費等の状況該当値テキスト"/>
        <xdr:cNvSpPr txBox="1"/>
      </xdr:nvSpPr>
      <xdr:spPr>
        <a:xfrm>
          <a:off x="5041900" y="1377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125819</xdr:rowOff>
    </xdr:from>
    <xdr:to>
      <xdr:col>19</xdr:col>
      <xdr:colOff>184150</xdr:colOff>
      <xdr:row>81</xdr:row>
      <xdr:rowOff>55969</xdr:rowOff>
    </xdr:to>
    <xdr:sp macro="" textlink="">
      <xdr:nvSpPr>
        <xdr:cNvPr id="217" name="楕円 216"/>
        <xdr:cNvSpPr/>
      </xdr:nvSpPr>
      <xdr:spPr>
        <a:xfrm>
          <a:off x="4064000" y="13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66146</xdr:rowOff>
    </xdr:from>
    <xdr:ext cx="736600" cy="259045"/>
    <xdr:sp macro="" textlink="">
      <xdr:nvSpPr>
        <xdr:cNvPr id="218" name="テキスト ボックス 217"/>
        <xdr:cNvSpPr txBox="1"/>
      </xdr:nvSpPr>
      <xdr:spPr>
        <a:xfrm>
          <a:off x="3733800" y="1361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125118</xdr:rowOff>
    </xdr:from>
    <xdr:to>
      <xdr:col>15</xdr:col>
      <xdr:colOff>133350</xdr:colOff>
      <xdr:row>81</xdr:row>
      <xdr:rowOff>55268</xdr:rowOff>
    </xdr:to>
    <xdr:sp macro="" textlink="">
      <xdr:nvSpPr>
        <xdr:cNvPr id="219" name="楕円 218"/>
        <xdr:cNvSpPr/>
      </xdr:nvSpPr>
      <xdr:spPr>
        <a:xfrm>
          <a:off x="3175000" y="138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65445</xdr:rowOff>
    </xdr:from>
    <xdr:ext cx="762000" cy="259045"/>
    <xdr:sp macro="" textlink="">
      <xdr:nvSpPr>
        <xdr:cNvPr id="220" name="テキスト ボックス 219"/>
        <xdr:cNvSpPr txBox="1"/>
      </xdr:nvSpPr>
      <xdr:spPr>
        <a:xfrm>
          <a:off x="2844800" y="1360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119416</xdr:rowOff>
    </xdr:from>
    <xdr:to>
      <xdr:col>11</xdr:col>
      <xdr:colOff>82550</xdr:colOff>
      <xdr:row>81</xdr:row>
      <xdr:rowOff>49566</xdr:rowOff>
    </xdr:to>
    <xdr:sp macro="" textlink="">
      <xdr:nvSpPr>
        <xdr:cNvPr id="221" name="楕円 220"/>
        <xdr:cNvSpPr/>
      </xdr:nvSpPr>
      <xdr:spPr>
        <a:xfrm>
          <a:off x="2286000" y="138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59743</xdr:rowOff>
    </xdr:from>
    <xdr:ext cx="762000" cy="259045"/>
    <xdr:sp macro="" textlink="">
      <xdr:nvSpPr>
        <xdr:cNvPr id="222" name="テキスト ボックス 221"/>
        <xdr:cNvSpPr txBox="1"/>
      </xdr:nvSpPr>
      <xdr:spPr>
        <a:xfrm>
          <a:off x="1955800" y="136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94448</xdr:rowOff>
    </xdr:from>
    <xdr:to>
      <xdr:col>7</xdr:col>
      <xdr:colOff>31750</xdr:colOff>
      <xdr:row>81</xdr:row>
      <xdr:rowOff>24598</xdr:rowOff>
    </xdr:to>
    <xdr:sp macro="" textlink="">
      <xdr:nvSpPr>
        <xdr:cNvPr id="223" name="楕円 222"/>
        <xdr:cNvSpPr/>
      </xdr:nvSpPr>
      <xdr:spPr>
        <a:xfrm>
          <a:off x="1397000" y="138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34775</xdr:rowOff>
    </xdr:from>
    <xdr:ext cx="762000" cy="259045"/>
    <xdr:sp macro="" textlink="">
      <xdr:nvSpPr>
        <xdr:cNvPr id="224" name="テキスト ボックス 223"/>
        <xdr:cNvSpPr txBox="1"/>
      </xdr:nvSpPr>
      <xdr:spPr>
        <a:xfrm>
          <a:off x="1066800" y="135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ラスパイレス指数について、ほぼ同水準であり、全国市平均を下回っている。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今後も、国の動向に準拠し、給与改定や職員手当等の見直しを進め、給与の適正化に努める。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年調査結果が未公表のため、前年度の数値を引用している。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8" name="直線コネクタ 257"/>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149578</xdr:rowOff>
    </xdr:to>
    <xdr:cxnSp macro="">
      <xdr:nvCxnSpPr>
        <xdr:cNvPr id="261" name="直線コネクタ 260"/>
        <xdr:cNvCxnSpPr/>
      </xdr:nvCxnSpPr>
      <xdr:spPr>
        <a:xfrm>
          <a:off x="15290800" y="144843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82550</xdr:rowOff>
    </xdr:to>
    <xdr:cxnSp macro="">
      <xdr:nvCxnSpPr>
        <xdr:cNvPr id="264" name="直線コネクタ 263"/>
        <xdr:cNvCxnSpPr/>
      </xdr:nvCxnSpPr>
      <xdr:spPr>
        <a:xfrm>
          <a:off x="14401800" y="143771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83</xdr:row>
      <xdr:rowOff>146755</xdr:rowOff>
    </xdr:to>
    <xdr:cxnSp macro="">
      <xdr:nvCxnSpPr>
        <xdr:cNvPr id="267" name="直線コネクタ 266"/>
        <xdr:cNvCxnSpPr/>
      </xdr:nvCxnSpPr>
      <xdr:spPr>
        <a:xfrm>
          <a:off x="13512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7" name="楕円 276"/>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70855</xdr:rowOff>
    </xdr:from>
    <xdr:ext cx="762000" cy="259045"/>
    <xdr:sp macro="" textlink="">
      <xdr:nvSpPr>
        <xdr:cNvPr id="278" name="給与水準   （国との比較）該当値テキスト"/>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9" name="楕円 278"/>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13705</xdr:rowOff>
    </xdr:from>
    <xdr:ext cx="736600" cy="259045"/>
    <xdr:sp macro="" textlink="">
      <xdr:nvSpPr>
        <xdr:cNvPr id="280" name="テキスト ボックス 279"/>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1" name="楕円 280"/>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82" name="テキスト ボックス 281"/>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3" name="楕円 282"/>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10882</xdr:rowOff>
    </xdr:from>
    <xdr:ext cx="762000" cy="259045"/>
    <xdr:sp macro="" textlink="">
      <xdr:nvSpPr>
        <xdr:cNvPr id="284" name="テキスト ボックス 283"/>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5" name="楕円 284"/>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10882</xdr:rowOff>
    </xdr:from>
    <xdr:ext cx="762000" cy="259045"/>
    <xdr:sp macro="" textlink="">
      <xdr:nvSpPr>
        <xdr:cNvPr id="286" name="テキスト ボックス 285"/>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人増加し、増加傾向が続いているが、類似団体平均、全国平均、県平均を下回っている。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しかしながら、臨時・非常勤職員数は依然として多く、今後も適正な定員管理を行い、人件費の抑制に努めるとともに、引き続き簡素で能率的な組織づくりに努める。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135916</xdr:rowOff>
    </xdr:from>
    <xdr:to>
      <xdr:col>81</xdr:col>
      <xdr:colOff>44450</xdr:colOff>
      <xdr:row>60</xdr:row>
      <xdr:rowOff>138329</xdr:rowOff>
    </xdr:to>
    <xdr:cxnSp macro="">
      <xdr:nvCxnSpPr>
        <xdr:cNvPr id="318" name="直線コネクタ 317"/>
        <xdr:cNvCxnSpPr/>
      </xdr:nvCxnSpPr>
      <xdr:spPr>
        <a:xfrm>
          <a:off x="16179800" y="1042291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156608</xdr:rowOff>
    </xdr:from>
    <xdr:ext cx="762000" cy="259045"/>
    <xdr:sp macro="" textlink="">
      <xdr:nvSpPr>
        <xdr:cNvPr id="319" name="定員管理の状況平均値テキスト"/>
        <xdr:cNvSpPr txBox="1"/>
      </xdr:nvSpPr>
      <xdr:spPr>
        <a:xfrm>
          <a:off x="17106900" y="1044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135916</xdr:rowOff>
    </xdr:to>
    <xdr:cxnSp macro="">
      <xdr:nvCxnSpPr>
        <xdr:cNvPr id="321" name="直線コネクタ 320"/>
        <xdr:cNvCxnSpPr/>
      </xdr:nvCxnSpPr>
      <xdr:spPr>
        <a:xfrm>
          <a:off x="15290800" y="10408920"/>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91253</xdr:rowOff>
    </xdr:from>
    <xdr:ext cx="736600" cy="259045"/>
    <xdr:sp macro="" textlink="">
      <xdr:nvSpPr>
        <xdr:cNvPr id="323" name="テキスト ボックス 322"/>
        <xdr:cNvSpPr txBox="1"/>
      </xdr:nvSpPr>
      <xdr:spPr>
        <a:xfrm>
          <a:off x="15798800" y="1054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115646</xdr:rowOff>
    </xdr:from>
    <xdr:to>
      <xdr:col>72</xdr:col>
      <xdr:colOff>203200</xdr:colOff>
      <xdr:row>60</xdr:row>
      <xdr:rowOff>121920</xdr:rowOff>
    </xdr:to>
    <xdr:cxnSp macro="">
      <xdr:nvCxnSpPr>
        <xdr:cNvPr id="324" name="直線コネクタ 323"/>
        <xdr:cNvCxnSpPr/>
      </xdr:nvCxnSpPr>
      <xdr:spPr>
        <a:xfrm>
          <a:off x="14401800" y="1040264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72432</xdr:rowOff>
    </xdr:from>
    <xdr:ext cx="762000" cy="259045"/>
    <xdr:sp macro="" textlink="">
      <xdr:nvSpPr>
        <xdr:cNvPr id="326" name="テキスト ボックス 325"/>
        <xdr:cNvSpPr txBox="1"/>
      </xdr:nvSpPr>
      <xdr:spPr>
        <a:xfrm>
          <a:off x="14909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115646</xdr:rowOff>
    </xdr:from>
    <xdr:to>
      <xdr:col>68</xdr:col>
      <xdr:colOff>152400</xdr:colOff>
      <xdr:row>60</xdr:row>
      <xdr:rowOff>118542</xdr:rowOff>
    </xdr:to>
    <xdr:cxnSp macro="">
      <xdr:nvCxnSpPr>
        <xdr:cNvPr id="327" name="直線コネクタ 326"/>
        <xdr:cNvCxnSpPr/>
      </xdr:nvCxnSpPr>
      <xdr:spPr>
        <a:xfrm flipV="1">
          <a:off x="13512800" y="1040264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9" name="テキスト ボックス 328"/>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31" name="テキスト ボックス 330"/>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87529</xdr:rowOff>
    </xdr:from>
    <xdr:to>
      <xdr:col>81</xdr:col>
      <xdr:colOff>95250</xdr:colOff>
      <xdr:row>61</xdr:row>
      <xdr:rowOff>17679</xdr:rowOff>
    </xdr:to>
    <xdr:sp macro="" textlink="">
      <xdr:nvSpPr>
        <xdr:cNvPr id="337" name="楕円 336"/>
        <xdr:cNvSpPr/>
      </xdr:nvSpPr>
      <xdr:spPr>
        <a:xfrm>
          <a:off x="16967200" y="103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8806</xdr:rowOff>
    </xdr:from>
    <xdr:ext cx="762000" cy="259045"/>
    <xdr:sp macro="" textlink="">
      <xdr:nvSpPr>
        <xdr:cNvPr id="338" name="定員管理の状況該当値テキスト"/>
        <xdr:cNvSpPr txBox="1"/>
      </xdr:nvSpPr>
      <xdr:spPr>
        <a:xfrm>
          <a:off x="17106900" y="1029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85116</xdr:rowOff>
    </xdr:from>
    <xdr:to>
      <xdr:col>77</xdr:col>
      <xdr:colOff>95250</xdr:colOff>
      <xdr:row>61</xdr:row>
      <xdr:rowOff>15266</xdr:rowOff>
    </xdr:to>
    <xdr:sp macro="" textlink="">
      <xdr:nvSpPr>
        <xdr:cNvPr id="339" name="楕円 338"/>
        <xdr:cNvSpPr/>
      </xdr:nvSpPr>
      <xdr:spPr>
        <a:xfrm>
          <a:off x="16129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25443</xdr:rowOff>
    </xdr:from>
    <xdr:ext cx="736600" cy="259045"/>
    <xdr:sp macro="" textlink="">
      <xdr:nvSpPr>
        <xdr:cNvPr id="340" name="テキスト ボックス 339"/>
        <xdr:cNvSpPr txBox="1"/>
      </xdr:nvSpPr>
      <xdr:spPr>
        <a:xfrm>
          <a:off x="15798800" y="1014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1" name="楕円 340"/>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2" name="テキスト ボックス 341"/>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64846</xdr:rowOff>
    </xdr:from>
    <xdr:to>
      <xdr:col>68</xdr:col>
      <xdr:colOff>203200</xdr:colOff>
      <xdr:row>60</xdr:row>
      <xdr:rowOff>166446</xdr:rowOff>
    </xdr:to>
    <xdr:sp macro="" textlink="">
      <xdr:nvSpPr>
        <xdr:cNvPr id="343" name="楕円 342"/>
        <xdr:cNvSpPr/>
      </xdr:nvSpPr>
      <xdr:spPr>
        <a:xfrm>
          <a:off x="14351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5173</xdr:rowOff>
    </xdr:from>
    <xdr:ext cx="762000" cy="259045"/>
    <xdr:sp macro="" textlink="">
      <xdr:nvSpPr>
        <xdr:cNvPr id="344" name="テキスト ボックス 343"/>
        <xdr:cNvSpPr txBox="1"/>
      </xdr:nvSpPr>
      <xdr:spPr>
        <a:xfrm>
          <a:off x="14020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67742</xdr:rowOff>
    </xdr:from>
    <xdr:to>
      <xdr:col>64</xdr:col>
      <xdr:colOff>152400</xdr:colOff>
      <xdr:row>60</xdr:row>
      <xdr:rowOff>169342</xdr:rowOff>
    </xdr:to>
    <xdr:sp macro="" textlink="">
      <xdr:nvSpPr>
        <xdr:cNvPr id="345" name="楕円 344"/>
        <xdr:cNvSpPr/>
      </xdr:nvSpPr>
      <xdr:spPr>
        <a:xfrm>
          <a:off x="13462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8069</xdr:rowOff>
    </xdr:from>
    <xdr:ext cx="762000" cy="259045"/>
    <xdr:sp macro="" textlink="">
      <xdr:nvSpPr>
        <xdr:cNvPr id="346" name="テキスト ボックス 345"/>
        <xdr:cNvSpPr txBox="1"/>
      </xdr:nvSpPr>
      <xdr:spPr>
        <a:xfrm>
          <a:off x="13131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実質公債費比率について、前年度までと比べて、少しずつ減少している。また、類似団体平均よりも下回っているが、全国平均、県平均よりは上回っている。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今後、大規模事業に伴う地方債発行の予定があり、公債費の増加が見込まれるため、実質公債費比率の上昇要因はあるが、事業実施により住民サービスに悪影響が出ないよう、慎重な財政運営に努める。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23114</xdr:rowOff>
    </xdr:to>
    <xdr:cxnSp macro="">
      <xdr:nvCxnSpPr>
        <xdr:cNvPr id="378" name="直線コネクタ 377"/>
        <xdr:cNvCxnSpPr/>
      </xdr:nvCxnSpPr>
      <xdr:spPr>
        <a:xfrm flipV="1">
          <a:off x="16179800" y="700430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52070</xdr:rowOff>
    </xdr:to>
    <xdr:cxnSp macro="">
      <xdr:nvCxnSpPr>
        <xdr:cNvPr id="381" name="直線コネクタ 380"/>
        <xdr:cNvCxnSpPr/>
      </xdr:nvCxnSpPr>
      <xdr:spPr>
        <a:xfrm flipV="1">
          <a:off x="15290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61722</xdr:rowOff>
    </xdr:to>
    <xdr:cxnSp macro="">
      <xdr:nvCxnSpPr>
        <xdr:cNvPr id="384" name="直線コネクタ 383"/>
        <xdr:cNvCxnSpPr/>
      </xdr:nvCxnSpPr>
      <xdr:spPr>
        <a:xfrm flipV="1">
          <a:off x="14401800" y="708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71374</xdr:rowOff>
    </xdr:to>
    <xdr:cxnSp macro="">
      <xdr:nvCxnSpPr>
        <xdr:cNvPr id="387" name="直線コネクタ 386"/>
        <xdr:cNvCxnSpPr/>
      </xdr:nvCxnSpPr>
      <xdr:spPr>
        <a:xfrm flipV="1">
          <a:off x="13512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7" name="楕円 396"/>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98"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9" name="楕円 398"/>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0" name="テキスト ボックス 399"/>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1" name="楕円 400"/>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2" name="テキスト ボックス 401"/>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3" name="楕円 402"/>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4" name="テキスト ボックス 403"/>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5" name="楕円 404"/>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406" name="テキスト ボックス 405"/>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ポイント減少したが、全国平均、県平均よりも上回っている。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改善はしてきているが、今後公共施設の老朽化や、合併に伴い重複する公共施設については再配置計画に基づき整理する計画であり、将来負担比率の上昇要因はある。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当市の規模にふさわしい施設整備を行う中で、将来負担比率の上昇も予想されるが、住民サービスに悪影響が出ないよう、慎重な財政運営に努める。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3205</xdr:rowOff>
    </xdr:from>
    <xdr:to>
      <xdr:col>81</xdr:col>
      <xdr:colOff>44450</xdr:colOff>
      <xdr:row>16</xdr:row>
      <xdr:rowOff>8950</xdr:rowOff>
    </xdr:to>
    <xdr:cxnSp macro="">
      <xdr:nvCxnSpPr>
        <xdr:cNvPr id="442" name="直線コネクタ 441"/>
        <xdr:cNvCxnSpPr/>
      </xdr:nvCxnSpPr>
      <xdr:spPr>
        <a:xfrm flipV="1">
          <a:off x="16179800" y="2746405"/>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8950</xdr:rowOff>
    </xdr:from>
    <xdr:to>
      <xdr:col>77</xdr:col>
      <xdr:colOff>44450</xdr:colOff>
      <xdr:row>16</xdr:row>
      <xdr:rowOff>100874</xdr:rowOff>
    </xdr:to>
    <xdr:cxnSp macro="">
      <xdr:nvCxnSpPr>
        <xdr:cNvPr id="445" name="直線コネクタ 444"/>
        <xdr:cNvCxnSpPr/>
      </xdr:nvCxnSpPr>
      <xdr:spPr>
        <a:xfrm flipV="1">
          <a:off x="15290800" y="275215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100874</xdr:rowOff>
    </xdr:from>
    <xdr:to>
      <xdr:col>72</xdr:col>
      <xdr:colOff>203200</xdr:colOff>
      <xdr:row>16</xdr:row>
      <xdr:rowOff>116961</xdr:rowOff>
    </xdr:to>
    <xdr:cxnSp macro="">
      <xdr:nvCxnSpPr>
        <xdr:cNvPr id="448" name="直線コネクタ 447"/>
        <xdr:cNvCxnSpPr/>
      </xdr:nvCxnSpPr>
      <xdr:spPr>
        <a:xfrm flipV="1">
          <a:off x="14401800" y="284407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50" name="テキスト ボックス 449"/>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116961</xdr:rowOff>
    </xdr:from>
    <xdr:to>
      <xdr:col>68</xdr:col>
      <xdr:colOff>152400</xdr:colOff>
      <xdr:row>17</xdr:row>
      <xdr:rowOff>27093</xdr:rowOff>
    </xdr:to>
    <xdr:cxnSp macro="">
      <xdr:nvCxnSpPr>
        <xdr:cNvPr id="451" name="直線コネクタ 450"/>
        <xdr:cNvCxnSpPr/>
      </xdr:nvCxnSpPr>
      <xdr:spPr>
        <a:xfrm flipV="1">
          <a:off x="13512800" y="2860161"/>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2" name="フローチャート: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132762</xdr:rowOff>
    </xdr:from>
    <xdr:ext cx="762000" cy="259045"/>
    <xdr:sp macro="" textlink="">
      <xdr:nvSpPr>
        <xdr:cNvPr id="453" name="テキスト ボックス 452"/>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4" name="フローチャート: 判断 453"/>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13019</xdr:rowOff>
    </xdr:from>
    <xdr:ext cx="762000" cy="259045"/>
    <xdr:sp macro="" textlink="">
      <xdr:nvSpPr>
        <xdr:cNvPr id="455" name="テキスト ボックス 454"/>
        <xdr:cNvSpPr txBox="1"/>
      </xdr:nvSpPr>
      <xdr:spPr>
        <a:xfrm>
          <a:off x="13131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61" name="楕円 460"/>
        <xdr:cNvSpPr/>
      </xdr:nvSpPr>
      <xdr:spPr>
        <a:xfrm>
          <a:off x="16967200" y="26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95932</xdr:rowOff>
    </xdr:from>
    <xdr:ext cx="762000" cy="259045"/>
    <xdr:sp macro="" textlink="">
      <xdr:nvSpPr>
        <xdr:cNvPr id="462" name="将来負担の状況該当値テキスト"/>
        <xdr:cNvSpPr txBox="1"/>
      </xdr:nvSpPr>
      <xdr:spPr>
        <a:xfrm>
          <a:off x="17106900" y="266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129600</xdr:rowOff>
    </xdr:from>
    <xdr:to>
      <xdr:col>77</xdr:col>
      <xdr:colOff>95250</xdr:colOff>
      <xdr:row>16</xdr:row>
      <xdr:rowOff>59750</xdr:rowOff>
    </xdr:to>
    <xdr:sp macro="" textlink="">
      <xdr:nvSpPr>
        <xdr:cNvPr id="463" name="楕円 462"/>
        <xdr:cNvSpPr/>
      </xdr:nvSpPr>
      <xdr:spPr>
        <a:xfrm>
          <a:off x="161290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44527</xdr:rowOff>
    </xdr:from>
    <xdr:ext cx="736600" cy="259045"/>
    <xdr:sp macro="" textlink="">
      <xdr:nvSpPr>
        <xdr:cNvPr id="464" name="テキスト ボックス 463"/>
        <xdr:cNvSpPr txBox="1"/>
      </xdr:nvSpPr>
      <xdr:spPr>
        <a:xfrm>
          <a:off x="15798800" y="278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50074</xdr:rowOff>
    </xdr:from>
    <xdr:to>
      <xdr:col>73</xdr:col>
      <xdr:colOff>44450</xdr:colOff>
      <xdr:row>16</xdr:row>
      <xdr:rowOff>151674</xdr:rowOff>
    </xdr:to>
    <xdr:sp macro="" textlink="">
      <xdr:nvSpPr>
        <xdr:cNvPr id="465" name="楕円 464"/>
        <xdr:cNvSpPr/>
      </xdr:nvSpPr>
      <xdr:spPr>
        <a:xfrm>
          <a:off x="152400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136451</xdr:rowOff>
    </xdr:from>
    <xdr:ext cx="762000" cy="259045"/>
    <xdr:sp macro="" textlink="">
      <xdr:nvSpPr>
        <xdr:cNvPr id="466" name="テキスト ボックス 465"/>
        <xdr:cNvSpPr txBox="1"/>
      </xdr:nvSpPr>
      <xdr:spPr>
        <a:xfrm>
          <a:off x="149098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66161</xdr:rowOff>
    </xdr:from>
    <xdr:to>
      <xdr:col>68</xdr:col>
      <xdr:colOff>203200</xdr:colOff>
      <xdr:row>16</xdr:row>
      <xdr:rowOff>167761</xdr:rowOff>
    </xdr:to>
    <xdr:sp macro="" textlink="">
      <xdr:nvSpPr>
        <xdr:cNvPr id="467" name="楕円 466"/>
        <xdr:cNvSpPr/>
      </xdr:nvSpPr>
      <xdr:spPr>
        <a:xfrm>
          <a:off x="143510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6488</xdr:rowOff>
    </xdr:from>
    <xdr:ext cx="762000" cy="259045"/>
    <xdr:sp macro="" textlink="">
      <xdr:nvSpPr>
        <xdr:cNvPr id="468" name="テキスト ボックス 467"/>
        <xdr:cNvSpPr txBox="1"/>
      </xdr:nvSpPr>
      <xdr:spPr>
        <a:xfrm>
          <a:off x="14020800" y="257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147743</xdr:rowOff>
    </xdr:from>
    <xdr:to>
      <xdr:col>64</xdr:col>
      <xdr:colOff>152400</xdr:colOff>
      <xdr:row>17</xdr:row>
      <xdr:rowOff>77893</xdr:rowOff>
    </xdr:to>
    <xdr:sp macro="" textlink="">
      <xdr:nvSpPr>
        <xdr:cNvPr id="469" name="楕円 468"/>
        <xdr:cNvSpPr/>
      </xdr:nvSpPr>
      <xdr:spPr>
        <a:xfrm>
          <a:off x="13462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88070</xdr:rowOff>
    </xdr:from>
    <xdr:ext cx="762000" cy="259045"/>
    <xdr:sp macro="" textlink="">
      <xdr:nvSpPr>
        <xdr:cNvPr id="470" name="テキスト ボックス 469"/>
        <xdr:cNvSpPr txBox="1"/>
      </xdr:nvSpPr>
      <xdr:spPr>
        <a:xfrm>
          <a:off x="13131800" y="26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48,665
94.62
19,102,237
18,467,431
593,860
11,676,712
18,423,693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人件費に係る経常収支比率について、類似団体平均、全国平均、県平均のいずれも下回っている。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これまでも、国に準拠した給与改定や各種手当の見直し、定員管理計画に基づく職員数の削減に取り組んできたが、今後も適切な定員管理を行い、人件費の適正化を図る。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165100</xdr:rowOff>
    </xdr:from>
    <xdr:to>
      <xdr:col>24</xdr:col>
      <xdr:colOff>25400</xdr:colOff>
      <xdr:row>33</xdr:row>
      <xdr:rowOff>62230</xdr:rowOff>
    </xdr:to>
    <xdr:cxnSp macro="">
      <xdr:nvCxnSpPr>
        <xdr:cNvPr id="66" name="直線コネクタ 65"/>
        <xdr:cNvCxnSpPr/>
      </xdr:nvCxnSpPr>
      <xdr:spPr>
        <a:xfrm flipV="1">
          <a:off x="3987800" y="565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62230</xdr:rowOff>
    </xdr:to>
    <xdr:cxnSp macro="">
      <xdr:nvCxnSpPr>
        <xdr:cNvPr id="69" name="直線コネクタ 68"/>
        <xdr:cNvCxnSpPr/>
      </xdr:nvCxnSpPr>
      <xdr:spPr>
        <a:xfrm>
          <a:off x="3098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39370</xdr:rowOff>
    </xdr:from>
    <xdr:to>
      <xdr:col>15</xdr:col>
      <xdr:colOff>98425</xdr:colOff>
      <xdr:row>33</xdr:row>
      <xdr:rowOff>54610</xdr:rowOff>
    </xdr:to>
    <xdr:cxnSp macro="">
      <xdr:nvCxnSpPr>
        <xdr:cNvPr id="72" name="直線コネクタ 71"/>
        <xdr:cNvCxnSpPr/>
      </xdr:nvCxnSpPr>
      <xdr:spPr>
        <a:xfrm>
          <a:off x="2209800" y="569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4" name="テキスト ボックス 73"/>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24130</xdr:rowOff>
    </xdr:from>
    <xdr:to>
      <xdr:col>11</xdr:col>
      <xdr:colOff>9525</xdr:colOff>
      <xdr:row>33</xdr:row>
      <xdr:rowOff>39370</xdr:rowOff>
    </xdr:to>
    <xdr:cxnSp macro="">
      <xdr:nvCxnSpPr>
        <xdr:cNvPr id="75" name="直線コネクタ 74"/>
        <xdr:cNvCxnSpPr/>
      </xdr:nvCxnSpPr>
      <xdr:spPr>
        <a:xfrm>
          <a:off x="1320800" y="568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147337</xdr:rowOff>
    </xdr:from>
    <xdr:ext cx="762000" cy="259045"/>
    <xdr:sp macro="" textlink="">
      <xdr:nvSpPr>
        <xdr:cNvPr id="77" name="テキスト ボックス 76"/>
        <xdr:cNvSpPr txBox="1"/>
      </xdr:nvSpPr>
      <xdr:spPr>
        <a:xfrm>
          <a:off x="1828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132097</xdr:rowOff>
    </xdr:from>
    <xdr:ext cx="762000" cy="259045"/>
    <xdr:sp macro="" textlink="">
      <xdr:nvSpPr>
        <xdr:cNvPr id="79" name="テキスト ボックス 78"/>
        <xdr:cNvSpPr txBox="1"/>
      </xdr:nvSpPr>
      <xdr:spPr>
        <a:xfrm>
          <a:off x="939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114300</xdr:rowOff>
    </xdr:from>
    <xdr:to>
      <xdr:col>24</xdr:col>
      <xdr:colOff>76200</xdr:colOff>
      <xdr:row>33</xdr:row>
      <xdr:rowOff>44450</xdr:rowOff>
    </xdr:to>
    <xdr:sp macro="" textlink="">
      <xdr:nvSpPr>
        <xdr:cNvPr id="85" name="楕円 84"/>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762000" cy="259045"/>
    <xdr:sp macro="" textlink="">
      <xdr:nvSpPr>
        <xdr:cNvPr id="86" name="人件費該当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11430</xdr:rowOff>
    </xdr:from>
    <xdr:to>
      <xdr:col>20</xdr:col>
      <xdr:colOff>38100</xdr:colOff>
      <xdr:row>33</xdr:row>
      <xdr:rowOff>113030</xdr:rowOff>
    </xdr:to>
    <xdr:sp macro="" textlink="">
      <xdr:nvSpPr>
        <xdr:cNvPr id="87" name="楕円 86"/>
        <xdr:cNvSpPr/>
      </xdr:nvSpPr>
      <xdr:spPr>
        <a:xfrm>
          <a:off x="3937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123207</xdr:rowOff>
    </xdr:from>
    <xdr:ext cx="736600" cy="259045"/>
    <xdr:sp macro="" textlink="">
      <xdr:nvSpPr>
        <xdr:cNvPr id="88" name="テキスト ボックス 87"/>
        <xdr:cNvSpPr txBox="1"/>
      </xdr:nvSpPr>
      <xdr:spPr>
        <a:xfrm>
          <a:off x="3606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3810</xdr:rowOff>
    </xdr:from>
    <xdr:to>
      <xdr:col>15</xdr:col>
      <xdr:colOff>149225</xdr:colOff>
      <xdr:row>33</xdr:row>
      <xdr:rowOff>105410</xdr:rowOff>
    </xdr:to>
    <xdr:sp macro="" textlink="">
      <xdr:nvSpPr>
        <xdr:cNvPr id="89" name="楕円 88"/>
        <xdr:cNvSpPr/>
      </xdr:nvSpPr>
      <xdr:spPr>
        <a:xfrm>
          <a:off x="3048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115587</xdr:rowOff>
    </xdr:from>
    <xdr:ext cx="762000" cy="259045"/>
    <xdr:sp macro="" textlink="">
      <xdr:nvSpPr>
        <xdr:cNvPr id="90" name="テキスト ボックス 89"/>
        <xdr:cNvSpPr txBox="1"/>
      </xdr:nvSpPr>
      <xdr:spPr>
        <a:xfrm>
          <a:off x="2717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160020</xdr:rowOff>
    </xdr:from>
    <xdr:to>
      <xdr:col>11</xdr:col>
      <xdr:colOff>60325</xdr:colOff>
      <xdr:row>33</xdr:row>
      <xdr:rowOff>90170</xdr:rowOff>
    </xdr:to>
    <xdr:sp macro="" textlink="">
      <xdr:nvSpPr>
        <xdr:cNvPr id="91" name="楕円 90"/>
        <xdr:cNvSpPr/>
      </xdr:nvSpPr>
      <xdr:spPr>
        <a:xfrm>
          <a:off x="2159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100347</xdr:rowOff>
    </xdr:from>
    <xdr:ext cx="762000" cy="259045"/>
    <xdr:sp macro="" textlink="">
      <xdr:nvSpPr>
        <xdr:cNvPr id="92" name="テキスト ボックス 91"/>
        <xdr:cNvSpPr txBox="1"/>
      </xdr:nvSpPr>
      <xdr:spPr>
        <a:xfrm>
          <a:off x="1828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144780</xdr:rowOff>
    </xdr:from>
    <xdr:to>
      <xdr:col>6</xdr:col>
      <xdr:colOff>171450</xdr:colOff>
      <xdr:row>33</xdr:row>
      <xdr:rowOff>74930</xdr:rowOff>
    </xdr:to>
    <xdr:sp macro="" textlink="">
      <xdr:nvSpPr>
        <xdr:cNvPr id="93" name="楕円 92"/>
        <xdr:cNvSpPr/>
      </xdr:nvSpPr>
      <xdr:spPr>
        <a:xfrm>
          <a:off x="1270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85107</xdr:rowOff>
    </xdr:from>
    <xdr:ext cx="762000" cy="259045"/>
    <xdr:sp macro="" textlink="">
      <xdr:nvSpPr>
        <xdr:cNvPr id="94" name="テキスト ボックス 93"/>
        <xdr:cNvSpPr txBox="1"/>
      </xdr:nvSpPr>
      <xdr:spPr>
        <a:xfrm>
          <a:off x="939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物件費に係る経常収支比率について、前年度と比較して横這いで推移しているものの、類似団体平均、全国平均、県平均よりも大きく上回っている。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特に、臨時・非常勤職員賃金が大きな割合を占めているため、当市にとっての適正な水準を検討し、平均値を目指して、財政運営に努める。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107950</xdr:rowOff>
    </xdr:from>
    <xdr:to>
      <xdr:col>82</xdr:col>
      <xdr:colOff>107950</xdr:colOff>
      <xdr:row>21</xdr:row>
      <xdr:rowOff>107950</xdr:rowOff>
    </xdr:to>
    <xdr:cxnSp macro="">
      <xdr:nvCxnSpPr>
        <xdr:cNvPr id="126" name="直線コネクタ 125"/>
        <xdr:cNvCxnSpPr/>
      </xdr:nvCxnSpPr>
      <xdr:spPr>
        <a:xfrm>
          <a:off x="15671800" y="370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107950</xdr:rowOff>
    </xdr:from>
    <xdr:to>
      <xdr:col>78</xdr:col>
      <xdr:colOff>69850</xdr:colOff>
      <xdr:row>21</xdr:row>
      <xdr:rowOff>115570</xdr:rowOff>
    </xdr:to>
    <xdr:cxnSp macro="">
      <xdr:nvCxnSpPr>
        <xdr:cNvPr id="129" name="直線コネクタ 128"/>
        <xdr:cNvCxnSpPr/>
      </xdr:nvCxnSpPr>
      <xdr:spPr>
        <a:xfrm flipV="1">
          <a:off x="14782800" y="3708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39370</xdr:rowOff>
    </xdr:from>
    <xdr:to>
      <xdr:col>73</xdr:col>
      <xdr:colOff>180975</xdr:colOff>
      <xdr:row>21</xdr:row>
      <xdr:rowOff>115570</xdr:rowOff>
    </xdr:to>
    <xdr:cxnSp macro="">
      <xdr:nvCxnSpPr>
        <xdr:cNvPr id="132" name="直線コネクタ 131"/>
        <xdr:cNvCxnSpPr/>
      </xdr:nvCxnSpPr>
      <xdr:spPr>
        <a:xfrm>
          <a:off x="13893800" y="3639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39370</xdr:rowOff>
    </xdr:from>
    <xdr:to>
      <xdr:col>69</xdr:col>
      <xdr:colOff>92075</xdr:colOff>
      <xdr:row>21</xdr:row>
      <xdr:rowOff>92710</xdr:rowOff>
    </xdr:to>
    <xdr:cxnSp macro="">
      <xdr:nvCxnSpPr>
        <xdr:cNvPr id="135" name="直線コネクタ 134"/>
        <xdr:cNvCxnSpPr/>
      </xdr:nvCxnSpPr>
      <xdr:spPr>
        <a:xfrm flipV="1">
          <a:off x="13004800" y="3639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37" name="テキスト ボックス 136"/>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39" name="テキスト ボックス 138"/>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57150</xdr:rowOff>
    </xdr:from>
    <xdr:to>
      <xdr:col>82</xdr:col>
      <xdr:colOff>158750</xdr:colOff>
      <xdr:row>21</xdr:row>
      <xdr:rowOff>158750</xdr:rowOff>
    </xdr:to>
    <xdr:sp macro="" textlink="">
      <xdr:nvSpPr>
        <xdr:cNvPr id="145" name="楕円 144"/>
        <xdr:cNvSpPr/>
      </xdr:nvSpPr>
      <xdr:spPr>
        <a:xfrm>
          <a:off x="164592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137177</xdr:rowOff>
    </xdr:from>
    <xdr:ext cx="762000" cy="259045"/>
    <xdr:sp macro="" textlink="">
      <xdr:nvSpPr>
        <xdr:cNvPr id="146" name="物件費該当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57150</xdr:rowOff>
    </xdr:from>
    <xdr:to>
      <xdr:col>78</xdr:col>
      <xdr:colOff>120650</xdr:colOff>
      <xdr:row>21</xdr:row>
      <xdr:rowOff>158750</xdr:rowOff>
    </xdr:to>
    <xdr:sp macro="" textlink="">
      <xdr:nvSpPr>
        <xdr:cNvPr id="147" name="楕円 146"/>
        <xdr:cNvSpPr/>
      </xdr:nvSpPr>
      <xdr:spPr>
        <a:xfrm>
          <a:off x="15621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143527</xdr:rowOff>
    </xdr:from>
    <xdr:ext cx="736600" cy="259045"/>
    <xdr:sp macro="" textlink="">
      <xdr:nvSpPr>
        <xdr:cNvPr id="148" name="テキスト ボックス 147"/>
        <xdr:cNvSpPr txBox="1"/>
      </xdr:nvSpPr>
      <xdr:spPr>
        <a:xfrm>
          <a:off x="15290800" y="374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64770</xdr:rowOff>
    </xdr:from>
    <xdr:to>
      <xdr:col>74</xdr:col>
      <xdr:colOff>31750</xdr:colOff>
      <xdr:row>21</xdr:row>
      <xdr:rowOff>166370</xdr:rowOff>
    </xdr:to>
    <xdr:sp macro="" textlink="">
      <xdr:nvSpPr>
        <xdr:cNvPr id="149" name="楕円 148"/>
        <xdr:cNvSpPr/>
      </xdr:nvSpPr>
      <xdr:spPr>
        <a:xfrm>
          <a:off x="14732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151147</xdr:rowOff>
    </xdr:from>
    <xdr:ext cx="762000" cy="259045"/>
    <xdr:sp macro="" textlink="">
      <xdr:nvSpPr>
        <xdr:cNvPr id="150" name="テキスト ボックス 149"/>
        <xdr:cNvSpPr txBox="1"/>
      </xdr:nvSpPr>
      <xdr:spPr>
        <a:xfrm>
          <a:off x="14401800" y="37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160020</xdr:rowOff>
    </xdr:from>
    <xdr:to>
      <xdr:col>69</xdr:col>
      <xdr:colOff>142875</xdr:colOff>
      <xdr:row>21</xdr:row>
      <xdr:rowOff>90170</xdr:rowOff>
    </xdr:to>
    <xdr:sp macro="" textlink="">
      <xdr:nvSpPr>
        <xdr:cNvPr id="151" name="楕円 150"/>
        <xdr:cNvSpPr/>
      </xdr:nvSpPr>
      <xdr:spPr>
        <a:xfrm>
          <a:off x="13843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74947</xdr:rowOff>
    </xdr:from>
    <xdr:ext cx="762000" cy="259045"/>
    <xdr:sp macro="" textlink="">
      <xdr:nvSpPr>
        <xdr:cNvPr id="152" name="テキスト ボックス 151"/>
        <xdr:cNvSpPr txBox="1"/>
      </xdr:nvSpPr>
      <xdr:spPr>
        <a:xfrm>
          <a:off x="13512800" y="36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41910</xdr:rowOff>
    </xdr:from>
    <xdr:to>
      <xdr:col>65</xdr:col>
      <xdr:colOff>53975</xdr:colOff>
      <xdr:row>21</xdr:row>
      <xdr:rowOff>143510</xdr:rowOff>
    </xdr:to>
    <xdr:sp macro="" textlink="">
      <xdr:nvSpPr>
        <xdr:cNvPr id="153" name="楕円 152"/>
        <xdr:cNvSpPr/>
      </xdr:nvSpPr>
      <xdr:spPr>
        <a:xfrm>
          <a:off x="12954000" y="36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128287</xdr:rowOff>
    </xdr:from>
    <xdr:ext cx="762000" cy="259045"/>
    <xdr:sp macro="" textlink="">
      <xdr:nvSpPr>
        <xdr:cNvPr id="154" name="テキスト ボックス 153"/>
        <xdr:cNvSpPr txBox="1"/>
      </xdr:nvSpPr>
      <xdr:spPr>
        <a:xfrm>
          <a:off x="12623800" y="372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扶助費に係る経常収支比率について、類似団体平均、全国平均、県平均のいずれも下回っている。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大半は、生活保護費など、法令等の規定により支出が義務付けられており、縮減が容易ではない経費である。また今後、高齢化が進むことから、老人福祉等に係る扶助費とあわせ、ますます増加することが見込まれ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今後も住民の福祉の向上を図りつつ、削減可能な部分については抑制に努める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67128</xdr:rowOff>
    </xdr:to>
    <xdr:cxnSp macro="">
      <xdr:nvCxnSpPr>
        <xdr:cNvPr id="189" name="直線コネクタ 188"/>
        <xdr:cNvCxnSpPr/>
      </xdr:nvCxnSpPr>
      <xdr:spPr>
        <a:xfrm>
          <a:off x="3987800" y="96139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92" name="直線コネクタ 191"/>
        <xdr:cNvCxnSpPr/>
      </xdr:nvCxnSpPr>
      <xdr:spPr>
        <a:xfrm flipV="1">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88900</xdr:rowOff>
    </xdr:to>
    <xdr:cxnSp macro="">
      <xdr:nvCxnSpPr>
        <xdr:cNvPr id="195" name="直線コネクタ 194"/>
        <xdr:cNvCxnSpPr/>
      </xdr:nvCxnSpPr>
      <xdr:spPr>
        <a:xfrm>
          <a:off x="2209800" y="95485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118835</xdr:rowOff>
    </xdr:to>
    <xdr:cxnSp macro="">
      <xdr:nvCxnSpPr>
        <xdr:cNvPr id="198" name="直線コネクタ 197"/>
        <xdr:cNvCxnSpPr/>
      </xdr:nvCxnSpPr>
      <xdr:spPr>
        <a:xfrm>
          <a:off x="1320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00" name="テキスト ボックス 199"/>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2" name="テキスト ボックス 201"/>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8" name="楕円 207"/>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09"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0" name="楕円 209"/>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1" name="テキスト ボックス 21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2" name="楕円 211"/>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3" name="テキスト ボックス 212"/>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4" name="楕円 213"/>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5" name="テキスト ボックス 214"/>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6" name="楕円 215"/>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17" name="テキスト ボックス 216"/>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その他に係る経常収支比率について、減少傾向だったが、前年度と比較して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ポイント増加した。しかし類似団体平均、全国平均、県平均よりも下回っている。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金額的に大きな割合を占める特別会計への繰出金に関しては、本来の独立採算性の観点から、段階的な料金の見直しや、保険事業における保険料の見直しを図るとともに、健全財政の維持に努める。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133858</xdr:rowOff>
    </xdr:from>
    <xdr:to>
      <xdr:col>82</xdr:col>
      <xdr:colOff>107950</xdr:colOff>
      <xdr:row>53</xdr:row>
      <xdr:rowOff>161290</xdr:rowOff>
    </xdr:to>
    <xdr:cxnSp macro="">
      <xdr:nvCxnSpPr>
        <xdr:cNvPr id="248" name="直線コネクタ 247"/>
        <xdr:cNvCxnSpPr/>
      </xdr:nvCxnSpPr>
      <xdr:spPr>
        <a:xfrm>
          <a:off x="15671800" y="92207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115570</xdr:rowOff>
    </xdr:from>
    <xdr:to>
      <xdr:col>78</xdr:col>
      <xdr:colOff>69850</xdr:colOff>
      <xdr:row>53</xdr:row>
      <xdr:rowOff>133858</xdr:rowOff>
    </xdr:to>
    <xdr:cxnSp macro="">
      <xdr:nvCxnSpPr>
        <xdr:cNvPr id="251" name="直線コネクタ 250"/>
        <xdr:cNvCxnSpPr/>
      </xdr:nvCxnSpPr>
      <xdr:spPr>
        <a:xfrm>
          <a:off x="14782800" y="9202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115570</xdr:rowOff>
    </xdr:from>
    <xdr:to>
      <xdr:col>73</xdr:col>
      <xdr:colOff>180975</xdr:colOff>
      <xdr:row>54</xdr:row>
      <xdr:rowOff>26416</xdr:rowOff>
    </xdr:to>
    <xdr:cxnSp macro="">
      <xdr:nvCxnSpPr>
        <xdr:cNvPr id="254" name="直線コネクタ 253"/>
        <xdr:cNvCxnSpPr/>
      </xdr:nvCxnSpPr>
      <xdr:spPr>
        <a:xfrm flipV="1">
          <a:off x="13893800" y="92024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56" name="テキスト ボックス 255"/>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26416</xdr:rowOff>
    </xdr:from>
    <xdr:to>
      <xdr:col>69</xdr:col>
      <xdr:colOff>92075</xdr:colOff>
      <xdr:row>54</xdr:row>
      <xdr:rowOff>108712</xdr:rowOff>
    </xdr:to>
    <xdr:cxnSp macro="">
      <xdr:nvCxnSpPr>
        <xdr:cNvPr id="257" name="直線コネクタ 256"/>
        <xdr:cNvCxnSpPr/>
      </xdr:nvCxnSpPr>
      <xdr:spPr>
        <a:xfrm flipV="1">
          <a:off x="13004800" y="92847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20845</xdr:rowOff>
    </xdr:from>
    <xdr:ext cx="762000" cy="259045"/>
    <xdr:sp macro="" textlink="">
      <xdr:nvSpPr>
        <xdr:cNvPr id="259" name="テキスト ボックス 258"/>
        <xdr:cNvSpPr txBox="1"/>
      </xdr:nvSpPr>
      <xdr:spPr>
        <a:xfrm>
          <a:off x="13512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2557</xdr:rowOff>
    </xdr:from>
    <xdr:ext cx="762000" cy="259045"/>
    <xdr:sp macro="" textlink="">
      <xdr:nvSpPr>
        <xdr:cNvPr id="261" name="テキスト ボックス 260"/>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67" name="楕円 266"/>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127017</xdr:rowOff>
    </xdr:from>
    <xdr:ext cx="762000" cy="259045"/>
    <xdr:sp macro="" textlink="">
      <xdr:nvSpPr>
        <xdr:cNvPr id="268" name="その他該当値テキスト"/>
        <xdr:cNvSpPr txBox="1"/>
      </xdr:nvSpPr>
      <xdr:spPr>
        <a:xfrm>
          <a:off x="16598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83058</xdr:rowOff>
    </xdr:from>
    <xdr:to>
      <xdr:col>78</xdr:col>
      <xdr:colOff>120650</xdr:colOff>
      <xdr:row>54</xdr:row>
      <xdr:rowOff>13208</xdr:rowOff>
    </xdr:to>
    <xdr:sp macro="" textlink="">
      <xdr:nvSpPr>
        <xdr:cNvPr id="269" name="楕円 268"/>
        <xdr:cNvSpPr/>
      </xdr:nvSpPr>
      <xdr:spPr>
        <a:xfrm>
          <a:off x="15621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23385</xdr:rowOff>
    </xdr:from>
    <xdr:ext cx="736600" cy="259045"/>
    <xdr:sp macro="" textlink="">
      <xdr:nvSpPr>
        <xdr:cNvPr id="270" name="テキスト ボックス 269"/>
        <xdr:cNvSpPr txBox="1"/>
      </xdr:nvSpPr>
      <xdr:spPr>
        <a:xfrm>
          <a:off x="15290800" y="89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64770</xdr:rowOff>
    </xdr:from>
    <xdr:to>
      <xdr:col>74</xdr:col>
      <xdr:colOff>31750</xdr:colOff>
      <xdr:row>53</xdr:row>
      <xdr:rowOff>166370</xdr:rowOff>
    </xdr:to>
    <xdr:sp macro="" textlink="">
      <xdr:nvSpPr>
        <xdr:cNvPr id="271" name="楕円 270"/>
        <xdr:cNvSpPr/>
      </xdr:nvSpPr>
      <xdr:spPr>
        <a:xfrm>
          <a:off x="14732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5097</xdr:rowOff>
    </xdr:from>
    <xdr:ext cx="762000" cy="259045"/>
    <xdr:sp macro="" textlink="">
      <xdr:nvSpPr>
        <xdr:cNvPr id="272" name="テキスト ボックス 271"/>
        <xdr:cNvSpPr txBox="1"/>
      </xdr:nvSpPr>
      <xdr:spPr>
        <a:xfrm>
          <a:off x="14401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147066</xdr:rowOff>
    </xdr:from>
    <xdr:to>
      <xdr:col>69</xdr:col>
      <xdr:colOff>142875</xdr:colOff>
      <xdr:row>54</xdr:row>
      <xdr:rowOff>77216</xdr:rowOff>
    </xdr:to>
    <xdr:sp macro="" textlink="">
      <xdr:nvSpPr>
        <xdr:cNvPr id="273" name="楕円 272"/>
        <xdr:cNvSpPr/>
      </xdr:nvSpPr>
      <xdr:spPr>
        <a:xfrm>
          <a:off x="13843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87393</xdr:rowOff>
    </xdr:from>
    <xdr:ext cx="762000" cy="259045"/>
    <xdr:sp macro="" textlink="">
      <xdr:nvSpPr>
        <xdr:cNvPr id="274" name="テキスト ボックス 273"/>
        <xdr:cNvSpPr txBox="1"/>
      </xdr:nvSpPr>
      <xdr:spPr>
        <a:xfrm>
          <a:off x="13512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57912</xdr:rowOff>
    </xdr:from>
    <xdr:to>
      <xdr:col>65</xdr:col>
      <xdr:colOff>53975</xdr:colOff>
      <xdr:row>54</xdr:row>
      <xdr:rowOff>159512</xdr:rowOff>
    </xdr:to>
    <xdr:sp macro="" textlink="">
      <xdr:nvSpPr>
        <xdr:cNvPr id="275" name="楕円 274"/>
        <xdr:cNvSpPr/>
      </xdr:nvSpPr>
      <xdr:spPr>
        <a:xfrm>
          <a:off x="12954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169689</xdr:rowOff>
    </xdr:from>
    <xdr:ext cx="762000" cy="259045"/>
    <xdr:sp macro="" textlink="">
      <xdr:nvSpPr>
        <xdr:cNvPr id="276" name="テキスト ボックス 275"/>
        <xdr:cNvSpPr txBox="1"/>
      </xdr:nvSpPr>
      <xdr:spPr>
        <a:xfrm>
          <a:off x="12623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補助費等に係る経常収支比率について、類似団体平均とほぼ同程度ではあるが、全国平均、県平均よりも上回っている。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当市独自の補助制度などが多くあるわけではないが、補助費等に区分される一部事務組合や広域消防組合への負担金などが大きな割合を占めている。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即時に改善できるわけではないが、引き続き適正な水準を目指して、財政運営に努める。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53848</xdr:rowOff>
    </xdr:to>
    <xdr:cxnSp macro="">
      <xdr:nvCxnSpPr>
        <xdr:cNvPr id="306" name="直線コネクタ 305"/>
        <xdr:cNvCxnSpPr/>
      </xdr:nvCxnSpPr>
      <xdr:spPr>
        <a:xfrm>
          <a:off x="15671800" y="6216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67564</xdr:rowOff>
    </xdr:to>
    <xdr:cxnSp macro="">
      <xdr:nvCxnSpPr>
        <xdr:cNvPr id="309" name="直線コネクタ 308"/>
        <xdr:cNvCxnSpPr/>
      </xdr:nvCxnSpPr>
      <xdr:spPr>
        <a:xfrm flipV="1">
          <a:off x="14782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67564</xdr:rowOff>
    </xdr:to>
    <xdr:cxnSp macro="">
      <xdr:nvCxnSpPr>
        <xdr:cNvPr id="312" name="直線コネクタ 311"/>
        <xdr:cNvCxnSpPr/>
      </xdr:nvCxnSpPr>
      <xdr:spPr>
        <a:xfrm>
          <a:off x="13893800" y="6212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58420</xdr:rowOff>
    </xdr:to>
    <xdr:cxnSp macro="">
      <xdr:nvCxnSpPr>
        <xdr:cNvPr id="315" name="直線コネクタ 314"/>
        <xdr:cNvCxnSpPr/>
      </xdr:nvCxnSpPr>
      <xdr:spPr>
        <a:xfrm flipV="1">
          <a:off x="13004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7" name="テキスト ボックス 31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5" name="楕円 324"/>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6"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7" name="楕円 326"/>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8" name="テキスト ボックス 327"/>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9" name="楕円 328"/>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0" name="テキスト ボックス 329"/>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1" name="楕円 330"/>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2" name="テキスト ボックス 33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3" name="楕円 332"/>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4" name="テキスト ボックス 333"/>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公債費に係る経常収支比率について、類似団体平均、全国平均、県平均を下回っている。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しかしながら、今後、大規模事業に伴う地方債発行の予定があり、公債費の増加が見込まれるため上昇の要因はある。公債費のピークは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年度となると見込まれ厳しい財政運営となることが予想されるが、投資的経費の優先化、重点化を図り、公債費を抑制するよう努める。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1270</xdr:rowOff>
    </xdr:to>
    <xdr:cxnSp macro="">
      <xdr:nvCxnSpPr>
        <xdr:cNvPr id="367" name="直線コネクタ 366"/>
        <xdr:cNvCxnSpPr/>
      </xdr:nvCxnSpPr>
      <xdr:spPr>
        <a:xfrm>
          <a:off x="3987800" y="12860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24130</xdr:rowOff>
    </xdr:to>
    <xdr:cxnSp macro="">
      <xdr:nvCxnSpPr>
        <xdr:cNvPr id="370" name="直線コネクタ 369"/>
        <xdr:cNvCxnSpPr/>
      </xdr:nvCxnSpPr>
      <xdr:spPr>
        <a:xfrm flipV="1">
          <a:off x="3098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75</xdr:row>
      <xdr:rowOff>24130</xdr:rowOff>
    </xdr:to>
    <xdr:cxnSp macro="">
      <xdr:nvCxnSpPr>
        <xdr:cNvPr id="373" name="直線コネクタ 372"/>
        <xdr:cNvCxnSpPr/>
      </xdr:nvCxnSpPr>
      <xdr:spPr>
        <a:xfrm>
          <a:off x="2209800" y="12829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74</xdr:row>
      <xdr:rowOff>142240</xdr:rowOff>
    </xdr:to>
    <xdr:cxnSp macro="">
      <xdr:nvCxnSpPr>
        <xdr:cNvPr id="376" name="直線コネクタ 375"/>
        <xdr:cNvCxnSpPr/>
      </xdr:nvCxnSpPr>
      <xdr:spPr>
        <a:xfrm>
          <a:off x="1320800" y="1282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6" name="楕円 385"/>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7"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8" name="楕円 387"/>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9" name="テキスト ボックス 388"/>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0" name="楕円 389"/>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1" name="テキスト ボックス 390"/>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91440</xdr:rowOff>
    </xdr:from>
    <xdr:to>
      <xdr:col>11</xdr:col>
      <xdr:colOff>60325</xdr:colOff>
      <xdr:row>75</xdr:row>
      <xdr:rowOff>21590</xdr:rowOff>
    </xdr:to>
    <xdr:sp macro="" textlink="">
      <xdr:nvSpPr>
        <xdr:cNvPr id="392" name="楕円 391"/>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31767</xdr:rowOff>
    </xdr:from>
    <xdr:ext cx="762000" cy="259045"/>
    <xdr:sp macro="" textlink="">
      <xdr:nvSpPr>
        <xdr:cNvPr id="393" name="テキスト ボックス 392"/>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4" name="楕円 393"/>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5" name="テキスト ボックス 394"/>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公債費以外に係る経常収支比率について、類似団体平均、全国平均、県平均を下回っている。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今後とも、市税の徴収対策強化や受益者負担の適正化、新たな歳入増の取組みを進め、経常一般財源の確保を図る。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また、既存公共施設の整理統合を進め、経常経費の削減に努める。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26415</xdr:rowOff>
    </xdr:to>
    <xdr:cxnSp macro="">
      <xdr:nvCxnSpPr>
        <xdr:cNvPr id="426" name="直線コネクタ 425"/>
        <xdr:cNvCxnSpPr/>
      </xdr:nvCxnSpPr>
      <xdr:spPr>
        <a:xfrm>
          <a:off x="15671800" y="13052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67563</xdr:rowOff>
    </xdr:to>
    <xdr:cxnSp macro="">
      <xdr:nvCxnSpPr>
        <xdr:cNvPr id="429" name="直線コネクタ 428"/>
        <xdr:cNvCxnSpPr/>
      </xdr:nvCxnSpPr>
      <xdr:spPr>
        <a:xfrm flipV="1">
          <a:off x="14782800" y="130520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67563</xdr:rowOff>
    </xdr:to>
    <xdr:cxnSp macro="">
      <xdr:nvCxnSpPr>
        <xdr:cNvPr id="432" name="直線コネクタ 431"/>
        <xdr:cNvCxnSpPr/>
      </xdr:nvCxnSpPr>
      <xdr:spPr>
        <a:xfrm>
          <a:off x="13893800" y="129971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26415</xdr:rowOff>
    </xdr:to>
    <xdr:cxnSp macro="">
      <xdr:nvCxnSpPr>
        <xdr:cNvPr id="435" name="直線コネクタ 434"/>
        <xdr:cNvCxnSpPr/>
      </xdr:nvCxnSpPr>
      <xdr:spPr>
        <a:xfrm flipV="1">
          <a:off x="13004800" y="129971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37" name="テキスト ボックス 436"/>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5" name="楕円 444"/>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6"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7" name="楕円 446"/>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8" name="テキスト ボックス 447"/>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49" name="楕円 448"/>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0" name="テキスト ボックス 449"/>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1" name="楕円 450"/>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2" name="テキスト ボックス 451"/>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3" name="楕円 452"/>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54" name="テキスト ボックス 453"/>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162898</xdr:rowOff>
    </xdr:from>
    <xdr:to>
      <xdr:col>29</xdr:col>
      <xdr:colOff>127000</xdr:colOff>
      <xdr:row>18</xdr:row>
      <xdr:rowOff>1785</xdr:rowOff>
    </xdr:to>
    <xdr:cxnSp macro="">
      <xdr:nvCxnSpPr>
        <xdr:cNvPr id="47" name="直線コネクタ 46"/>
        <xdr:cNvCxnSpPr/>
      </xdr:nvCxnSpPr>
      <xdr:spPr bwMode="auto">
        <a:xfrm flipV="1">
          <a:off x="5003800" y="3125173"/>
          <a:ext cx="647700" cy="10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1785</xdr:rowOff>
    </xdr:from>
    <xdr:to>
      <xdr:col>26</xdr:col>
      <xdr:colOff>50800</xdr:colOff>
      <xdr:row>18</xdr:row>
      <xdr:rowOff>17705</xdr:rowOff>
    </xdr:to>
    <xdr:cxnSp macro="">
      <xdr:nvCxnSpPr>
        <xdr:cNvPr id="50" name="直線コネクタ 49"/>
        <xdr:cNvCxnSpPr/>
      </xdr:nvCxnSpPr>
      <xdr:spPr bwMode="auto">
        <a:xfrm flipV="1">
          <a:off x="4305300" y="3135510"/>
          <a:ext cx="698500" cy="1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17481</xdr:rowOff>
    </xdr:from>
    <xdr:to>
      <xdr:col>22</xdr:col>
      <xdr:colOff>114300</xdr:colOff>
      <xdr:row>18</xdr:row>
      <xdr:rowOff>17705</xdr:rowOff>
    </xdr:to>
    <xdr:cxnSp macro="">
      <xdr:nvCxnSpPr>
        <xdr:cNvPr id="53" name="直線コネクタ 52"/>
        <xdr:cNvCxnSpPr/>
      </xdr:nvCxnSpPr>
      <xdr:spPr bwMode="auto">
        <a:xfrm>
          <a:off x="3606800" y="3151206"/>
          <a:ext cx="698500" cy="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156703</xdr:rowOff>
    </xdr:from>
    <xdr:ext cx="762000" cy="259045"/>
    <xdr:sp macro="" textlink="">
      <xdr:nvSpPr>
        <xdr:cNvPr id="55" name="テキスト ボックス 54"/>
        <xdr:cNvSpPr txBox="1"/>
      </xdr:nvSpPr>
      <xdr:spPr>
        <a:xfrm>
          <a:off x="3924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17481</xdr:rowOff>
    </xdr:from>
    <xdr:to>
      <xdr:col>18</xdr:col>
      <xdr:colOff>177800</xdr:colOff>
      <xdr:row>18</xdr:row>
      <xdr:rowOff>28664</xdr:rowOff>
    </xdr:to>
    <xdr:cxnSp macro="">
      <xdr:nvCxnSpPr>
        <xdr:cNvPr id="56" name="直線コネクタ 55"/>
        <xdr:cNvCxnSpPr/>
      </xdr:nvCxnSpPr>
      <xdr:spPr bwMode="auto">
        <a:xfrm flipV="1">
          <a:off x="2908300" y="3151206"/>
          <a:ext cx="698500" cy="11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130432</xdr:rowOff>
    </xdr:from>
    <xdr:ext cx="762000" cy="259045"/>
    <xdr:sp macro="" textlink="">
      <xdr:nvSpPr>
        <xdr:cNvPr id="58" name="テキスト ボックス 57"/>
        <xdr:cNvSpPr txBox="1"/>
      </xdr:nvSpPr>
      <xdr:spPr>
        <a:xfrm>
          <a:off x="32258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144034</xdr:rowOff>
    </xdr:from>
    <xdr:ext cx="762000" cy="259045"/>
    <xdr:sp macro="" textlink="">
      <xdr:nvSpPr>
        <xdr:cNvPr id="60" name="テキスト ボックス 59"/>
        <xdr:cNvSpPr txBox="1"/>
      </xdr:nvSpPr>
      <xdr:spPr>
        <a:xfrm>
          <a:off x="2527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112098</xdr:rowOff>
    </xdr:from>
    <xdr:to>
      <xdr:col>29</xdr:col>
      <xdr:colOff>177800</xdr:colOff>
      <xdr:row>18</xdr:row>
      <xdr:rowOff>42248</xdr:rowOff>
    </xdr:to>
    <xdr:sp macro="" textlink="">
      <xdr:nvSpPr>
        <xdr:cNvPr id="66" name="楕円 65"/>
        <xdr:cNvSpPr/>
      </xdr:nvSpPr>
      <xdr:spPr bwMode="auto">
        <a:xfrm>
          <a:off x="5600700" y="307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20675</xdr:rowOff>
    </xdr:from>
    <xdr:ext cx="762000" cy="259045"/>
    <xdr:sp macro="" textlink="">
      <xdr:nvSpPr>
        <xdr:cNvPr id="67" name="人口1人当たり決算額の推移該当値テキスト130"/>
        <xdr:cNvSpPr txBox="1"/>
      </xdr:nvSpPr>
      <xdr:spPr>
        <a:xfrm>
          <a:off x="5740400" y="298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122435</xdr:rowOff>
    </xdr:from>
    <xdr:to>
      <xdr:col>26</xdr:col>
      <xdr:colOff>101600</xdr:colOff>
      <xdr:row>18</xdr:row>
      <xdr:rowOff>52585</xdr:rowOff>
    </xdr:to>
    <xdr:sp macro="" textlink="">
      <xdr:nvSpPr>
        <xdr:cNvPr id="68" name="楕円 67"/>
        <xdr:cNvSpPr/>
      </xdr:nvSpPr>
      <xdr:spPr bwMode="auto">
        <a:xfrm>
          <a:off x="4953000" y="30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37362</xdr:rowOff>
    </xdr:from>
    <xdr:ext cx="736600" cy="259045"/>
    <xdr:sp macro="" textlink="">
      <xdr:nvSpPr>
        <xdr:cNvPr id="69" name="テキスト ボックス 68"/>
        <xdr:cNvSpPr txBox="1"/>
      </xdr:nvSpPr>
      <xdr:spPr>
        <a:xfrm>
          <a:off x="4622800" y="317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138355</xdr:rowOff>
    </xdr:from>
    <xdr:to>
      <xdr:col>22</xdr:col>
      <xdr:colOff>165100</xdr:colOff>
      <xdr:row>18</xdr:row>
      <xdr:rowOff>68505</xdr:rowOff>
    </xdr:to>
    <xdr:sp macro="" textlink="">
      <xdr:nvSpPr>
        <xdr:cNvPr id="70" name="楕円 69"/>
        <xdr:cNvSpPr/>
      </xdr:nvSpPr>
      <xdr:spPr bwMode="auto">
        <a:xfrm>
          <a:off x="4254500" y="310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53282</xdr:rowOff>
    </xdr:from>
    <xdr:ext cx="762000" cy="259045"/>
    <xdr:sp macro="" textlink="">
      <xdr:nvSpPr>
        <xdr:cNvPr id="71" name="テキスト ボックス 70"/>
        <xdr:cNvSpPr txBox="1"/>
      </xdr:nvSpPr>
      <xdr:spPr>
        <a:xfrm>
          <a:off x="3924300" y="318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138131</xdr:rowOff>
    </xdr:from>
    <xdr:to>
      <xdr:col>19</xdr:col>
      <xdr:colOff>38100</xdr:colOff>
      <xdr:row>18</xdr:row>
      <xdr:rowOff>68281</xdr:rowOff>
    </xdr:to>
    <xdr:sp macro="" textlink="">
      <xdr:nvSpPr>
        <xdr:cNvPr id="72" name="楕円 71"/>
        <xdr:cNvSpPr/>
      </xdr:nvSpPr>
      <xdr:spPr bwMode="auto">
        <a:xfrm>
          <a:off x="3556000" y="310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53058</xdr:rowOff>
    </xdr:from>
    <xdr:ext cx="762000" cy="259045"/>
    <xdr:sp macro="" textlink="">
      <xdr:nvSpPr>
        <xdr:cNvPr id="73" name="テキスト ボックス 72"/>
        <xdr:cNvSpPr txBox="1"/>
      </xdr:nvSpPr>
      <xdr:spPr>
        <a:xfrm>
          <a:off x="3225800" y="318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149314</xdr:rowOff>
    </xdr:from>
    <xdr:to>
      <xdr:col>15</xdr:col>
      <xdr:colOff>101600</xdr:colOff>
      <xdr:row>18</xdr:row>
      <xdr:rowOff>79464</xdr:rowOff>
    </xdr:to>
    <xdr:sp macro="" textlink="">
      <xdr:nvSpPr>
        <xdr:cNvPr id="74" name="楕円 73"/>
        <xdr:cNvSpPr/>
      </xdr:nvSpPr>
      <xdr:spPr bwMode="auto">
        <a:xfrm>
          <a:off x="2857500" y="3111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64241</xdr:rowOff>
    </xdr:from>
    <xdr:ext cx="762000" cy="259045"/>
    <xdr:sp macro="" textlink="">
      <xdr:nvSpPr>
        <xdr:cNvPr id="75" name="テキスト ボックス 74"/>
        <xdr:cNvSpPr txBox="1"/>
      </xdr:nvSpPr>
      <xdr:spPr>
        <a:xfrm>
          <a:off x="2527300" y="319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216088</xdr:rowOff>
    </xdr:from>
    <xdr:to>
      <xdr:col>29</xdr:col>
      <xdr:colOff>127000</xdr:colOff>
      <xdr:row>37</xdr:row>
      <xdr:rowOff>250134</xdr:rowOff>
    </xdr:to>
    <xdr:cxnSp macro="">
      <xdr:nvCxnSpPr>
        <xdr:cNvPr id="111" name="直線コネクタ 110"/>
        <xdr:cNvCxnSpPr/>
      </xdr:nvCxnSpPr>
      <xdr:spPr bwMode="auto">
        <a:xfrm>
          <a:off x="5003800" y="7340788"/>
          <a:ext cx="647700" cy="3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191791</xdr:rowOff>
    </xdr:from>
    <xdr:to>
      <xdr:col>26</xdr:col>
      <xdr:colOff>50800</xdr:colOff>
      <xdr:row>37</xdr:row>
      <xdr:rowOff>216088</xdr:rowOff>
    </xdr:to>
    <xdr:cxnSp macro="">
      <xdr:nvCxnSpPr>
        <xdr:cNvPr id="114" name="直線コネクタ 113"/>
        <xdr:cNvCxnSpPr/>
      </xdr:nvCxnSpPr>
      <xdr:spPr bwMode="auto">
        <a:xfrm>
          <a:off x="4305300" y="7316491"/>
          <a:ext cx="698500" cy="2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191791</xdr:rowOff>
    </xdr:from>
    <xdr:to>
      <xdr:col>22</xdr:col>
      <xdr:colOff>114300</xdr:colOff>
      <xdr:row>37</xdr:row>
      <xdr:rowOff>196478</xdr:rowOff>
    </xdr:to>
    <xdr:cxnSp macro="">
      <xdr:nvCxnSpPr>
        <xdr:cNvPr id="117" name="直線コネクタ 116"/>
        <xdr:cNvCxnSpPr/>
      </xdr:nvCxnSpPr>
      <xdr:spPr bwMode="auto">
        <a:xfrm flipV="1">
          <a:off x="3606800" y="7316491"/>
          <a:ext cx="6985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185310</xdr:rowOff>
    </xdr:from>
    <xdr:to>
      <xdr:col>18</xdr:col>
      <xdr:colOff>177800</xdr:colOff>
      <xdr:row>37</xdr:row>
      <xdr:rowOff>196478</xdr:rowOff>
    </xdr:to>
    <xdr:cxnSp macro="">
      <xdr:nvCxnSpPr>
        <xdr:cNvPr id="120" name="直線コネクタ 119"/>
        <xdr:cNvCxnSpPr/>
      </xdr:nvCxnSpPr>
      <xdr:spPr bwMode="auto">
        <a:xfrm>
          <a:off x="2908300" y="7310010"/>
          <a:ext cx="698500" cy="1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199334</xdr:rowOff>
    </xdr:from>
    <xdr:to>
      <xdr:col>29</xdr:col>
      <xdr:colOff>177800</xdr:colOff>
      <xdr:row>37</xdr:row>
      <xdr:rowOff>300934</xdr:rowOff>
    </xdr:to>
    <xdr:sp macro="" textlink="">
      <xdr:nvSpPr>
        <xdr:cNvPr id="130" name="楕円 129"/>
        <xdr:cNvSpPr/>
      </xdr:nvSpPr>
      <xdr:spPr bwMode="auto">
        <a:xfrm>
          <a:off x="5600700" y="732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171411</xdr:rowOff>
    </xdr:from>
    <xdr:ext cx="762000" cy="259045"/>
    <xdr:sp macro="" textlink="">
      <xdr:nvSpPr>
        <xdr:cNvPr id="131" name="人口1人当たり決算額の推移該当値テキスト445"/>
        <xdr:cNvSpPr txBox="1"/>
      </xdr:nvSpPr>
      <xdr:spPr>
        <a:xfrm>
          <a:off x="5740400" y="729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165288</xdr:rowOff>
    </xdr:from>
    <xdr:to>
      <xdr:col>26</xdr:col>
      <xdr:colOff>101600</xdr:colOff>
      <xdr:row>37</xdr:row>
      <xdr:rowOff>266888</xdr:rowOff>
    </xdr:to>
    <xdr:sp macro="" textlink="">
      <xdr:nvSpPr>
        <xdr:cNvPr id="132" name="楕円 131"/>
        <xdr:cNvSpPr/>
      </xdr:nvSpPr>
      <xdr:spPr bwMode="auto">
        <a:xfrm>
          <a:off x="4953000" y="728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251665</xdr:rowOff>
    </xdr:from>
    <xdr:ext cx="736600" cy="259045"/>
    <xdr:sp macro="" textlink="">
      <xdr:nvSpPr>
        <xdr:cNvPr id="133" name="テキスト ボックス 132"/>
        <xdr:cNvSpPr txBox="1"/>
      </xdr:nvSpPr>
      <xdr:spPr>
        <a:xfrm>
          <a:off x="4622800" y="737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140991</xdr:rowOff>
    </xdr:from>
    <xdr:to>
      <xdr:col>22</xdr:col>
      <xdr:colOff>165100</xdr:colOff>
      <xdr:row>37</xdr:row>
      <xdr:rowOff>242591</xdr:rowOff>
    </xdr:to>
    <xdr:sp macro="" textlink="">
      <xdr:nvSpPr>
        <xdr:cNvPr id="134" name="楕円 133"/>
        <xdr:cNvSpPr/>
      </xdr:nvSpPr>
      <xdr:spPr bwMode="auto">
        <a:xfrm>
          <a:off x="4254500" y="7265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227368</xdr:rowOff>
    </xdr:from>
    <xdr:ext cx="762000" cy="259045"/>
    <xdr:sp macro="" textlink="">
      <xdr:nvSpPr>
        <xdr:cNvPr id="135" name="テキスト ボックス 134"/>
        <xdr:cNvSpPr txBox="1"/>
      </xdr:nvSpPr>
      <xdr:spPr>
        <a:xfrm>
          <a:off x="3924300" y="73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145678</xdr:rowOff>
    </xdr:from>
    <xdr:to>
      <xdr:col>19</xdr:col>
      <xdr:colOff>38100</xdr:colOff>
      <xdr:row>37</xdr:row>
      <xdr:rowOff>247278</xdr:rowOff>
    </xdr:to>
    <xdr:sp macro="" textlink="">
      <xdr:nvSpPr>
        <xdr:cNvPr id="136" name="楕円 135"/>
        <xdr:cNvSpPr/>
      </xdr:nvSpPr>
      <xdr:spPr bwMode="auto">
        <a:xfrm>
          <a:off x="3556000" y="727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232055</xdr:rowOff>
    </xdr:from>
    <xdr:ext cx="762000" cy="259045"/>
    <xdr:sp macro="" textlink="">
      <xdr:nvSpPr>
        <xdr:cNvPr id="137" name="テキスト ボックス 136"/>
        <xdr:cNvSpPr txBox="1"/>
      </xdr:nvSpPr>
      <xdr:spPr>
        <a:xfrm>
          <a:off x="3225800" y="735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134510</xdr:rowOff>
    </xdr:from>
    <xdr:to>
      <xdr:col>15</xdr:col>
      <xdr:colOff>101600</xdr:colOff>
      <xdr:row>37</xdr:row>
      <xdr:rowOff>236110</xdr:rowOff>
    </xdr:to>
    <xdr:sp macro="" textlink="">
      <xdr:nvSpPr>
        <xdr:cNvPr id="138" name="楕円 137"/>
        <xdr:cNvSpPr/>
      </xdr:nvSpPr>
      <xdr:spPr bwMode="auto">
        <a:xfrm>
          <a:off x="2857500" y="725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220887</xdr:rowOff>
    </xdr:from>
    <xdr:ext cx="762000" cy="259045"/>
    <xdr:sp macro="" textlink="">
      <xdr:nvSpPr>
        <xdr:cNvPr id="139" name="テキスト ボックス 138"/>
        <xdr:cNvSpPr txBox="1"/>
      </xdr:nvSpPr>
      <xdr:spPr>
        <a:xfrm>
          <a:off x="2527300" y="734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48,665
94.62
19,102,237
18,467,431
593,860
11,676,712
18,423,693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47533</xdr:rowOff>
    </xdr:from>
    <xdr:to>
      <xdr:col>24</xdr:col>
      <xdr:colOff>63500</xdr:colOff>
      <xdr:row>37</xdr:row>
      <xdr:rowOff>54281</xdr:rowOff>
    </xdr:to>
    <xdr:cxnSp macro="">
      <xdr:nvCxnSpPr>
        <xdr:cNvPr id="58" name="直線コネクタ 57"/>
        <xdr:cNvCxnSpPr/>
      </xdr:nvCxnSpPr>
      <xdr:spPr>
        <a:xfrm flipV="1">
          <a:off x="3797300" y="6391183"/>
          <a:ext cx="8382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54281</xdr:rowOff>
    </xdr:from>
    <xdr:to>
      <xdr:col>19</xdr:col>
      <xdr:colOff>177800</xdr:colOff>
      <xdr:row>37</xdr:row>
      <xdr:rowOff>55566</xdr:rowOff>
    </xdr:to>
    <xdr:cxnSp macro="">
      <xdr:nvCxnSpPr>
        <xdr:cNvPr id="61" name="直線コネクタ 60"/>
        <xdr:cNvCxnSpPr/>
      </xdr:nvCxnSpPr>
      <xdr:spPr>
        <a:xfrm flipV="1">
          <a:off x="2908300" y="6397931"/>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54199</xdr:rowOff>
    </xdr:from>
    <xdr:to>
      <xdr:col>15</xdr:col>
      <xdr:colOff>50800</xdr:colOff>
      <xdr:row>37</xdr:row>
      <xdr:rowOff>55566</xdr:rowOff>
    </xdr:to>
    <xdr:cxnSp macro="">
      <xdr:nvCxnSpPr>
        <xdr:cNvPr id="64" name="直線コネクタ 63"/>
        <xdr:cNvCxnSpPr/>
      </xdr:nvCxnSpPr>
      <xdr:spPr>
        <a:xfrm>
          <a:off x="2019300" y="6397849"/>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21079</xdr:rowOff>
    </xdr:from>
    <xdr:ext cx="534377" cy="259045"/>
    <xdr:sp macro="" textlink="">
      <xdr:nvSpPr>
        <xdr:cNvPr id="66" name="テキスト ボックス 65"/>
        <xdr:cNvSpPr txBox="1"/>
      </xdr:nvSpPr>
      <xdr:spPr>
        <a:xfrm>
          <a:off x="2641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54199</xdr:rowOff>
    </xdr:from>
    <xdr:to>
      <xdr:col>10</xdr:col>
      <xdr:colOff>114300</xdr:colOff>
      <xdr:row>37</xdr:row>
      <xdr:rowOff>67577</xdr:rowOff>
    </xdr:to>
    <xdr:cxnSp macro="">
      <xdr:nvCxnSpPr>
        <xdr:cNvPr id="67" name="直線コネクタ 66"/>
        <xdr:cNvCxnSpPr/>
      </xdr:nvCxnSpPr>
      <xdr:spPr>
        <a:xfrm flipV="1">
          <a:off x="1130300" y="6397849"/>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164745</xdr:rowOff>
    </xdr:from>
    <xdr:ext cx="534377" cy="259045"/>
    <xdr:sp macro="" textlink="">
      <xdr:nvSpPr>
        <xdr:cNvPr id="69" name="テキスト ボックス 68"/>
        <xdr:cNvSpPr txBox="1"/>
      </xdr:nvSpPr>
      <xdr:spPr>
        <a:xfrm>
          <a:off x="1752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168183</xdr:rowOff>
    </xdr:from>
    <xdr:to>
      <xdr:col>24</xdr:col>
      <xdr:colOff>114300</xdr:colOff>
      <xdr:row>37</xdr:row>
      <xdr:rowOff>98333</xdr:rowOff>
    </xdr:to>
    <xdr:sp macro="" textlink="">
      <xdr:nvSpPr>
        <xdr:cNvPr id="77" name="楕円 76"/>
        <xdr:cNvSpPr/>
      </xdr:nvSpPr>
      <xdr:spPr>
        <a:xfrm>
          <a:off x="4584700" y="63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83110</xdr:rowOff>
    </xdr:from>
    <xdr:ext cx="534377" cy="259045"/>
    <xdr:sp macro="" textlink="">
      <xdr:nvSpPr>
        <xdr:cNvPr id="78" name="人件費該当値テキスト"/>
        <xdr:cNvSpPr txBox="1"/>
      </xdr:nvSpPr>
      <xdr:spPr>
        <a:xfrm>
          <a:off x="4686300" y="62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3481</xdr:rowOff>
    </xdr:from>
    <xdr:to>
      <xdr:col>20</xdr:col>
      <xdr:colOff>38100</xdr:colOff>
      <xdr:row>37</xdr:row>
      <xdr:rowOff>105081</xdr:rowOff>
    </xdr:to>
    <xdr:sp macro="" textlink="">
      <xdr:nvSpPr>
        <xdr:cNvPr id="79" name="楕円 78"/>
        <xdr:cNvSpPr/>
      </xdr:nvSpPr>
      <xdr:spPr>
        <a:xfrm>
          <a:off x="3746500" y="63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96208</xdr:rowOff>
    </xdr:from>
    <xdr:ext cx="534377" cy="259045"/>
    <xdr:sp macro="" textlink="">
      <xdr:nvSpPr>
        <xdr:cNvPr id="80" name="テキスト ボックス 79"/>
        <xdr:cNvSpPr txBox="1"/>
      </xdr:nvSpPr>
      <xdr:spPr>
        <a:xfrm>
          <a:off x="3530111" y="64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4766</xdr:rowOff>
    </xdr:from>
    <xdr:to>
      <xdr:col>15</xdr:col>
      <xdr:colOff>101600</xdr:colOff>
      <xdr:row>37</xdr:row>
      <xdr:rowOff>106366</xdr:rowOff>
    </xdr:to>
    <xdr:sp macro="" textlink="">
      <xdr:nvSpPr>
        <xdr:cNvPr id="81" name="楕円 80"/>
        <xdr:cNvSpPr/>
      </xdr:nvSpPr>
      <xdr:spPr>
        <a:xfrm>
          <a:off x="2857500" y="63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97493</xdr:rowOff>
    </xdr:from>
    <xdr:ext cx="534377" cy="259045"/>
    <xdr:sp macro="" textlink="">
      <xdr:nvSpPr>
        <xdr:cNvPr id="82" name="テキスト ボックス 81"/>
        <xdr:cNvSpPr txBox="1"/>
      </xdr:nvSpPr>
      <xdr:spPr>
        <a:xfrm>
          <a:off x="2641111" y="64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3399</xdr:rowOff>
    </xdr:from>
    <xdr:to>
      <xdr:col>10</xdr:col>
      <xdr:colOff>165100</xdr:colOff>
      <xdr:row>37</xdr:row>
      <xdr:rowOff>104999</xdr:rowOff>
    </xdr:to>
    <xdr:sp macro="" textlink="">
      <xdr:nvSpPr>
        <xdr:cNvPr id="83" name="楕円 82"/>
        <xdr:cNvSpPr/>
      </xdr:nvSpPr>
      <xdr:spPr>
        <a:xfrm>
          <a:off x="1968500" y="63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96126</xdr:rowOff>
    </xdr:from>
    <xdr:ext cx="534377" cy="259045"/>
    <xdr:sp macro="" textlink="">
      <xdr:nvSpPr>
        <xdr:cNvPr id="84" name="テキスト ボックス 83"/>
        <xdr:cNvSpPr txBox="1"/>
      </xdr:nvSpPr>
      <xdr:spPr>
        <a:xfrm>
          <a:off x="1752111" y="64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16777</xdr:rowOff>
    </xdr:from>
    <xdr:to>
      <xdr:col>6</xdr:col>
      <xdr:colOff>38100</xdr:colOff>
      <xdr:row>37</xdr:row>
      <xdr:rowOff>118377</xdr:rowOff>
    </xdr:to>
    <xdr:sp macro="" textlink="">
      <xdr:nvSpPr>
        <xdr:cNvPr id="85" name="楕円 84"/>
        <xdr:cNvSpPr/>
      </xdr:nvSpPr>
      <xdr:spPr>
        <a:xfrm>
          <a:off x="1079500" y="63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109504</xdr:rowOff>
    </xdr:from>
    <xdr:ext cx="534377" cy="259045"/>
    <xdr:sp macro="" textlink="">
      <xdr:nvSpPr>
        <xdr:cNvPr id="86" name="テキスト ボックス 85"/>
        <xdr:cNvSpPr txBox="1"/>
      </xdr:nvSpPr>
      <xdr:spPr>
        <a:xfrm>
          <a:off x="863111" y="64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31692</xdr:rowOff>
    </xdr:from>
    <xdr:to>
      <xdr:col>24</xdr:col>
      <xdr:colOff>63500</xdr:colOff>
      <xdr:row>57</xdr:row>
      <xdr:rowOff>43786</xdr:rowOff>
    </xdr:to>
    <xdr:cxnSp macro="">
      <xdr:nvCxnSpPr>
        <xdr:cNvPr id="118" name="直線コネクタ 117"/>
        <xdr:cNvCxnSpPr/>
      </xdr:nvCxnSpPr>
      <xdr:spPr>
        <a:xfrm flipV="1">
          <a:off x="3797300" y="9804342"/>
          <a:ext cx="8382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39170</xdr:rowOff>
    </xdr:from>
    <xdr:to>
      <xdr:col>19</xdr:col>
      <xdr:colOff>177800</xdr:colOff>
      <xdr:row>57</xdr:row>
      <xdr:rowOff>43786</xdr:rowOff>
    </xdr:to>
    <xdr:cxnSp macro="">
      <xdr:nvCxnSpPr>
        <xdr:cNvPr id="121" name="直線コネクタ 120"/>
        <xdr:cNvCxnSpPr/>
      </xdr:nvCxnSpPr>
      <xdr:spPr>
        <a:xfrm>
          <a:off x="2908300" y="9811820"/>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39170</xdr:rowOff>
    </xdr:from>
    <xdr:to>
      <xdr:col>15</xdr:col>
      <xdr:colOff>50800</xdr:colOff>
      <xdr:row>57</xdr:row>
      <xdr:rowOff>52103</xdr:rowOff>
    </xdr:to>
    <xdr:cxnSp macro="">
      <xdr:nvCxnSpPr>
        <xdr:cNvPr id="124" name="直線コネクタ 123"/>
        <xdr:cNvCxnSpPr/>
      </xdr:nvCxnSpPr>
      <xdr:spPr>
        <a:xfrm flipV="1">
          <a:off x="2019300" y="9811820"/>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52103</xdr:rowOff>
    </xdr:from>
    <xdr:to>
      <xdr:col>10</xdr:col>
      <xdr:colOff>114300</xdr:colOff>
      <xdr:row>57</xdr:row>
      <xdr:rowOff>90007</xdr:rowOff>
    </xdr:to>
    <xdr:cxnSp macro="">
      <xdr:nvCxnSpPr>
        <xdr:cNvPr id="127" name="直線コネクタ 126"/>
        <xdr:cNvCxnSpPr/>
      </xdr:nvCxnSpPr>
      <xdr:spPr>
        <a:xfrm flipV="1">
          <a:off x="1130300" y="9824753"/>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110754</xdr:rowOff>
    </xdr:from>
    <xdr:ext cx="534377" cy="259045"/>
    <xdr:sp macro="" textlink="">
      <xdr:nvSpPr>
        <xdr:cNvPr id="131" name="テキスト ボックス 130"/>
        <xdr:cNvSpPr txBox="1"/>
      </xdr:nvSpPr>
      <xdr:spPr>
        <a:xfrm>
          <a:off x="863111" y="95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152342</xdr:rowOff>
    </xdr:from>
    <xdr:to>
      <xdr:col>24</xdr:col>
      <xdr:colOff>114300</xdr:colOff>
      <xdr:row>57</xdr:row>
      <xdr:rowOff>82492</xdr:rowOff>
    </xdr:to>
    <xdr:sp macro="" textlink="">
      <xdr:nvSpPr>
        <xdr:cNvPr id="137" name="楕円 136"/>
        <xdr:cNvSpPr/>
      </xdr:nvSpPr>
      <xdr:spPr>
        <a:xfrm>
          <a:off x="4584700" y="97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130769</xdr:rowOff>
    </xdr:from>
    <xdr:ext cx="534377" cy="259045"/>
    <xdr:sp macro="" textlink="">
      <xdr:nvSpPr>
        <xdr:cNvPr id="138" name="物件費該当値テキスト"/>
        <xdr:cNvSpPr txBox="1"/>
      </xdr:nvSpPr>
      <xdr:spPr>
        <a:xfrm>
          <a:off x="4686300" y="97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164436</xdr:rowOff>
    </xdr:from>
    <xdr:to>
      <xdr:col>20</xdr:col>
      <xdr:colOff>38100</xdr:colOff>
      <xdr:row>57</xdr:row>
      <xdr:rowOff>94586</xdr:rowOff>
    </xdr:to>
    <xdr:sp macro="" textlink="">
      <xdr:nvSpPr>
        <xdr:cNvPr id="139" name="楕円 138"/>
        <xdr:cNvSpPr/>
      </xdr:nvSpPr>
      <xdr:spPr>
        <a:xfrm>
          <a:off x="3746500" y="97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85713</xdr:rowOff>
    </xdr:from>
    <xdr:ext cx="534377" cy="259045"/>
    <xdr:sp macro="" textlink="">
      <xdr:nvSpPr>
        <xdr:cNvPr id="140" name="テキスト ボックス 139"/>
        <xdr:cNvSpPr txBox="1"/>
      </xdr:nvSpPr>
      <xdr:spPr>
        <a:xfrm>
          <a:off x="3530111" y="985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159820</xdr:rowOff>
    </xdr:from>
    <xdr:to>
      <xdr:col>15</xdr:col>
      <xdr:colOff>101600</xdr:colOff>
      <xdr:row>57</xdr:row>
      <xdr:rowOff>89970</xdr:rowOff>
    </xdr:to>
    <xdr:sp macro="" textlink="">
      <xdr:nvSpPr>
        <xdr:cNvPr id="141" name="楕円 140"/>
        <xdr:cNvSpPr/>
      </xdr:nvSpPr>
      <xdr:spPr>
        <a:xfrm>
          <a:off x="2857500" y="97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106497</xdr:rowOff>
    </xdr:from>
    <xdr:ext cx="534377" cy="259045"/>
    <xdr:sp macro="" textlink="">
      <xdr:nvSpPr>
        <xdr:cNvPr id="142" name="テキスト ボックス 141"/>
        <xdr:cNvSpPr txBox="1"/>
      </xdr:nvSpPr>
      <xdr:spPr>
        <a:xfrm>
          <a:off x="2641111" y="95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1303</xdr:rowOff>
    </xdr:from>
    <xdr:to>
      <xdr:col>10</xdr:col>
      <xdr:colOff>165100</xdr:colOff>
      <xdr:row>57</xdr:row>
      <xdr:rowOff>102903</xdr:rowOff>
    </xdr:to>
    <xdr:sp macro="" textlink="">
      <xdr:nvSpPr>
        <xdr:cNvPr id="143" name="楕円 142"/>
        <xdr:cNvSpPr/>
      </xdr:nvSpPr>
      <xdr:spPr>
        <a:xfrm>
          <a:off x="1968500" y="97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94030</xdr:rowOff>
    </xdr:from>
    <xdr:ext cx="534377" cy="259045"/>
    <xdr:sp macro="" textlink="">
      <xdr:nvSpPr>
        <xdr:cNvPr id="144" name="テキスト ボックス 143"/>
        <xdr:cNvSpPr txBox="1"/>
      </xdr:nvSpPr>
      <xdr:spPr>
        <a:xfrm>
          <a:off x="1752111" y="98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39207</xdr:rowOff>
    </xdr:from>
    <xdr:to>
      <xdr:col>6</xdr:col>
      <xdr:colOff>38100</xdr:colOff>
      <xdr:row>57</xdr:row>
      <xdr:rowOff>140807</xdr:rowOff>
    </xdr:to>
    <xdr:sp macro="" textlink="">
      <xdr:nvSpPr>
        <xdr:cNvPr id="145" name="楕円 144"/>
        <xdr:cNvSpPr/>
      </xdr:nvSpPr>
      <xdr:spPr>
        <a:xfrm>
          <a:off x="1079500" y="98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131934</xdr:rowOff>
    </xdr:from>
    <xdr:ext cx="534377" cy="259045"/>
    <xdr:sp macro="" textlink="">
      <xdr:nvSpPr>
        <xdr:cNvPr id="146" name="テキスト ボックス 145"/>
        <xdr:cNvSpPr txBox="1"/>
      </xdr:nvSpPr>
      <xdr:spPr>
        <a:xfrm>
          <a:off x="863111" y="99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59598</xdr:rowOff>
    </xdr:from>
    <xdr:to>
      <xdr:col>24</xdr:col>
      <xdr:colOff>63500</xdr:colOff>
      <xdr:row>78</xdr:row>
      <xdr:rowOff>63827</xdr:rowOff>
    </xdr:to>
    <xdr:cxnSp macro="">
      <xdr:nvCxnSpPr>
        <xdr:cNvPr id="173" name="直線コネクタ 172"/>
        <xdr:cNvCxnSpPr/>
      </xdr:nvCxnSpPr>
      <xdr:spPr>
        <a:xfrm flipV="1">
          <a:off x="3797300" y="13432698"/>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63827</xdr:rowOff>
    </xdr:from>
    <xdr:to>
      <xdr:col>19</xdr:col>
      <xdr:colOff>177800</xdr:colOff>
      <xdr:row>78</xdr:row>
      <xdr:rowOff>74847</xdr:rowOff>
    </xdr:to>
    <xdr:cxnSp macro="">
      <xdr:nvCxnSpPr>
        <xdr:cNvPr id="176" name="直線コネクタ 175"/>
        <xdr:cNvCxnSpPr/>
      </xdr:nvCxnSpPr>
      <xdr:spPr>
        <a:xfrm flipV="1">
          <a:off x="2908300" y="13436927"/>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74847</xdr:rowOff>
    </xdr:from>
    <xdr:to>
      <xdr:col>15</xdr:col>
      <xdr:colOff>50800</xdr:colOff>
      <xdr:row>78</xdr:row>
      <xdr:rowOff>79189</xdr:rowOff>
    </xdr:to>
    <xdr:cxnSp macro="">
      <xdr:nvCxnSpPr>
        <xdr:cNvPr id="179" name="直線コネクタ 178"/>
        <xdr:cNvCxnSpPr/>
      </xdr:nvCxnSpPr>
      <xdr:spPr>
        <a:xfrm flipV="1">
          <a:off x="2019300" y="13447947"/>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71462</xdr:rowOff>
    </xdr:from>
    <xdr:to>
      <xdr:col>10</xdr:col>
      <xdr:colOff>114300</xdr:colOff>
      <xdr:row>78</xdr:row>
      <xdr:rowOff>79189</xdr:rowOff>
    </xdr:to>
    <xdr:cxnSp macro="">
      <xdr:nvCxnSpPr>
        <xdr:cNvPr id="182" name="直線コネクタ 181"/>
        <xdr:cNvCxnSpPr/>
      </xdr:nvCxnSpPr>
      <xdr:spPr>
        <a:xfrm>
          <a:off x="1130300" y="13444562"/>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8798</xdr:rowOff>
    </xdr:from>
    <xdr:to>
      <xdr:col>24</xdr:col>
      <xdr:colOff>114300</xdr:colOff>
      <xdr:row>78</xdr:row>
      <xdr:rowOff>110398</xdr:rowOff>
    </xdr:to>
    <xdr:sp macro="" textlink="">
      <xdr:nvSpPr>
        <xdr:cNvPr id="192" name="楕円 191"/>
        <xdr:cNvSpPr/>
      </xdr:nvSpPr>
      <xdr:spPr>
        <a:xfrm>
          <a:off x="45847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95175</xdr:rowOff>
    </xdr:from>
    <xdr:ext cx="469744" cy="259045"/>
    <xdr:sp macro="" textlink="">
      <xdr:nvSpPr>
        <xdr:cNvPr id="193" name="維持補修費該当値テキスト"/>
        <xdr:cNvSpPr txBox="1"/>
      </xdr:nvSpPr>
      <xdr:spPr>
        <a:xfrm>
          <a:off x="4686300" y="1329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13027</xdr:rowOff>
    </xdr:from>
    <xdr:to>
      <xdr:col>20</xdr:col>
      <xdr:colOff>38100</xdr:colOff>
      <xdr:row>78</xdr:row>
      <xdr:rowOff>114627</xdr:rowOff>
    </xdr:to>
    <xdr:sp macro="" textlink="">
      <xdr:nvSpPr>
        <xdr:cNvPr id="194" name="楕円 193"/>
        <xdr:cNvSpPr/>
      </xdr:nvSpPr>
      <xdr:spPr>
        <a:xfrm>
          <a:off x="3746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105754</xdr:rowOff>
    </xdr:from>
    <xdr:ext cx="469744" cy="259045"/>
    <xdr:sp macro="" textlink="">
      <xdr:nvSpPr>
        <xdr:cNvPr id="195" name="テキスト ボックス 194"/>
        <xdr:cNvSpPr txBox="1"/>
      </xdr:nvSpPr>
      <xdr:spPr>
        <a:xfrm>
          <a:off x="3562428"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24047</xdr:rowOff>
    </xdr:from>
    <xdr:to>
      <xdr:col>15</xdr:col>
      <xdr:colOff>101600</xdr:colOff>
      <xdr:row>78</xdr:row>
      <xdr:rowOff>125647</xdr:rowOff>
    </xdr:to>
    <xdr:sp macro="" textlink="">
      <xdr:nvSpPr>
        <xdr:cNvPr id="196" name="楕円 195"/>
        <xdr:cNvSpPr/>
      </xdr:nvSpPr>
      <xdr:spPr>
        <a:xfrm>
          <a:off x="2857500" y="133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116774</xdr:rowOff>
    </xdr:from>
    <xdr:ext cx="469744" cy="259045"/>
    <xdr:sp macro="" textlink="">
      <xdr:nvSpPr>
        <xdr:cNvPr id="197" name="テキスト ボックス 196"/>
        <xdr:cNvSpPr txBox="1"/>
      </xdr:nvSpPr>
      <xdr:spPr>
        <a:xfrm>
          <a:off x="2673428" y="134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28389</xdr:rowOff>
    </xdr:from>
    <xdr:to>
      <xdr:col>10</xdr:col>
      <xdr:colOff>165100</xdr:colOff>
      <xdr:row>78</xdr:row>
      <xdr:rowOff>129989</xdr:rowOff>
    </xdr:to>
    <xdr:sp macro="" textlink="">
      <xdr:nvSpPr>
        <xdr:cNvPr id="198" name="楕円 197"/>
        <xdr:cNvSpPr/>
      </xdr:nvSpPr>
      <xdr:spPr>
        <a:xfrm>
          <a:off x="1968500" y="13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121116</xdr:rowOff>
    </xdr:from>
    <xdr:ext cx="469744" cy="259045"/>
    <xdr:sp macro="" textlink="">
      <xdr:nvSpPr>
        <xdr:cNvPr id="199" name="テキスト ボックス 198"/>
        <xdr:cNvSpPr txBox="1"/>
      </xdr:nvSpPr>
      <xdr:spPr>
        <a:xfrm>
          <a:off x="1784428" y="134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20662</xdr:rowOff>
    </xdr:from>
    <xdr:to>
      <xdr:col>6</xdr:col>
      <xdr:colOff>38100</xdr:colOff>
      <xdr:row>78</xdr:row>
      <xdr:rowOff>122262</xdr:rowOff>
    </xdr:to>
    <xdr:sp macro="" textlink="">
      <xdr:nvSpPr>
        <xdr:cNvPr id="200" name="楕円 199"/>
        <xdr:cNvSpPr/>
      </xdr:nvSpPr>
      <xdr:spPr>
        <a:xfrm>
          <a:off x="1079500" y="133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113389</xdr:rowOff>
    </xdr:from>
    <xdr:ext cx="469744" cy="259045"/>
    <xdr:sp macro="" textlink="">
      <xdr:nvSpPr>
        <xdr:cNvPr id="201" name="テキスト ボックス 200"/>
        <xdr:cNvSpPr txBox="1"/>
      </xdr:nvSpPr>
      <xdr:spPr>
        <a:xfrm>
          <a:off x="895428" y="134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19152</xdr:rowOff>
    </xdr:from>
    <xdr:to>
      <xdr:col>24</xdr:col>
      <xdr:colOff>63500</xdr:colOff>
      <xdr:row>98</xdr:row>
      <xdr:rowOff>32006</xdr:rowOff>
    </xdr:to>
    <xdr:cxnSp macro="">
      <xdr:nvCxnSpPr>
        <xdr:cNvPr id="231" name="直線コネクタ 230"/>
        <xdr:cNvCxnSpPr/>
      </xdr:nvCxnSpPr>
      <xdr:spPr>
        <a:xfrm flipV="1">
          <a:off x="3797300" y="16821252"/>
          <a:ext cx="8382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25622</xdr:rowOff>
    </xdr:from>
    <xdr:to>
      <xdr:col>19</xdr:col>
      <xdr:colOff>177800</xdr:colOff>
      <xdr:row>98</xdr:row>
      <xdr:rowOff>32006</xdr:rowOff>
    </xdr:to>
    <xdr:cxnSp macro="">
      <xdr:nvCxnSpPr>
        <xdr:cNvPr id="234" name="直線コネクタ 233"/>
        <xdr:cNvCxnSpPr/>
      </xdr:nvCxnSpPr>
      <xdr:spPr>
        <a:xfrm>
          <a:off x="2908300" y="16827722"/>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23571</xdr:rowOff>
    </xdr:from>
    <xdr:to>
      <xdr:col>15</xdr:col>
      <xdr:colOff>50800</xdr:colOff>
      <xdr:row>98</xdr:row>
      <xdr:rowOff>25622</xdr:rowOff>
    </xdr:to>
    <xdr:cxnSp macro="">
      <xdr:nvCxnSpPr>
        <xdr:cNvPr id="237" name="直線コネクタ 236"/>
        <xdr:cNvCxnSpPr/>
      </xdr:nvCxnSpPr>
      <xdr:spPr>
        <a:xfrm>
          <a:off x="2019300" y="16825671"/>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23571</xdr:rowOff>
    </xdr:from>
    <xdr:to>
      <xdr:col>10</xdr:col>
      <xdr:colOff>114300</xdr:colOff>
      <xdr:row>98</xdr:row>
      <xdr:rowOff>64475</xdr:rowOff>
    </xdr:to>
    <xdr:cxnSp macro="">
      <xdr:nvCxnSpPr>
        <xdr:cNvPr id="240" name="直線コネクタ 239"/>
        <xdr:cNvCxnSpPr/>
      </xdr:nvCxnSpPr>
      <xdr:spPr>
        <a:xfrm flipV="1">
          <a:off x="1130300" y="16825671"/>
          <a:ext cx="889000" cy="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10089</xdr:rowOff>
    </xdr:from>
    <xdr:ext cx="534377" cy="259045"/>
    <xdr:sp macro="" textlink="">
      <xdr:nvSpPr>
        <xdr:cNvPr id="242" name="テキスト ボックス 241"/>
        <xdr:cNvSpPr txBox="1"/>
      </xdr:nvSpPr>
      <xdr:spPr>
        <a:xfrm>
          <a:off x="1752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56219</xdr:rowOff>
    </xdr:from>
    <xdr:ext cx="534377" cy="259045"/>
    <xdr:sp macro="" textlink="">
      <xdr:nvSpPr>
        <xdr:cNvPr id="244" name="テキスト ボックス 243"/>
        <xdr:cNvSpPr txBox="1"/>
      </xdr:nvSpPr>
      <xdr:spPr>
        <a:xfrm>
          <a:off x="863111" y="165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139802</xdr:rowOff>
    </xdr:from>
    <xdr:to>
      <xdr:col>24</xdr:col>
      <xdr:colOff>114300</xdr:colOff>
      <xdr:row>98</xdr:row>
      <xdr:rowOff>69952</xdr:rowOff>
    </xdr:to>
    <xdr:sp macro="" textlink="">
      <xdr:nvSpPr>
        <xdr:cNvPr id="250" name="楕円 249"/>
        <xdr:cNvSpPr/>
      </xdr:nvSpPr>
      <xdr:spPr>
        <a:xfrm>
          <a:off x="45847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118229</xdr:rowOff>
    </xdr:from>
    <xdr:ext cx="534377" cy="259045"/>
    <xdr:sp macro="" textlink="">
      <xdr:nvSpPr>
        <xdr:cNvPr id="251" name="扶助費該当値テキスト"/>
        <xdr:cNvSpPr txBox="1"/>
      </xdr:nvSpPr>
      <xdr:spPr>
        <a:xfrm>
          <a:off x="4686300" y="167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152656</xdr:rowOff>
    </xdr:from>
    <xdr:to>
      <xdr:col>20</xdr:col>
      <xdr:colOff>38100</xdr:colOff>
      <xdr:row>98</xdr:row>
      <xdr:rowOff>82806</xdr:rowOff>
    </xdr:to>
    <xdr:sp macro="" textlink="">
      <xdr:nvSpPr>
        <xdr:cNvPr id="252" name="楕円 251"/>
        <xdr:cNvSpPr/>
      </xdr:nvSpPr>
      <xdr:spPr>
        <a:xfrm>
          <a:off x="3746500" y="16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73933</xdr:rowOff>
    </xdr:from>
    <xdr:ext cx="534377" cy="259045"/>
    <xdr:sp macro="" textlink="">
      <xdr:nvSpPr>
        <xdr:cNvPr id="253" name="テキスト ボックス 252"/>
        <xdr:cNvSpPr txBox="1"/>
      </xdr:nvSpPr>
      <xdr:spPr>
        <a:xfrm>
          <a:off x="3530111" y="168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146272</xdr:rowOff>
    </xdr:from>
    <xdr:to>
      <xdr:col>15</xdr:col>
      <xdr:colOff>101600</xdr:colOff>
      <xdr:row>98</xdr:row>
      <xdr:rowOff>76422</xdr:rowOff>
    </xdr:to>
    <xdr:sp macro="" textlink="">
      <xdr:nvSpPr>
        <xdr:cNvPr id="254" name="楕円 253"/>
        <xdr:cNvSpPr/>
      </xdr:nvSpPr>
      <xdr:spPr>
        <a:xfrm>
          <a:off x="2857500" y="167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67549</xdr:rowOff>
    </xdr:from>
    <xdr:ext cx="534377" cy="259045"/>
    <xdr:sp macro="" textlink="">
      <xdr:nvSpPr>
        <xdr:cNvPr id="255" name="テキスト ボックス 254"/>
        <xdr:cNvSpPr txBox="1"/>
      </xdr:nvSpPr>
      <xdr:spPr>
        <a:xfrm>
          <a:off x="2641111" y="1686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144221</xdr:rowOff>
    </xdr:from>
    <xdr:to>
      <xdr:col>10</xdr:col>
      <xdr:colOff>165100</xdr:colOff>
      <xdr:row>98</xdr:row>
      <xdr:rowOff>74371</xdr:rowOff>
    </xdr:to>
    <xdr:sp macro="" textlink="">
      <xdr:nvSpPr>
        <xdr:cNvPr id="256" name="楕円 255"/>
        <xdr:cNvSpPr/>
      </xdr:nvSpPr>
      <xdr:spPr>
        <a:xfrm>
          <a:off x="1968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65498</xdr:rowOff>
    </xdr:from>
    <xdr:ext cx="534377" cy="259045"/>
    <xdr:sp macro="" textlink="">
      <xdr:nvSpPr>
        <xdr:cNvPr id="257" name="テキスト ボックス 256"/>
        <xdr:cNvSpPr txBox="1"/>
      </xdr:nvSpPr>
      <xdr:spPr>
        <a:xfrm>
          <a:off x="1752111" y="168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13675</xdr:rowOff>
    </xdr:from>
    <xdr:to>
      <xdr:col>6</xdr:col>
      <xdr:colOff>38100</xdr:colOff>
      <xdr:row>98</xdr:row>
      <xdr:rowOff>115275</xdr:rowOff>
    </xdr:to>
    <xdr:sp macro="" textlink="">
      <xdr:nvSpPr>
        <xdr:cNvPr id="258" name="楕円 257"/>
        <xdr:cNvSpPr/>
      </xdr:nvSpPr>
      <xdr:spPr>
        <a:xfrm>
          <a:off x="1079500" y="168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106402</xdr:rowOff>
    </xdr:from>
    <xdr:ext cx="534377" cy="259045"/>
    <xdr:sp macro="" textlink="">
      <xdr:nvSpPr>
        <xdr:cNvPr id="259" name="テキスト ボックス 258"/>
        <xdr:cNvSpPr txBox="1"/>
      </xdr:nvSpPr>
      <xdr:spPr>
        <a:xfrm>
          <a:off x="863111" y="1690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122010</xdr:rowOff>
    </xdr:from>
    <xdr:to>
      <xdr:col>55</xdr:col>
      <xdr:colOff>0</xdr:colOff>
      <xdr:row>38</xdr:row>
      <xdr:rowOff>132472</xdr:rowOff>
    </xdr:to>
    <xdr:cxnSp macro="">
      <xdr:nvCxnSpPr>
        <xdr:cNvPr id="291" name="直線コネクタ 290"/>
        <xdr:cNvCxnSpPr/>
      </xdr:nvCxnSpPr>
      <xdr:spPr>
        <a:xfrm>
          <a:off x="9639300" y="6637110"/>
          <a:ext cx="838200" cy="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3639</xdr:rowOff>
    </xdr:from>
    <xdr:to>
      <xdr:col>50</xdr:col>
      <xdr:colOff>114300</xdr:colOff>
      <xdr:row>38</xdr:row>
      <xdr:rowOff>122010</xdr:rowOff>
    </xdr:to>
    <xdr:cxnSp macro="">
      <xdr:nvCxnSpPr>
        <xdr:cNvPr id="294" name="直線コネクタ 293"/>
        <xdr:cNvCxnSpPr/>
      </xdr:nvCxnSpPr>
      <xdr:spPr>
        <a:xfrm>
          <a:off x="8750300" y="6518739"/>
          <a:ext cx="889000" cy="1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3639</xdr:rowOff>
    </xdr:from>
    <xdr:to>
      <xdr:col>45</xdr:col>
      <xdr:colOff>177800</xdr:colOff>
      <xdr:row>38</xdr:row>
      <xdr:rowOff>166664</xdr:rowOff>
    </xdr:to>
    <xdr:cxnSp macro="">
      <xdr:nvCxnSpPr>
        <xdr:cNvPr id="297" name="直線コネクタ 296"/>
        <xdr:cNvCxnSpPr/>
      </xdr:nvCxnSpPr>
      <xdr:spPr>
        <a:xfrm flipV="1">
          <a:off x="7861300" y="6518739"/>
          <a:ext cx="889000" cy="16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166664</xdr:rowOff>
    </xdr:from>
    <xdr:to>
      <xdr:col>41</xdr:col>
      <xdr:colOff>50800</xdr:colOff>
      <xdr:row>39</xdr:row>
      <xdr:rowOff>19054</xdr:rowOff>
    </xdr:to>
    <xdr:cxnSp macro="">
      <xdr:nvCxnSpPr>
        <xdr:cNvPr id="300" name="直線コネクタ 299"/>
        <xdr:cNvCxnSpPr/>
      </xdr:nvCxnSpPr>
      <xdr:spPr>
        <a:xfrm flipV="1">
          <a:off x="6972300" y="6681764"/>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40661</xdr:rowOff>
    </xdr:from>
    <xdr:ext cx="534377" cy="259045"/>
    <xdr:sp macro="" textlink="">
      <xdr:nvSpPr>
        <xdr:cNvPr id="304" name="テキスト ボックス 303"/>
        <xdr:cNvSpPr txBox="1"/>
      </xdr:nvSpPr>
      <xdr:spPr>
        <a:xfrm>
          <a:off x="6705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81672</xdr:rowOff>
    </xdr:from>
    <xdr:to>
      <xdr:col>55</xdr:col>
      <xdr:colOff>50800</xdr:colOff>
      <xdr:row>39</xdr:row>
      <xdr:rowOff>11822</xdr:rowOff>
    </xdr:to>
    <xdr:sp macro="" textlink="">
      <xdr:nvSpPr>
        <xdr:cNvPr id="310" name="楕円 309"/>
        <xdr:cNvSpPr/>
      </xdr:nvSpPr>
      <xdr:spPr>
        <a:xfrm>
          <a:off x="10426700" y="65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168049</xdr:rowOff>
    </xdr:from>
    <xdr:ext cx="534377" cy="259045"/>
    <xdr:sp macro="" textlink="">
      <xdr:nvSpPr>
        <xdr:cNvPr id="311" name="補助費等該当値テキスト"/>
        <xdr:cNvSpPr txBox="1"/>
      </xdr:nvSpPr>
      <xdr:spPr>
        <a:xfrm>
          <a:off x="10528300" y="651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71210</xdr:rowOff>
    </xdr:from>
    <xdr:to>
      <xdr:col>50</xdr:col>
      <xdr:colOff>165100</xdr:colOff>
      <xdr:row>39</xdr:row>
      <xdr:rowOff>1360</xdr:rowOff>
    </xdr:to>
    <xdr:sp macro="" textlink="">
      <xdr:nvSpPr>
        <xdr:cNvPr id="312" name="楕円 311"/>
        <xdr:cNvSpPr/>
      </xdr:nvSpPr>
      <xdr:spPr>
        <a:xfrm>
          <a:off x="9588500" y="65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163937</xdr:rowOff>
    </xdr:from>
    <xdr:ext cx="534377" cy="259045"/>
    <xdr:sp macro="" textlink="">
      <xdr:nvSpPr>
        <xdr:cNvPr id="313" name="テキスト ボックス 312"/>
        <xdr:cNvSpPr txBox="1"/>
      </xdr:nvSpPr>
      <xdr:spPr>
        <a:xfrm>
          <a:off x="9372111" y="667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124289</xdr:rowOff>
    </xdr:from>
    <xdr:to>
      <xdr:col>46</xdr:col>
      <xdr:colOff>38100</xdr:colOff>
      <xdr:row>38</xdr:row>
      <xdr:rowOff>54439</xdr:rowOff>
    </xdr:to>
    <xdr:sp macro="" textlink="">
      <xdr:nvSpPr>
        <xdr:cNvPr id="314" name="楕円 313"/>
        <xdr:cNvSpPr/>
      </xdr:nvSpPr>
      <xdr:spPr>
        <a:xfrm>
          <a:off x="8699500" y="64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45566</xdr:rowOff>
    </xdr:from>
    <xdr:ext cx="534377" cy="259045"/>
    <xdr:sp macro="" textlink="">
      <xdr:nvSpPr>
        <xdr:cNvPr id="315" name="テキスト ボックス 314"/>
        <xdr:cNvSpPr txBox="1"/>
      </xdr:nvSpPr>
      <xdr:spPr>
        <a:xfrm>
          <a:off x="8483111" y="65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115864</xdr:rowOff>
    </xdr:from>
    <xdr:to>
      <xdr:col>41</xdr:col>
      <xdr:colOff>101600</xdr:colOff>
      <xdr:row>39</xdr:row>
      <xdr:rowOff>46014</xdr:rowOff>
    </xdr:to>
    <xdr:sp macro="" textlink="">
      <xdr:nvSpPr>
        <xdr:cNvPr id="316" name="楕円 315"/>
        <xdr:cNvSpPr/>
      </xdr:nvSpPr>
      <xdr:spPr>
        <a:xfrm>
          <a:off x="7810500" y="66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37141</xdr:rowOff>
    </xdr:from>
    <xdr:ext cx="534377" cy="259045"/>
    <xdr:sp macro="" textlink="">
      <xdr:nvSpPr>
        <xdr:cNvPr id="317" name="テキスト ボックス 316"/>
        <xdr:cNvSpPr txBox="1"/>
      </xdr:nvSpPr>
      <xdr:spPr>
        <a:xfrm>
          <a:off x="7594111" y="6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139704</xdr:rowOff>
    </xdr:from>
    <xdr:to>
      <xdr:col>36</xdr:col>
      <xdr:colOff>165100</xdr:colOff>
      <xdr:row>39</xdr:row>
      <xdr:rowOff>69854</xdr:rowOff>
    </xdr:to>
    <xdr:sp macro="" textlink="">
      <xdr:nvSpPr>
        <xdr:cNvPr id="318" name="楕円 317"/>
        <xdr:cNvSpPr/>
      </xdr:nvSpPr>
      <xdr:spPr>
        <a:xfrm>
          <a:off x="6921500" y="66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60981</xdr:rowOff>
    </xdr:from>
    <xdr:ext cx="534377" cy="259045"/>
    <xdr:sp macro="" textlink="">
      <xdr:nvSpPr>
        <xdr:cNvPr id="319" name="テキスト ボックス 318"/>
        <xdr:cNvSpPr txBox="1"/>
      </xdr:nvSpPr>
      <xdr:spPr>
        <a:xfrm>
          <a:off x="6705111" y="674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50946</xdr:rowOff>
    </xdr:from>
    <xdr:to>
      <xdr:col>55</xdr:col>
      <xdr:colOff>0</xdr:colOff>
      <xdr:row>58</xdr:row>
      <xdr:rowOff>86547</xdr:rowOff>
    </xdr:to>
    <xdr:cxnSp macro="">
      <xdr:nvCxnSpPr>
        <xdr:cNvPr id="348" name="直線コネクタ 347"/>
        <xdr:cNvCxnSpPr/>
      </xdr:nvCxnSpPr>
      <xdr:spPr>
        <a:xfrm>
          <a:off x="9639300" y="9995046"/>
          <a:ext cx="838200" cy="3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50946</xdr:rowOff>
    </xdr:from>
    <xdr:to>
      <xdr:col>50</xdr:col>
      <xdr:colOff>114300</xdr:colOff>
      <xdr:row>58</xdr:row>
      <xdr:rowOff>63168</xdr:rowOff>
    </xdr:to>
    <xdr:cxnSp macro="">
      <xdr:nvCxnSpPr>
        <xdr:cNvPr id="351" name="直線コネクタ 350"/>
        <xdr:cNvCxnSpPr/>
      </xdr:nvCxnSpPr>
      <xdr:spPr>
        <a:xfrm flipV="1">
          <a:off x="8750300" y="9995046"/>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61709</xdr:rowOff>
    </xdr:from>
    <xdr:to>
      <xdr:col>45</xdr:col>
      <xdr:colOff>177800</xdr:colOff>
      <xdr:row>58</xdr:row>
      <xdr:rowOff>63168</xdr:rowOff>
    </xdr:to>
    <xdr:cxnSp macro="">
      <xdr:nvCxnSpPr>
        <xdr:cNvPr id="354" name="直線コネクタ 353"/>
        <xdr:cNvCxnSpPr/>
      </xdr:nvCxnSpPr>
      <xdr:spPr>
        <a:xfrm>
          <a:off x="7861300" y="10005809"/>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30654</xdr:rowOff>
    </xdr:from>
    <xdr:to>
      <xdr:col>41</xdr:col>
      <xdr:colOff>50800</xdr:colOff>
      <xdr:row>58</xdr:row>
      <xdr:rowOff>61709</xdr:rowOff>
    </xdr:to>
    <xdr:cxnSp macro="">
      <xdr:nvCxnSpPr>
        <xdr:cNvPr id="357" name="直線コネクタ 356"/>
        <xdr:cNvCxnSpPr/>
      </xdr:nvCxnSpPr>
      <xdr:spPr>
        <a:xfrm>
          <a:off x="6972300" y="9974754"/>
          <a:ext cx="889000" cy="3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35747</xdr:rowOff>
    </xdr:from>
    <xdr:to>
      <xdr:col>55</xdr:col>
      <xdr:colOff>50800</xdr:colOff>
      <xdr:row>58</xdr:row>
      <xdr:rowOff>137347</xdr:rowOff>
    </xdr:to>
    <xdr:sp macro="" textlink="">
      <xdr:nvSpPr>
        <xdr:cNvPr id="367" name="楕円 366"/>
        <xdr:cNvSpPr/>
      </xdr:nvSpPr>
      <xdr:spPr>
        <a:xfrm>
          <a:off x="10426700" y="99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122124</xdr:rowOff>
    </xdr:from>
    <xdr:ext cx="534377" cy="259045"/>
    <xdr:sp macro="" textlink="">
      <xdr:nvSpPr>
        <xdr:cNvPr id="368" name="普通建設事業費該当値テキスト"/>
        <xdr:cNvSpPr txBox="1"/>
      </xdr:nvSpPr>
      <xdr:spPr>
        <a:xfrm>
          <a:off x="10528300" y="989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xdr:rowOff>
    </xdr:from>
    <xdr:to>
      <xdr:col>50</xdr:col>
      <xdr:colOff>165100</xdr:colOff>
      <xdr:row>58</xdr:row>
      <xdr:rowOff>101746</xdr:rowOff>
    </xdr:to>
    <xdr:sp macro="" textlink="">
      <xdr:nvSpPr>
        <xdr:cNvPr id="369" name="楕円 368"/>
        <xdr:cNvSpPr/>
      </xdr:nvSpPr>
      <xdr:spPr>
        <a:xfrm>
          <a:off x="9588500" y="99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92873</xdr:rowOff>
    </xdr:from>
    <xdr:ext cx="534377" cy="259045"/>
    <xdr:sp macro="" textlink="">
      <xdr:nvSpPr>
        <xdr:cNvPr id="370" name="テキスト ボックス 369"/>
        <xdr:cNvSpPr txBox="1"/>
      </xdr:nvSpPr>
      <xdr:spPr>
        <a:xfrm>
          <a:off x="9372111" y="100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12368</xdr:rowOff>
    </xdr:from>
    <xdr:to>
      <xdr:col>46</xdr:col>
      <xdr:colOff>38100</xdr:colOff>
      <xdr:row>58</xdr:row>
      <xdr:rowOff>113968</xdr:rowOff>
    </xdr:to>
    <xdr:sp macro="" textlink="">
      <xdr:nvSpPr>
        <xdr:cNvPr id="371" name="楕円 370"/>
        <xdr:cNvSpPr/>
      </xdr:nvSpPr>
      <xdr:spPr>
        <a:xfrm>
          <a:off x="8699500" y="99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105095</xdr:rowOff>
    </xdr:from>
    <xdr:ext cx="534377" cy="259045"/>
    <xdr:sp macro="" textlink="">
      <xdr:nvSpPr>
        <xdr:cNvPr id="372" name="テキスト ボックス 371"/>
        <xdr:cNvSpPr txBox="1"/>
      </xdr:nvSpPr>
      <xdr:spPr>
        <a:xfrm>
          <a:off x="8483111" y="100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10909</xdr:rowOff>
    </xdr:from>
    <xdr:to>
      <xdr:col>41</xdr:col>
      <xdr:colOff>101600</xdr:colOff>
      <xdr:row>58</xdr:row>
      <xdr:rowOff>112509</xdr:rowOff>
    </xdr:to>
    <xdr:sp macro="" textlink="">
      <xdr:nvSpPr>
        <xdr:cNvPr id="373" name="楕円 372"/>
        <xdr:cNvSpPr/>
      </xdr:nvSpPr>
      <xdr:spPr>
        <a:xfrm>
          <a:off x="7810500" y="99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103636</xdr:rowOff>
    </xdr:from>
    <xdr:ext cx="534377" cy="259045"/>
    <xdr:sp macro="" textlink="">
      <xdr:nvSpPr>
        <xdr:cNvPr id="374" name="テキスト ボックス 373"/>
        <xdr:cNvSpPr txBox="1"/>
      </xdr:nvSpPr>
      <xdr:spPr>
        <a:xfrm>
          <a:off x="7594111" y="100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151304</xdr:rowOff>
    </xdr:from>
    <xdr:to>
      <xdr:col>36</xdr:col>
      <xdr:colOff>165100</xdr:colOff>
      <xdr:row>58</xdr:row>
      <xdr:rowOff>81454</xdr:rowOff>
    </xdr:to>
    <xdr:sp macro="" textlink="">
      <xdr:nvSpPr>
        <xdr:cNvPr id="375" name="楕円 374"/>
        <xdr:cNvSpPr/>
      </xdr:nvSpPr>
      <xdr:spPr>
        <a:xfrm>
          <a:off x="6921500" y="99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72581</xdr:rowOff>
    </xdr:from>
    <xdr:ext cx="534377" cy="259045"/>
    <xdr:sp macro="" textlink="">
      <xdr:nvSpPr>
        <xdr:cNvPr id="376" name="テキスト ボックス 375"/>
        <xdr:cNvSpPr txBox="1"/>
      </xdr:nvSpPr>
      <xdr:spPr>
        <a:xfrm>
          <a:off x="6705111" y="100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92494</xdr:rowOff>
    </xdr:from>
    <xdr:to>
      <xdr:col>55</xdr:col>
      <xdr:colOff>0</xdr:colOff>
      <xdr:row>79</xdr:row>
      <xdr:rowOff>29232</xdr:rowOff>
    </xdr:to>
    <xdr:cxnSp macro="">
      <xdr:nvCxnSpPr>
        <xdr:cNvPr id="405" name="直線コネクタ 404"/>
        <xdr:cNvCxnSpPr/>
      </xdr:nvCxnSpPr>
      <xdr:spPr>
        <a:xfrm>
          <a:off x="9639300" y="13465594"/>
          <a:ext cx="838200" cy="10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92494</xdr:rowOff>
    </xdr:from>
    <xdr:to>
      <xdr:col>50</xdr:col>
      <xdr:colOff>114300</xdr:colOff>
      <xdr:row>78</xdr:row>
      <xdr:rowOff>149225</xdr:rowOff>
    </xdr:to>
    <xdr:cxnSp macro="">
      <xdr:nvCxnSpPr>
        <xdr:cNvPr id="408" name="直線コネクタ 407"/>
        <xdr:cNvCxnSpPr/>
      </xdr:nvCxnSpPr>
      <xdr:spPr>
        <a:xfrm flipV="1">
          <a:off x="8750300" y="13465594"/>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133466</xdr:rowOff>
    </xdr:from>
    <xdr:to>
      <xdr:col>45</xdr:col>
      <xdr:colOff>177800</xdr:colOff>
      <xdr:row>78</xdr:row>
      <xdr:rowOff>149225</xdr:rowOff>
    </xdr:to>
    <xdr:cxnSp macro="">
      <xdr:nvCxnSpPr>
        <xdr:cNvPr id="411" name="直線コネクタ 410"/>
        <xdr:cNvCxnSpPr/>
      </xdr:nvCxnSpPr>
      <xdr:spPr>
        <a:xfrm>
          <a:off x="7861300" y="13506566"/>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149882</xdr:rowOff>
    </xdr:from>
    <xdr:to>
      <xdr:col>55</xdr:col>
      <xdr:colOff>50800</xdr:colOff>
      <xdr:row>79</xdr:row>
      <xdr:rowOff>80032</xdr:rowOff>
    </xdr:to>
    <xdr:sp macro="" textlink="">
      <xdr:nvSpPr>
        <xdr:cNvPr id="421" name="楕円 420"/>
        <xdr:cNvSpPr/>
      </xdr:nvSpPr>
      <xdr:spPr>
        <a:xfrm>
          <a:off x="10426700" y="135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64809</xdr:rowOff>
    </xdr:from>
    <xdr:ext cx="469744" cy="259045"/>
    <xdr:sp macro="" textlink="">
      <xdr:nvSpPr>
        <xdr:cNvPr id="422" name="普通建設事業費 （ うち新規整備　）該当値テキスト"/>
        <xdr:cNvSpPr txBox="1"/>
      </xdr:nvSpPr>
      <xdr:spPr>
        <a:xfrm>
          <a:off x="10528300" y="1343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41694</xdr:rowOff>
    </xdr:from>
    <xdr:to>
      <xdr:col>50</xdr:col>
      <xdr:colOff>165100</xdr:colOff>
      <xdr:row>78</xdr:row>
      <xdr:rowOff>143294</xdr:rowOff>
    </xdr:to>
    <xdr:sp macro="" textlink="">
      <xdr:nvSpPr>
        <xdr:cNvPr id="423" name="楕円 422"/>
        <xdr:cNvSpPr/>
      </xdr:nvSpPr>
      <xdr:spPr>
        <a:xfrm>
          <a:off x="9588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159821</xdr:rowOff>
    </xdr:from>
    <xdr:ext cx="534377" cy="259045"/>
    <xdr:sp macro="" textlink="">
      <xdr:nvSpPr>
        <xdr:cNvPr id="424" name="テキスト ボックス 423"/>
        <xdr:cNvSpPr txBox="1"/>
      </xdr:nvSpPr>
      <xdr:spPr>
        <a:xfrm>
          <a:off x="9372111" y="131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98425</xdr:rowOff>
    </xdr:from>
    <xdr:to>
      <xdr:col>46</xdr:col>
      <xdr:colOff>38100</xdr:colOff>
      <xdr:row>79</xdr:row>
      <xdr:rowOff>28575</xdr:rowOff>
    </xdr:to>
    <xdr:sp macro="" textlink="">
      <xdr:nvSpPr>
        <xdr:cNvPr id="425" name="楕円 424"/>
        <xdr:cNvSpPr/>
      </xdr:nvSpPr>
      <xdr:spPr>
        <a:xfrm>
          <a:off x="8699500" y="134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19702</xdr:rowOff>
    </xdr:from>
    <xdr:ext cx="469744" cy="259045"/>
    <xdr:sp macro="" textlink="">
      <xdr:nvSpPr>
        <xdr:cNvPr id="426" name="テキスト ボックス 425"/>
        <xdr:cNvSpPr txBox="1"/>
      </xdr:nvSpPr>
      <xdr:spPr>
        <a:xfrm>
          <a:off x="8515428"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82666</xdr:rowOff>
    </xdr:from>
    <xdr:to>
      <xdr:col>41</xdr:col>
      <xdr:colOff>101600</xdr:colOff>
      <xdr:row>79</xdr:row>
      <xdr:rowOff>12816</xdr:rowOff>
    </xdr:to>
    <xdr:sp macro="" textlink="">
      <xdr:nvSpPr>
        <xdr:cNvPr id="427" name="楕円 426"/>
        <xdr:cNvSpPr/>
      </xdr:nvSpPr>
      <xdr:spPr>
        <a:xfrm>
          <a:off x="7810500" y="134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3943</xdr:rowOff>
    </xdr:from>
    <xdr:ext cx="534377" cy="259045"/>
    <xdr:sp macro="" textlink="">
      <xdr:nvSpPr>
        <xdr:cNvPr id="428" name="テキスト ボックス 427"/>
        <xdr:cNvSpPr txBox="1"/>
      </xdr:nvSpPr>
      <xdr:spPr>
        <a:xfrm>
          <a:off x="7594111" y="135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156761</xdr:rowOff>
    </xdr:from>
    <xdr:to>
      <xdr:col>55</xdr:col>
      <xdr:colOff>0</xdr:colOff>
      <xdr:row>98</xdr:row>
      <xdr:rowOff>22444</xdr:rowOff>
    </xdr:to>
    <xdr:cxnSp macro="">
      <xdr:nvCxnSpPr>
        <xdr:cNvPr id="457" name="直線コネクタ 456"/>
        <xdr:cNvCxnSpPr/>
      </xdr:nvCxnSpPr>
      <xdr:spPr>
        <a:xfrm flipV="1">
          <a:off x="9639300" y="16787411"/>
          <a:ext cx="838200" cy="3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8979</xdr:rowOff>
    </xdr:from>
    <xdr:to>
      <xdr:col>50</xdr:col>
      <xdr:colOff>114300</xdr:colOff>
      <xdr:row>98</xdr:row>
      <xdr:rowOff>22444</xdr:rowOff>
    </xdr:to>
    <xdr:cxnSp macro="">
      <xdr:nvCxnSpPr>
        <xdr:cNvPr id="460" name="直線コネクタ 459"/>
        <xdr:cNvCxnSpPr/>
      </xdr:nvCxnSpPr>
      <xdr:spPr>
        <a:xfrm>
          <a:off x="8750300" y="16811079"/>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62" name="テキスト ボックス 461"/>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8979</xdr:rowOff>
    </xdr:from>
    <xdr:to>
      <xdr:col>45</xdr:col>
      <xdr:colOff>177800</xdr:colOff>
      <xdr:row>98</xdr:row>
      <xdr:rowOff>69886</xdr:rowOff>
    </xdr:to>
    <xdr:cxnSp macro="">
      <xdr:nvCxnSpPr>
        <xdr:cNvPr id="463" name="直線コネクタ 462"/>
        <xdr:cNvCxnSpPr/>
      </xdr:nvCxnSpPr>
      <xdr:spPr>
        <a:xfrm flipV="1">
          <a:off x="7861300" y="16811079"/>
          <a:ext cx="889000" cy="6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69866</xdr:rowOff>
    </xdr:from>
    <xdr:ext cx="534377" cy="259045"/>
    <xdr:sp macro="" textlink="">
      <xdr:nvSpPr>
        <xdr:cNvPr id="465" name="テキスト ボックス 464"/>
        <xdr:cNvSpPr txBox="1"/>
      </xdr:nvSpPr>
      <xdr:spPr>
        <a:xfrm>
          <a:off x="8483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105961</xdr:rowOff>
    </xdr:from>
    <xdr:to>
      <xdr:col>55</xdr:col>
      <xdr:colOff>50800</xdr:colOff>
      <xdr:row>98</xdr:row>
      <xdr:rowOff>36111</xdr:rowOff>
    </xdr:to>
    <xdr:sp macro="" textlink="">
      <xdr:nvSpPr>
        <xdr:cNvPr id="473" name="楕円 472"/>
        <xdr:cNvSpPr/>
      </xdr:nvSpPr>
      <xdr:spPr>
        <a:xfrm>
          <a:off x="10426700" y="1673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20888</xdr:rowOff>
    </xdr:from>
    <xdr:ext cx="534377" cy="259045"/>
    <xdr:sp macro="" textlink="">
      <xdr:nvSpPr>
        <xdr:cNvPr id="474" name="普通建設事業費 （ うち更新整備　）該当値テキスト"/>
        <xdr:cNvSpPr txBox="1"/>
      </xdr:nvSpPr>
      <xdr:spPr>
        <a:xfrm>
          <a:off x="10528300" y="1665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143094</xdr:rowOff>
    </xdr:from>
    <xdr:to>
      <xdr:col>50</xdr:col>
      <xdr:colOff>165100</xdr:colOff>
      <xdr:row>98</xdr:row>
      <xdr:rowOff>73244</xdr:rowOff>
    </xdr:to>
    <xdr:sp macro="" textlink="">
      <xdr:nvSpPr>
        <xdr:cNvPr id="475" name="楕円 474"/>
        <xdr:cNvSpPr/>
      </xdr:nvSpPr>
      <xdr:spPr>
        <a:xfrm>
          <a:off x="9588500" y="167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64371</xdr:rowOff>
    </xdr:from>
    <xdr:ext cx="534377" cy="259045"/>
    <xdr:sp macro="" textlink="">
      <xdr:nvSpPr>
        <xdr:cNvPr id="476" name="テキスト ボックス 475"/>
        <xdr:cNvSpPr txBox="1"/>
      </xdr:nvSpPr>
      <xdr:spPr>
        <a:xfrm>
          <a:off x="9372111" y="168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129629</xdr:rowOff>
    </xdr:from>
    <xdr:to>
      <xdr:col>46</xdr:col>
      <xdr:colOff>38100</xdr:colOff>
      <xdr:row>98</xdr:row>
      <xdr:rowOff>59779</xdr:rowOff>
    </xdr:to>
    <xdr:sp macro="" textlink="">
      <xdr:nvSpPr>
        <xdr:cNvPr id="477" name="楕円 476"/>
        <xdr:cNvSpPr/>
      </xdr:nvSpPr>
      <xdr:spPr>
        <a:xfrm>
          <a:off x="8699500" y="167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50906</xdr:rowOff>
    </xdr:from>
    <xdr:ext cx="534377" cy="259045"/>
    <xdr:sp macro="" textlink="">
      <xdr:nvSpPr>
        <xdr:cNvPr id="478" name="テキスト ボックス 477"/>
        <xdr:cNvSpPr txBox="1"/>
      </xdr:nvSpPr>
      <xdr:spPr>
        <a:xfrm>
          <a:off x="8483111" y="168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19086</xdr:rowOff>
    </xdr:from>
    <xdr:to>
      <xdr:col>41</xdr:col>
      <xdr:colOff>101600</xdr:colOff>
      <xdr:row>98</xdr:row>
      <xdr:rowOff>120686</xdr:rowOff>
    </xdr:to>
    <xdr:sp macro="" textlink="">
      <xdr:nvSpPr>
        <xdr:cNvPr id="479" name="楕円 478"/>
        <xdr:cNvSpPr/>
      </xdr:nvSpPr>
      <xdr:spPr>
        <a:xfrm>
          <a:off x="7810500" y="16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111813</xdr:rowOff>
    </xdr:from>
    <xdr:ext cx="534377" cy="259045"/>
    <xdr:sp macro="" textlink="">
      <xdr:nvSpPr>
        <xdr:cNvPr id="480" name="テキスト ボックス 479"/>
        <xdr:cNvSpPr txBox="1"/>
      </xdr:nvSpPr>
      <xdr:spPr>
        <a:xfrm>
          <a:off x="7594111" y="169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13665</xdr:rowOff>
    </xdr:from>
    <xdr:to>
      <xdr:col>85</xdr:col>
      <xdr:colOff>127000</xdr:colOff>
      <xdr:row>39</xdr:row>
      <xdr:rowOff>44450</xdr:rowOff>
    </xdr:to>
    <xdr:cxnSp macro="">
      <xdr:nvCxnSpPr>
        <xdr:cNvPr id="509" name="直線コネクタ 508"/>
        <xdr:cNvCxnSpPr/>
      </xdr:nvCxnSpPr>
      <xdr:spPr>
        <a:xfrm>
          <a:off x="15481300" y="6700215"/>
          <a:ext cx="8382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10"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13665</xdr:rowOff>
    </xdr:from>
    <xdr:to>
      <xdr:col>81</xdr:col>
      <xdr:colOff>50800</xdr:colOff>
      <xdr:row>39</xdr:row>
      <xdr:rowOff>39078</xdr:rowOff>
    </xdr:to>
    <xdr:cxnSp macro="">
      <xdr:nvCxnSpPr>
        <xdr:cNvPr id="512" name="直線コネクタ 511"/>
        <xdr:cNvCxnSpPr/>
      </xdr:nvCxnSpPr>
      <xdr:spPr>
        <a:xfrm flipV="1">
          <a:off x="14592300" y="6700215"/>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39078</xdr:rowOff>
    </xdr:from>
    <xdr:to>
      <xdr:col>76</xdr:col>
      <xdr:colOff>114300</xdr:colOff>
      <xdr:row>39</xdr:row>
      <xdr:rowOff>42678</xdr:rowOff>
    </xdr:to>
    <xdr:cxnSp macro="">
      <xdr:nvCxnSpPr>
        <xdr:cNvPr id="515" name="直線コネクタ 514"/>
        <xdr:cNvCxnSpPr/>
      </xdr:nvCxnSpPr>
      <xdr:spPr>
        <a:xfrm flipV="1">
          <a:off x="13703300" y="6725628"/>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34658</xdr:rowOff>
    </xdr:from>
    <xdr:to>
      <xdr:col>71</xdr:col>
      <xdr:colOff>177800</xdr:colOff>
      <xdr:row>39</xdr:row>
      <xdr:rowOff>42678</xdr:rowOff>
    </xdr:to>
    <xdr:cxnSp macro="">
      <xdr:nvCxnSpPr>
        <xdr:cNvPr id="518" name="直線コネクタ 517"/>
        <xdr:cNvCxnSpPr/>
      </xdr:nvCxnSpPr>
      <xdr:spPr>
        <a:xfrm>
          <a:off x="12814300" y="6721208"/>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249299" cy="259045"/>
    <xdr:sp macro="" textlink="">
      <xdr:nvSpPr>
        <xdr:cNvPr id="529" name="災害復旧事業費該当値テキスト"/>
        <xdr:cNvSpPr txBox="1"/>
      </xdr:nvSpPr>
      <xdr:spPr>
        <a:xfrm>
          <a:off x="16370300" y="6607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134315</xdr:rowOff>
    </xdr:from>
    <xdr:to>
      <xdr:col>81</xdr:col>
      <xdr:colOff>101600</xdr:colOff>
      <xdr:row>39</xdr:row>
      <xdr:rowOff>64465</xdr:rowOff>
    </xdr:to>
    <xdr:sp macro="" textlink="">
      <xdr:nvSpPr>
        <xdr:cNvPr id="530" name="楕円 529"/>
        <xdr:cNvSpPr/>
      </xdr:nvSpPr>
      <xdr:spPr>
        <a:xfrm>
          <a:off x="15430500" y="66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55592</xdr:rowOff>
    </xdr:from>
    <xdr:ext cx="469744" cy="259045"/>
    <xdr:sp macro="" textlink="">
      <xdr:nvSpPr>
        <xdr:cNvPr id="531" name="テキスト ボックス 530"/>
        <xdr:cNvSpPr txBox="1"/>
      </xdr:nvSpPr>
      <xdr:spPr>
        <a:xfrm>
          <a:off x="15246428" y="67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159728</xdr:rowOff>
    </xdr:from>
    <xdr:to>
      <xdr:col>76</xdr:col>
      <xdr:colOff>165100</xdr:colOff>
      <xdr:row>39</xdr:row>
      <xdr:rowOff>89878</xdr:rowOff>
    </xdr:to>
    <xdr:sp macro="" textlink="">
      <xdr:nvSpPr>
        <xdr:cNvPr id="532" name="楕円 531"/>
        <xdr:cNvSpPr/>
      </xdr:nvSpPr>
      <xdr:spPr>
        <a:xfrm>
          <a:off x="14541500" y="66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81005</xdr:rowOff>
    </xdr:from>
    <xdr:ext cx="378565" cy="259045"/>
    <xdr:sp macro="" textlink="">
      <xdr:nvSpPr>
        <xdr:cNvPr id="533" name="テキスト ボックス 532"/>
        <xdr:cNvSpPr txBox="1"/>
      </xdr:nvSpPr>
      <xdr:spPr>
        <a:xfrm>
          <a:off x="14403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163328</xdr:rowOff>
    </xdr:from>
    <xdr:to>
      <xdr:col>72</xdr:col>
      <xdr:colOff>38100</xdr:colOff>
      <xdr:row>39</xdr:row>
      <xdr:rowOff>93478</xdr:rowOff>
    </xdr:to>
    <xdr:sp macro="" textlink="">
      <xdr:nvSpPr>
        <xdr:cNvPr id="534" name="楕円 533"/>
        <xdr:cNvSpPr/>
      </xdr:nvSpPr>
      <xdr:spPr>
        <a:xfrm>
          <a:off x="13652500" y="66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84605</xdr:rowOff>
    </xdr:from>
    <xdr:ext cx="313932" cy="259045"/>
    <xdr:sp macro="" textlink="">
      <xdr:nvSpPr>
        <xdr:cNvPr id="535" name="テキスト ボックス 534"/>
        <xdr:cNvSpPr txBox="1"/>
      </xdr:nvSpPr>
      <xdr:spPr>
        <a:xfrm>
          <a:off x="13546333" y="677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155308</xdr:rowOff>
    </xdr:from>
    <xdr:to>
      <xdr:col>67</xdr:col>
      <xdr:colOff>101600</xdr:colOff>
      <xdr:row>39</xdr:row>
      <xdr:rowOff>85458</xdr:rowOff>
    </xdr:to>
    <xdr:sp macro="" textlink="">
      <xdr:nvSpPr>
        <xdr:cNvPr id="536" name="楕円 535"/>
        <xdr:cNvSpPr/>
      </xdr:nvSpPr>
      <xdr:spPr>
        <a:xfrm>
          <a:off x="12763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76585</xdr:rowOff>
    </xdr:from>
    <xdr:ext cx="378565" cy="259045"/>
    <xdr:sp macro="" textlink="">
      <xdr:nvSpPr>
        <xdr:cNvPr id="537" name="テキスト ボックス 536"/>
        <xdr:cNvSpPr txBox="1"/>
      </xdr:nvSpPr>
      <xdr:spPr>
        <a:xfrm>
          <a:off x="12625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36917</xdr:rowOff>
    </xdr:from>
    <xdr:to>
      <xdr:col>85</xdr:col>
      <xdr:colOff>127000</xdr:colOff>
      <xdr:row>79</xdr:row>
      <xdr:rowOff>38005</xdr:rowOff>
    </xdr:to>
    <xdr:cxnSp macro="">
      <xdr:nvCxnSpPr>
        <xdr:cNvPr id="628" name="直線コネクタ 627"/>
        <xdr:cNvCxnSpPr/>
      </xdr:nvCxnSpPr>
      <xdr:spPr>
        <a:xfrm>
          <a:off x="15481300" y="1358146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28056</xdr:rowOff>
    </xdr:from>
    <xdr:to>
      <xdr:col>81</xdr:col>
      <xdr:colOff>50800</xdr:colOff>
      <xdr:row>79</xdr:row>
      <xdr:rowOff>36917</xdr:rowOff>
    </xdr:to>
    <xdr:cxnSp macro="">
      <xdr:nvCxnSpPr>
        <xdr:cNvPr id="631" name="直線コネクタ 630"/>
        <xdr:cNvCxnSpPr/>
      </xdr:nvCxnSpPr>
      <xdr:spPr>
        <a:xfrm>
          <a:off x="14592300" y="13572606"/>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18738</xdr:rowOff>
    </xdr:from>
    <xdr:to>
      <xdr:col>76</xdr:col>
      <xdr:colOff>114300</xdr:colOff>
      <xdr:row>79</xdr:row>
      <xdr:rowOff>28056</xdr:rowOff>
    </xdr:to>
    <xdr:cxnSp macro="">
      <xdr:nvCxnSpPr>
        <xdr:cNvPr id="634" name="直線コネクタ 633"/>
        <xdr:cNvCxnSpPr/>
      </xdr:nvCxnSpPr>
      <xdr:spPr>
        <a:xfrm>
          <a:off x="13703300" y="13563288"/>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6" name="テキスト ボックス 635"/>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18738</xdr:rowOff>
    </xdr:from>
    <xdr:to>
      <xdr:col>71</xdr:col>
      <xdr:colOff>177800</xdr:colOff>
      <xdr:row>79</xdr:row>
      <xdr:rowOff>34468</xdr:rowOff>
    </xdr:to>
    <xdr:cxnSp macro="">
      <xdr:nvCxnSpPr>
        <xdr:cNvPr id="637" name="直線コネクタ 636"/>
        <xdr:cNvCxnSpPr/>
      </xdr:nvCxnSpPr>
      <xdr:spPr>
        <a:xfrm flipV="1">
          <a:off x="12814300" y="13563288"/>
          <a:ext cx="8890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9" name="テキスト ボックス 638"/>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41" name="テキスト ボックス 640"/>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158655</xdr:rowOff>
    </xdr:from>
    <xdr:to>
      <xdr:col>85</xdr:col>
      <xdr:colOff>177800</xdr:colOff>
      <xdr:row>79</xdr:row>
      <xdr:rowOff>88805</xdr:rowOff>
    </xdr:to>
    <xdr:sp macro="" textlink="">
      <xdr:nvSpPr>
        <xdr:cNvPr id="647" name="楕円 646"/>
        <xdr:cNvSpPr/>
      </xdr:nvSpPr>
      <xdr:spPr>
        <a:xfrm>
          <a:off x="16268700" y="135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73582</xdr:rowOff>
    </xdr:from>
    <xdr:ext cx="534377" cy="259045"/>
    <xdr:sp macro="" textlink="">
      <xdr:nvSpPr>
        <xdr:cNvPr id="648" name="公債費該当値テキスト"/>
        <xdr:cNvSpPr txBox="1"/>
      </xdr:nvSpPr>
      <xdr:spPr>
        <a:xfrm>
          <a:off x="16370300" y="134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157567</xdr:rowOff>
    </xdr:from>
    <xdr:to>
      <xdr:col>81</xdr:col>
      <xdr:colOff>101600</xdr:colOff>
      <xdr:row>79</xdr:row>
      <xdr:rowOff>87717</xdr:rowOff>
    </xdr:to>
    <xdr:sp macro="" textlink="">
      <xdr:nvSpPr>
        <xdr:cNvPr id="649" name="楕円 648"/>
        <xdr:cNvSpPr/>
      </xdr:nvSpPr>
      <xdr:spPr>
        <a:xfrm>
          <a:off x="15430500" y="135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78844</xdr:rowOff>
    </xdr:from>
    <xdr:ext cx="534377" cy="259045"/>
    <xdr:sp macro="" textlink="">
      <xdr:nvSpPr>
        <xdr:cNvPr id="650" name="テキスト ボックス 649"/>
        <xdr:cNvSpPr txBox="1"/>
      </xdr:nvSpPr>
      <xdr:spPr>
        <a:xfrm>
          <a:off x="15214111" y="136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148706</xdr:rowOff>
    </xdr:from>
    <xdr:to>
      <xdr:col>76</xdr:col>
      <xdr:colOff>165100</xdr:colOff>
      <xdr:row>79</xdr:row>
      <xdr:rowOff>78856</xdr:rowOff>
    </xdr:to>
    <xdr:sp macro="" textlink="">
      <xdr:nvSpPr>
        <xdr:cNvPr id="651" name="楕円 650"/>
        <xdr:cNvSpPr/>
      </xdr:nvSpPr>
      <xdr:spPr>
        <a:xfrm>
          <a:off x="14541500" y="135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69983</xdr:rowOff>
    </xdr:from>
    <xdr:ext cx="534377" cy="259045"/>
    <xdr:sp macro="" textlink="">
      <xdr:nvSpPr>
        <xdr:cNvPr id="652" name="テキスト ボックス 651"/>
        <xdr:cNvSpPr txBox="1"/>
      </xdr:nvSpPr>
      <xdr:spPr>
        <a:xfrm>
          <a:off x="14325111" y="136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139388</xdr:rowOff>
    </xdr:from>
    <xdr:to>
      <xdr:col>72</xdr:col>
      <xdr:colOff>38100</xdr:colOff>
      <xdr:row>79</xdr:row>
      <xdr:rowOff>69538</xdr:rowOff>
    </xdr:to>
    <xdr:sp macro="" textlink="">
      <xdr:nvSpPr>
        <xdr:cNvPr id="653" name="楕円 652"/>
        <xdr:cNvSpPr/>
      </xdr:nvSpPr>
      <xdr:spPr>
        <a:xfrm>
          <a:off x="13652500" y="135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60665</xdr:rowOff>
    </xdr:from>
    <xdr:ext cx="534377" cy="259045"/>
    <xdr:sp macro="" textlink="">
      <xdr:nvSpPr>
        <xdr:cNvPr id="654" name="テキスト ボックス 653"/>
        <xdr:cNvSpPr txBox="1"/>
      </xdr:nvSpPr>
      <xdr:spPr>
        <a:xfrm>
          <a:off x="13436111" y="136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155118</xdr:rowOff>
    </xdr:from>
    <xdr:to>
      <xdr:col>67</xdr:col>
      <xdr:colOff>101600</xdr:colOff>
      <xdr:row>79</xdr:row>
      <xdr:rowOff>85268</xdr:rowOff>
    </xdr:to>
    <xdr:sp macro="" textlink="">
      <xdr:nvSpPr>
        <xdr:cNvPr id="655" name="楕円 654"/>
        <xdr:cNvSpPr/>
      </xdr:nvSpPr>
      <xdr:spPr>
        <a:xfrm>
          <a:off x="12763500" y="13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76395</xdr:rowOff>
    </xdr:from>
    <xdr:ext cx="534377" cy="259045"/>
    <xdr:sp macro="" textlink="">
      <xdr:nvSpPr>
        <xdr:cNvPr id="656" name="テキスト ボックス 655"/>
        <xdr:cNvSpPr txBox="1"/>
      </xdr:nvSpPr>
      <xdr:spPr>
        <a:xfrm>
          <a:off x="12547111" y="1362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72368</xdr:rowOff>
    </xdr:from>
    <xdr:to>
      <xdr:col>85</xdr:col>
      <xdr:colOff>127000</xdr:colOff>
      <xdr:row>98</xdr:row>
      <xdr:rowOff>113413</xdr:rowOff>
    </xdr:to>
    <xdr:cxnSp macro="">
      <xdr:nvCxnSpPr>
        <xdr:cNvPr id="683" name="直線コネクタ 682"/>
        <xdr:cNvCxnSpPr/>
      </xdr:nvCxnSpPr>
      <xdr:spPr>
        <a:xfrm>
          <a:off x="15481300" y="16874468"/>
          <a:ext cx="838200" cy="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77302</xdr:rowOff>
    </xdr:from>
    <xdr:ext cx="534377" cy="259045"/>
    <xdr:sp macro="" textlink="">
      <xdr:nvSpPr>
        <xdr:cNvPr id="684" name="積立金平均値テキスト"/>
        <xdr:cNvSpPr txBox="1"/>
      </xdr:nvSpPr>
      <xdr:spPr>
        <a:xfrm>
          <a:off x="16370300" y="1670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72368</xdr:rowOff>
    </xdr:from>
    <xdr:to>
      <xdr:col>81</xdr:col>
      <xdr:colOff>50800</xdr:colOff>
      <xdr:row>98</xdr:row>
      <xdr:rowOff>120676</xdr:rowOff>
    </xdr:to>
    <xdr:cxnSp macro="">
      <xdr:nvCxnSpPr>
        <xdr:cNvPr id="686" name="直線コネクタ 685"/>
        <xdr:cNvCxnSpPr/>
      </xdr:nvCxnSpPr>
      <xdr:spPr>
        <a:xfrm flipV="1">
          <a:off x="14592300" y="16874468"/>
          <a:ext cx="889000" cy="4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8" name="テキスト ボックス 687"/>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107632</xdr:rowOff>
    </xdr:from>
    <xdr:to>
      <xdr:col>76</xdr:col>
      <xdr:colOff>114300</xdr:colOff>
      <xdr:row>98</xdr:row>
      <xdr:rowOff>120676</xdr:rowOff>
    </xdr:to>
    <xdr:cxnSp macro="">
      <xdr:nvCxnSpPr>
        <xdr:cNvPr id="689" name="直線コネクタ 688"/>
        <xdr:cNvCxnSpPr/>
      </xdr:nvCxnSpPr>
      <xdr:spPr>
        <a:xfrm>
          <a:off x="13703300" y="16909732"/>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4498</xdr:rowOff>
    </xdr:from>
    <xdr:ext cx="534377" cy="259045"/>
    <xdr:sp macro="" textlink="">
      <xdr:nvSpPr>
        <xdr:cNvPr id="691" name="テキスト ボックス 690"/>
        <xdr:cNvSpPr txBox="1"/>
      </xdr:nvSpPr>
      <xdr:spPr>
        <a:xfrm>
          <a:off x="14325111" y="166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107632</xdr:rowOff>
    </xdr:from>
    <xdr:to>
      <xdr:col>71</xdr:col>
      <xdr:colOff>177800</xdr:colOff>
      <xdr:row>98</xdr:row>
      <xdr:rowOff>113306</xdr:rowOff>
    </xdr:to>
    <xdr:cxnSp macro="">
      <xdr:nvCxnSpPr>
        <xdr:cNvPr id="692" name="直線コネクタ 691"/>
        <xdr:cNvCxnSpPr/>
      </xdr:nvCxnSpPr>
      <xdr:spPr>
        <a:xfrm flipV="1">
          <a:off x="12814300" y="16909732"/>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6" name="テキスト ボックス 695"/>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62613</xdr:rowOff>
    </xdr:from>
    <xdr:to>
      <xdr:col>85</xdr:col>
      <xdr:colOff>177800</xdr:colOff>
      <xdr:row>98</xdr:row>
      <xdr:rowOff>164213</xdr:rowOff>
    </xdr:to>
    <xdr:sp macro="" textlink="">
      <xdr:nvSpPr>
        <xdr:cNvPr id="702" name="楕円 701"/>
        <xdr:cNvSpPr/>
      </xdr:nvSpPr>
      <xdr:spPr>
        <a:xfrm>
          <a:off x="16268700" y="168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32852</xdr:rowOff>
    </xdr:from>
    <xdr:ext cx="534377" cy="259045"/>
    <xdr:sp macro="" textlink="">
      <xdr:nvSpPr>
        <xdr:cNvPr id="703" name="積立金該当値テキスト"/>
        <xdr:cNvSpPr txBox="1"/>
      </xdr:nvSpPr>
      <xdr:spPr>
        <a:xfrm>
          <a:off x="16370300" y="1683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21568</xdr:rowOff>
    </xdr:from>
    <xdr:to>
      <xdr:col>81</xdr:col>
      <xdr:colOff>101600</xdr:colOff>
      <xdr:row>98</xdr:row>
      <xdr:rowOff>123168</xdr:rowOff>
    </xdr:to>
    <xdr:sp macro="" textlink="">
      <xdr:nvSpPr>
        <xdr:cNvPr id="704" name="楕円 703"/>
        <xdr:cNvSpPr/>
      </xdr:nvSpPr>
      <xdr:spPr>
        <a:xfrm>
          <a:off x="15430500" y="168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139695</xdr:rowOff>
    </xdr:from>
    <xdr:ext cx="534377" cy="259045"/>
    <xdr:sp macro="" textlink="">
      <xdr:nvSpPr>
        <xdr:cNvPr id="705" name="テキスト ボックス 704"/>
        <xdr:cNvSpPr txBox="1"/>
      </xdr:nvSpPr>
      <xdr:spPr>
        <a:xfrm>
          <a:off x="15214111" y="1659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69876</xdr:rowOff>
    </xdr:from>
    <xdr:to>
      <xdr:col>76</xdr:col>
      <xdr:colOff>165100</xdr:colOff>
      <xdr:row>99</xdr:row>
      <xdr:rowOff>26</xdr:rowOff>
    </xdr:to>
    <xdr:sp macro="" textlink="">
      <xdr:nvSpPr>
        <xdr:cNvPr id="706" name="楕円 705"/>
        <xdr:cNvSpPr/>
      </xdr:nvSpPr>
      <xdr:spPr>
        <a:xfrm>
          <a:off x="14541500" y="168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162603</xdr:rowOff>
    </xdr:from>
    <xdr:ext cx="469744" cy="259045"/>
    <xdr:sp macro="" textlink="">
      <xdr:nvSpPr>
        <xdr:cNvPr id="707" name="テキスト ボックス 706"/>
        <xdr:cNvSpPr txBox="1"/>
      </xdr:nvSpPr>
      <xdr:spPr>
        <a:xfrm>
          <a:off x="14357428" y="1696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56832</xdr:rowOff>
    </xdr:from>
    <xdr:to>
      <xdr:col>72</xdr:col>
      <xdr:colOff>38100</xdr:colOff>
      <xdr:row>98</xdr:row>
      <xdr:rowOff>158432</xdr:rowOff>
    </xdr:to>
    <xdr:sp macro="" textlink="">
      <xdr:nvSpPr>
        <xdr:cNvPr id="708" name="楕円 707"/>
        <xdr:cNvSpPr/>
      </xdr:nvSpPr>
      <xdr:spPr>
        <a:xfrm>
          <a:off x="13652500" y="168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149559</xdr:rowOff>
    </xdr:from>
    <xdr:ext cx="534377" cy="259045"/>
    <xdr:sp macro="" textlink="">
      <xdr:nvSpPr>
        <xdr:cNvPr id="709" name="テキスト ボックス 708"/>
        <xdr:cNvSpPr txBox="1"/>
      </xdr:nvSpPr>
      <xdr:spPr>
        <a:xfrm>
          <a:off x="13436111" y="169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62506</xdr:rowOff>
    </xdr:from>
    <xdr:to>
      <xdr:col>67</xdr:col>
      <xdr:colOff>101600</xdr:colOff>
      <xdr:row>98</xdr:row>
      <xdr:rowOff>164106</xdr:rowOff>
    </xdr:to>
    <xdr:sp macro="" textlink="">
      <xdr:nvSpPr>
        <xdr:cNvPr id="710" name="楕円 709"/>
        <xdr:cNvSpPr/>
      </xdr:nvSpPr>
      <xdr:spPr>
        <a:xfrm>
          <a:off x="12763500" y="168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155233</xdr:rowOff>
    </xdr:from>
    <xdr:ext cx="534377" cy="259045"/>
    <xdr:sp macro="" textlink="">
      <xdr:nvSpPr>
        <xdr:cNvPr id="711" name="テキスト ボックス 710"/>
        <xdr:cNvSpPr txBox="1"/>
      </xdr:nvSpPr>
      <xdr:spPr>
        <a:xfrm>
          <a:off x="12547111" y="169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3" name="テキスト ボックス 752"/>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97540</xdr:rowOff>
    </xdr:from>
    <xdr:to>
      <xdr:col>116</xdr:col>
      <xdr:colOff>63500</xdr:colOff>
      <xdr:row>59</xdr:row>
      <xdr:rowOff>97572</xdr:rowOff>
    </xdr:to>
    <xdr:cxnSp macro="">
      <xdr:nvCxnSpPr>
        <xdr:cNvPr id="799" name="直線コネクタ 798"/>
        <xdr:cNvCxnSpPr/>
      </xdr:nvCxnSpPr>
      <xdr:spPr>
        <a:xfrm flipV="1">
          <a:off x="21323300" y="10213090"/>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97572</xdr:rowOff>
    </xdr:from>
    <xdr:to>
      <xdr:col>111</xdr:col>
      <xdr:colOff>177800</xdr:colOff>
      <xdr:row>59</xdr:row>
      <xdr:rowOff>97572</xdr:rowOff>
    </xdr:to>
    <xdr:cxnSp macro="">
      <xdr:nvCxnSpPr>
        <xdr:cNvPr id="802" name="直線コネクタ 801"/>
        <xdr:cNvCxnSpPr/>
      </xdr:nvCxnSpPr>
      <xdr:spPr>
        <a:xfrm>
          <a:off x="20434300" y="1021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96038</xdr:rowOff>
    </xdr:from>
    <xdr:to>
      <xdr:col>107</xdr:col>
      <xdr:colOff>50800</xdr:colOff>
      <xdr:row>59</xdr:row>
      <xdr:rowOff>97572</xdr:rowOff>
    </xdr:to>
    <xdr:cxnSp macro="">
      <xdr:nvCxnSpPr>
        <xdr:cNvPr id="805" name="直線コネクタ 804"/>
        <xdr:cNvCxnSpPr/>
      </xdr:nvCxnSpPr>
      <xdr:spPr>
        <a:xfrm>
          <a:off x="19545300" y="10211588"/>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89539</xdr:rowOff>
    </xdr:from>
    <xdr:to>
      <xdr:col>102</xdr:col>
      <xdr:colOff>114300</xdr:colOff>
      <xdr:row>59</xdr:row>
      <xdr:rowOff>96038</xdr:rowOff>
    </xdr:to>
    <xdr:cxnSp macro="">
      <xdr:nvCxnSpPr>
        <xdr:cNvPr id="808" name="直線コネクタ 807"/>
        <xdr:cNvCxnSpPr/>
      </xdr:nvCxnSpPr>
      <xdr:spPr>
        <a:xfrm>
          <a:off x="18656300" y="10205089"/>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12" name="テキスト ボックス 811"/>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46740</xdr:rowOff>
    </xdr:from>
    <xdr:to>
      <xdr:col>116</xdr:col>
      <xdr:colOff>114300</xdr:colOff>
      <xdr:row>59</xdr:row>
      <xdr:rowOff>148340</xdr:rowOff>
    </xdr:to>
    <xdr:sp macro="" textlink="">
      <xdr:nvSpPr>
        <xdr:cNvPr id="818" name="楕円 817"/>
        <xdr:cNvSpPr/>
      </xdr:nvSpPr>
      <xdr:spPr>
        <a:xfrm>
          <a:off x="221107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133117</xdr:rowOff>
    </xdr:from>
    <xdr:ext cx="313932" cy="259045"/>
    <xdr:sp macro="" textlink="">
      <xdr:nvSpPr>
        <xdr:cNvPr id="819" name="貸付金該当値テキスト"/>
        <xdr:cNvSpPr txBox="1"/>
      </xdr:nvSpPr>
      <xdr:spPr>
        <a:xfrm>
          <a:off x="22212300" y="10077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46772</xdr:rowOff>
    </xdr:from>
    <xdr:to>
      <xdr:col>112</xdr:col>
      <xdr:colOff>38100</xdr:colOff>
      <xdr:row>59</xdr:row>
      <xdr:rowOff>148372</xdr:rowOff>
    </xdr:to>
    <xdr:sp macro="" textlink="">
      <xdr:nvSpPr>
        <xdr:cNvPr id="820" name="楕円 819"/>
        <xdr:cNvSpPr/>
      </xdr:nvSpPr>
      <xdr:spPr>
        <a:xfrm>
          <a:off x="21272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139499</xdr:rowOff>
    </xdr:from>
    <xdr:ext cx="313932" cy="259045"/>
    <xdr:sp macro="" textlink="">
      <xdr:nvSpPr>
        <xdr:cNvPr id="821" name="テキスト ボックス 820"/>
        <xdr:cNvSpPr txBox="1"/>
      </xdr:nvSpPr>
      <xdr:spPr>
        <a:xfrm>
          <a:off x="21166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46772</xdr:rowOff>
    </xdr:from>
    <xdr:to>
      <xdr:col>107</xdr:col>
      <xdr:colOff>101600</xdr:colOff>
      <xdr:row>59</xdr:row>
      <xdr:rowOff>148372</xdr:rowOff>
    </xdr:to>
    <xdr:sp macro="" textlink="">
      <xdr:nvSpPr>
        <xdr:cNvPr id="822" name="楕円 821"/>
        <xdr:cNvSpPr/>
      </xdr:nvSpPr>
      <xdr:spPr>
        <a:xfrm>
          <a:off x="20383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139499</xdr:rowOff>
    </xdr:from>
    <xdr:ext cx="313932" cy="259045"/>
    <xdr:sp macro="" textlink="">
      <xdr:nvSpPr>
        <xdr:cNvPr id="823" name="テキスト ボックス 822"/>
        <xdr:cNvSpPr txBox="1"/>
      </xdr:nvSpPr>
      <xdr:spPr>
        <a:xfrm>
          <a:off x="20277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45238</xdr:rowOff>
    </xdr:from>
    <xdr:to>
      <xdr:col>102</xdr:col>
      <xdr:colOff>165100</xdr:colOff>
      <xdr:row>59</xdr:row>
      <xdr:rowOff>146838</xdr:rowOff>
    </xdr:to>
    <xdr:sp macro="" textlink="">
      <xdr:nvSpPr>
        <xdr:cNvPr id="824" name="楕円 823"/>
        <xdr:cNvSpPr/>
      </xdr:nvSpPr>
      <xdr:spPr>
        <a:xfrm>
          <a:off x="19494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137965</xdr:rowOff>
    </xdr:from>
    <xdr:ext cx="313932" cy="259045"/>
    <xdr:sp macro="" textlink="">
      <xdr:nvSpPr>
        <xdr:cNvPr id="825" name="テキスト ボックス 824"/>
        <xdr:cNvSpPr txBox="1"/>
      </xdr:nvSpPr>
      <xdr:spPr>
        <a:xfrm>
          <a:off x="19388333" y="102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38739</xdr:rowOff>
    </xdr:from>
    <xdr:to>
      <xdr:col>98</xdr:col>
      <xdr:colOff>38100</xdr:colOff>
      <xdr:row>59</xdr:row>
      <xdr:rowOff>140339</xdr:rowOff>
    </xdr:to>
    <xdr:sp macro="" textlink="">
      <xdr:nvSpPr>
        <xdr:cNvPr id="826" name="楕円 825"/>
        <xdr:cNvSpPr/>
      </xdr:nvSpPr>
      <xdr:spPr>
        <a:xfrm>
          <a:off x="18605500" y="101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131466</xdr:rowOff>
    </xdr:from>
    <xdr:ext cx="378565" cy="259045"/>
    <xdr:sp macro="" textlink="">
      <xdr:nvSpPr>
        <xdr:cNvPr id="827" name="テキスト ボックス 826"/>
        <xdr:cNvSpPr txBox="1"/>
      </xdr:nvSpPr>
      <xdr:spPr>
        <a:xfrm>
          <a:off x="18467017" y="10247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96486</xdr:rowOff>
    </xdr:from>
    <xdr:to>
      <xdr:col>116</xdr:col>
      <xdr:colOff>63500</xdr:colOff>
      <xdr:row>77</xdr:row>
      <xdr:rowOff>99023</xdr:rowOff>
    </xdr:to>
    <xdr:cxnSp macro="">
      <xdr:nvCxnSpPr>
        <xdr:cNvPr id="854" name="直線コネクタ 853"/>
        <xdr:cNvCxnSpPr/>
      </xdr:nvCxnSpPr>
      <xdr:spPr>
        <a:xfrm flipV="1">
          <a:off x="21323300" y="13298136"/>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8340</xdr:rowOff>
    </xdr:from>
    <xdr:ext cx="534377" cy="259045"/>
    <xdr:sp macro="" textlink="">
      <xdr:nvSpPr>
        <xdr:cNvPr id="855" name="繰出金平均値テキスト"/>
        <xdr:cNvSpPr txBox="1"/>
      </xdr:nvSpPr>
      <xdr:spPr>
        <a:xfrm>
          <a:off x="22212300" y="13038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99023</xdr:rowOff>
    </xdr:from>
    <xdr:to>
      <xdr:col>111</xdr:col>
      <xdr:colOff>177800</xdr:colOff>
      <xdr:row>77</xdr:row>
      <xdr:rowOff>102822</xdr:rowOff>
    </xdr:to>
    <xdr:cxnSp macro="">
      <xdr:nvCxnSpPr>
        <xdr:cNvPr id="857" name="直線コネクタ 856"/>
        <xdr:cNvCxnSpPr/>
      </xdr:nvCxnSpPr>
      <xdr:spPr>
        <a:xfrm flipV="1">
          <a:off x="20434300" y="13300673"/>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9" name="テキスト ボックス 858"/>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102822</xdr:rowOff>
    </xdr:from>
    <xdr:to>
      <xdr:col>107</xdr:col>
      <xdr:colOff>50800</xdr:colOff>
      <xdr:row>77</xdr:row>
      <xdr:rowOff>119400</xdr:rowOff>
    </xdr:to>
    <xdr:cxnSp macro="">
      <xdr:nvCxnSpPr>
        <xdr:cNvPr id="860" name="直線コネクタ 859"/>
        <xdr:cNvCxnSpPr/>
      </xdr:nvCxnSpPr>
      <xdr:spPr>
        <a:xfrm flipV="1">
          <a:off x="19545300" y="13304472"/>
          <a:ext cx="8890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115478</xdr:rowOff>
    </xdr:from>
    <xdr:ext cx="534377" cy="259045"/>
    <xdr:sp macro="" textlink="">
      <xdr:nvSpPr>
        <xdr:cNvPr id="862" name="テキスト ボックス 861"/>
        <xdr:cNvSpPr txBox="1"/>
      </xdr:nvSpPr>
      <xdr:spPr>
        <a:xfrm>
          <a:off x="20167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117256</xdr:rowOff>
    </xdr:from>
    <xdr:to>
      <xdr:col>102</xdr:col>
      <xdr:colOff>114300</xdr:colOff>
      <xdr:row>77</xdr:row>
      <xdr:rowOff>119400</xdr:rowOff>
    </xdr:to>
    <xdr:cxnSp macro="">
      <xdr:nvCxnSpPr>
        <xdr:cNvPr id="863" name="直線コネクタ 862"/>
        <xdr:cNvCxnSpPr/>
      </xdr:nvCxnSpPr>
      <xdr:spPr>
        <a:xfrm>
          <a:off x="18656300" y="13318906"/>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109849</xdr:rowOff>
    </xdr:from>
    <xdr:ext cx="534377" cy="259045"/>
    <xdr:sp macro="" textlink="">
      <xdr:nvSpPr>
        <xdr:cNvPr id="865" name="テキスト ボックス 864"/>
        <xdr:cNvSpPr txBox="1"/>
      </xdr:nvSpPr>
      <xdr:spPr>
        <a:xfrm>
          <a:off x="19278111" y="12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7" name="テキスト ボックス 866"/>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45686</xdr:rowOff>
    </xdr:from>
    <xdr:to>
      <xdr:col>116</xdr:col>
      <xdr:colOff>114300</xdr:colOff>
      <xdr:row>77</xdr:row>
      <xdr:rowOff>147286</xdr:rowOff>
    </xdr:to>
    <xdr:sp macro="" textlink="">
      <xdr:nvSpPr>
        <xdr:cNvPr id="873" name="楕円 872"/>
        <xdr:cNvSpPr/>
      </xdr:nvSpPr>
      <xdr:spPr>
        <a:xfrm>
          <a:off x="22110700" y="132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135341</xdr:rowOff>
    </xdr:from>
    <xdr:ext cx="534377" cy="259045"/>
    <xdr:sp macro="" textlink="">
      <xdr:nvSpPr>
        <xdr:cNvPr id="874" name="繰出金該当値テキスト"/>
        <xdr:cNvSpPr txBox="1"/>
      </xdr:nvSpPr>
      <xdr:spPr>
        <a:xfrm>
          <a:off x="22212300" y="131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48223</xdr:rowOff>
    </xdr:from>
    <xdr:to>
      <xdr:col>112</xdr:col>
      <xdr:colOff>38100</xdr:colOff>
      <xdr:row>77</xdr:row>
      <xdr:rowOff>149823</xdr:rowOff>
    </xdr:to>
    <xdr:sp macro="" textlink="">
      <xdr:nvSpPr>
        <xdr:cNvPr id="875" name="楕円 874"/>
        <xdr:cNvSpPr/>
      </xdr:nvSpPr>
      <xdr:spPr>
        <a:xfrm>
          <a:off x="21272500" y="132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140950</xdr:rowOff>
    </xdr:from>
    <xdr:ext cx="534377" cy="259045"/>
    <xdr:sp macro="" textlink="">
      <xdr:nvSpPr>
        <xdr:cNvPr id="876" name="テキスト ボックス 875"/>
        <xdr:cNvSpPr txBox="1"/>
      </xdr:nvSpPr>
      <xdr:spPr>
        <a:xfrm>
          <a:off x="21056111" y="133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52022</xdr:rowOff>
    </xdr:from>
    <xdr:to>
      <xdr:col>107</xdr:col>
      <xdr:colOff>101600</xdr:colOff>
      <xdr:row>77</xdr:row>
      <xdr:rowOff>153622</xdr:rowOff>
    </xdr:to>
    <xdr:sp macro="" textlink="">
      <xdr:nvSpPr>
        <xdr:cNvPr id="877" name="楕円 876"/>
        <xdr:cNvSpPr/>
      </xdr:nvSpPr>
      <xdr:spPr>
        <a:xfrm>
          <a:off x="20383500" y="132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144749</xdr:rowOff>
    </xdr:from>
    <xdr:ext cx="534377" cy="259045"/>
    <xdr:sp macro="" textlink="">
      <xdr:nvSpPr>
        <xdr:cNvPr id="878" name="テキスト ボックス 877"/>
        <xdr:cNvSpPr txBox="1"/>
      </xdr:nvSpPr>
      <xdr:spPr>
        <a:xfrm>
          <a:off x="20167111" y="1334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68600</xdr:rowOff>
    </xdr:from>
    <xdr:to>
      <xdr:col>102</xdr:col>
      <xdr:colOff>165100</xdr:colOff>
      <xdr:row>77</xdr:row>
      <xdr:rowOff>170200</xdr:rowOff>
    </xdr:to>
    <xdr:sp macro="" textlink="">
      <xdr:nvSpPr>
        <xdr:cNvPr id="879" name="楕円 878"/>
        <xdr:cNvSpPr/>
      </xdr:nvSpPr>
      <xdr:spPr>
        <a:xfrm>
          <a:off x="19494500" y="132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161327</xdr:rowOff>
    </xdr:from>
    <xdr:ext cx="534377" cy="259045"/>
    <xdr:sp macro="" textlink="">
      <xdr:nvSpPr>
        <xdr:cNvPr id="880" name="テキスト ボックス 879"/>
        <xdr:cNvSpPr txBox="1"/>
      </xdr:nvSpPr>
      <xdr:spPr>
        <a:xfrm>
          <a:off x="19278111" y="133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66456</xdr:rowOff>
    </xdr:from>
    <xdr:to>
      <xdr:col>98</xdr:col>
      <xdr:colOff>38100</xdr:colOff>
      <xdr:row>77</xdr:row>
      <xdr:rowOff>168056</xdr:rowOff>
    </xdr:to>
    <xdr:sp macro="" textlink="">
      <xdr:nvSpPr>
        <xdr:cNvPr id="881" name="楕円 880"/>
        <xdr:cNvSpPr/>
      </xdr:nvSpPr>
      <xdr:spPr>
        <a:xfrm>
          <a:off x="18605500" y="132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159183</xdr:rowOff>
    </xdr:from>
    <xdr:ext cx="534377" cy="259045"/>
    <xdr:sp macro="" textlink="">
      <xdr:nvSpPr>
        <xdr:cNvPr id="882" name="テキスト ボックス 881"/>
        <xdr:cNvSpPr txBox="1"/>
      </xdr:nvSpPr>
      <xdr:spPr>
        <a:xfrm>
          <a:off x="18389111" y="1336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57,659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円となっており、類似団体平均、全国平均、県平均を下回っている。前年度と比較すると、退職者の増加及び職員数の増により、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1,476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67,672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円となっており、類似団体平均は下回っているが、全国平均、県平均を上回っている。前年度と比較すると臨時・非常勤職員賃金増が大きな要因となり、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75,820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円となっており、類似団体平均、全国平均を下回っているが、県平均を上回っている。前年度と比較すると生活保護費の医療扶助増が大きな要因となり、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1,687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30,261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円となっており、類似団体平均は下回るが、全国平均、県平均を上回っている。前年度と比較すると橋梁の耐震補強等が大きな要因となり、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4,873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49,200
48,665
94.62
19,102,237
18,467,431
593,860
11,676,712
18,423,693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154102</xdr:rowOff>
    </xdr:from>
    <xdr:to>
      <xdr:col>24</xdr:col>
      <xdr:colOff>63500</xdr:colOff>
      <xdr:row>37</xdr:row>
      <xdr:rowOff>159741</xdr:rowOff>
    </xdr:to>
    <xdr:cxnSp macro="">
      <xdr:nvCxnSpPr>
        <xdr:cNvPr id="60" name="直線コネクタ 59"/>
        <xdr:cNvCxnSpPr/>
      </xdr:nvCxnSpPr>
      <xdr:spPr>
        <a:xfrm>
          <a:off x="3797300" y="6497752"/>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132309</xdr:rowOff>
    </xdr:from>
    <xdr:to>
      <xdr:col>19</xdr:col>
      <xdr:colOff>177800</xdr:colOff>
      <xdr:row>37</xdr:row>
      <xdr:rowOff>154102</xdr:rowOff>
    </xdr:to>
    <xdr:cxnSp macro="">
      <xdr:nvCxnSpPr>
        <xdr:cNvPr id="63" name="直線コネクタ 62"/>
        <xdr:cNvCxnSpPr/>
      </xdr:nvCxnSpPr>
      <xdr:spPr>
        <a:xfrm>
          <a:off x="2908300" y="6475959"/>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132309</xdr:rowOff>
    </xdr:from>
    <xdr:to>
      <xdr:col>15</xdr:col>
      <xdr:colOff>50800</xdr:colOff>
      <xdr:row>37</xdr:row>
      <xdr:rowOff>143510</xdr:rowOff>
    </xdr:to>
    <xdr:cxnSp macro="">
      <xdr:nvCxnSpPr>
        <xdr:cNvPr id="66" name="直線コネクタ 65"/>
        <xdr:cNvCxnSpPr/>
      </xdr:nvCxnSpPr>
      <xdr:spPr>
        <a:xfrm flipV="1">
          <a:off x="2019300" y="647595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143510</xdr:rowOff>
    </xdr:from>
    <xdr:to>
      <xdr:col>10</xdr:col>
      <xdr:colOff>114300</xdr:colOff>
      <xdr:row>37</xdr:row>
      <xdr:rowOff>148996</xdr:rowOff>
    </xdr:to>
    <xdr:cxnSp macro="">
      <xdr:nvCxnSpPr>
        <xdr:cNvPr id="69" name="直線コネクタ 68"/>
        <xdr:cNvCxnSpPr/>
      </xdr:nvCxnSpPr>
      <xdr:spPr>
        <a:xfrm flipV="1">
          <a:off x="1130300" y="648716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51274</xdr:rowOff>
    </xdr:from>
    <xdr:ext cx="469744" cy="259045"/>
    <xdr:sp macro="" textlink="">
      <xdr:nvSpPr>
        <xdr:cNvPr id="71" name="テキスト ボックス 70"/>
        <xdr:cNvSpPr txBox="1"/>
      </xdr:nvSpPr>
      <xdr:spPr>
        <a:xfrm>
          <a:off x="1784428"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56761</xdr:rowOff>
    </xdr:from>
    <xdr:ext cx="469744" cy="259045"/>
    <xdr:sp macro="" textlink="">
      <xdr:nvSpPr>
        <xdr:cNvPr id="73" name="テキスト ボックス 72"/>
        <xdr:cNvSpPr txBox="1"/>
      </xdr:nvSpPr>
      <xdr:spPr>
        <a:xfrm>
          <a:off x="895428"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108941</xdr:rowOff>
    </xdr:from>
    <xdr:to>
      <xdr:col>24</xdr:col>
      <xdr:colOff>114300</xdr:colOff>
      <xdr:row>38</xdr:row>
      <xdr:rowOff>39091</xdr:rowOff>
    </xdr:to>
    <xdr:sp macro="" textlink="">
      <xdr:nvSpPr>
        <xdr:cNvPr id="79" name="楕円 78"/>
        <xdr:cNvSpPr/>
      </xdr:nvSpPr>
      <xdr:spPr>
        <a:xfrm>
          <a:off x="4584700" y="64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23868</xdr:rowOff>
    </xdr:from>
    <xdr:ext cx="469744" cy="259045"/>
    <xdr:sp macro="" textlink="">
      <xdr:nvSpPr>
        <xdr:cNvPr id="80" name="議会費該当値テキスト"/>
        <xdr:cNvSpPr txBox="1"/>
      </xdr:nvSpPr>
      <xdr:spPr>
        <a:xfrm>
          <a:off x="4686300" y="63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103302</xdr:rowOff>
    </xdr:from>
    <xdr:to>
      <xdr:col>20</xdr:col>
      <xdr:colOff>38100</xdr:colOff>
      <xdr:row>38</xdr:row>
      <xdr:rowOff>33452</xdr:rowOff>
    </xdr:to>
    <xdr:sp macro="" textlink="">
      <xdr:nvSpPr>
        <xdr:cNvPr id="81" name="楕円 80"/>
        <xdr:cNvSpPr/>
      </xdr:nvSpPr>
      <xdr:spPr>
        <a:xfrm>
          <a:off x="3746500" y="64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24578</xdr:rowOff>
    </xdr:from>
    <xdr:ext cx="469744" cy="259045"/>
    <xdr:sp macro="" textlink="">
      <xdr:nvSpPr>
        <xdr:cNvPr id="82" name="テキスト ボックス 81"/>
        <xdr:cNvSpPr txBox="1"/>
      </xdr:nvSpPr>
      <xdr:spPr>
        <a:xfrm>
          <a:off x="3562428" y="653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81509</xdr:rowOff>
    </xdr:from>
    <xdr:to>
      <xdr:col>15</xdr:col>
      <xdr:colOff>101600</xdr:colOff>
      <xdr:row>38</xdr:row>
      <xdr:rowOff>11658</xdr:rowOff>
    </xdr:to>
    <xdr:sp macro="" textlink="">
      <xdr:nvSpPr>
        <xdr:cNvPr id="83" name="楕円 82"/>
        <xdr:cNvSpPr/>
      </xdr:nvSpPr>
      <xdr:spPr>
        <a:xfrm>
          <a:off x="2857500" y="6425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2786</xdr:rowOff>
    </xdr:from>
    <xdr:ext cx="469744" cy="259045"/>
    <xdr:sp macro="" textlink="">
      <xdr:nvSpPr>
        <xdr:cNvPr id="84" name="テキスト ボックス 83"/>
        <xdr:cNvSpPr txBox="1"/>
      </xdr:nvSpPr>
      <xdr:spPr>
        <a:xfrm>
          <a:off x="2673428" y="65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92710</xdr:rowOff>
    </xdr:from>
    <xdr:to>
      <xdr:col>10</xdr:col>
      <xdr:colOff>165100</xdr:colOff>
      <xdr:row>38</xdr:row>
      <xdr:rowOff>22860</xdr:rowOff>
    </xdr:to>
    <xdr:sp macro="" textlink="">
      <xdr:nvSpPr>
        <xdr:cNvPr id="85" name="楕円 84"/>
        <xdr:cNvSpPr/>
      </xdr:nvSpPr>
      <xdr:spPr>
        <a:xfrm>
          <a:off x="1968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13987</xdr:rowOff>
    </xdr:from>
    <xdr:ext cx="469744" cy="259045"/>
    <xdr:sp macro="" textlink="">
      <xdr:nvSpPr>
        <xdr:cNvPr id="86" name="テキスト ボックス 85"/>
        <xdr:cNvSpPr txBox="1"/>
      </xdr:nvSpPr>
      <xdr:spPr>
        <a:xfrm>
          <a:off x="1784428"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98196</xdr:rowOff>
    </xdr:from>
    <xdr:to>
      <xdr:col>6</xdr:col>
      <xdr:colOff>38100</xdr:colOff>
      <xdr:row>38</xdr:row>
      <xdr:rowOff>28346</xdr:rowOff>
    </xdr:to>
    <xdr:sp macro="" textlink="">
      <xdr:nvSpPr>
        <xdr:cNvPr id="87" name="楕円 86"/>
        <xdr:cNvSpPr/>
      </xdr:nvSpPr>
      <xdr:spPr>
        <a:xfrm>
          <a:off x="1079500" y="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19473</xdr:rowOff>
    </xdr:from>
    <xdr:ext cx="469744" cy="259045"/>
    <xdr:sp macro="" textlink="">
      <xdr:nvSpPr>
        <xdr:cNvPr id="88" name="テキスト ボックス 87"/>
        <xdr:cNvSpPr txBox="1"/>
      </xdr:nvSpPr>
      <xdr:spPr>
        <a:xfrm>
          <a:off x="895428" y="65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138370</xdr:rowOff>
    </xdr:from>
    <xdr:to>
      <xdr:col>24</xdr:col>
      <xdr:colOff>63500</xdr:colOff>
      <xdr:row>58</xdr:row>
      <xdr:rowOff>5205</xdr:rowOff>
    </xdr:to>
    <xdr:cxnSp macro="">
      <xdr:nvCxnSpPr>
        <xdr:cNvPr id="115" name="直線コネクタ 114"/>
        <xdr:cNvCxnSpPr/>
      </xdr:nvCxnSpPr>
      <xdr:spPr>
        <a:xfrm>
          <a:off x="3797300" y="9911020"/>
          <a:ext cx="838200" cy="3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115917</xdr:rowOff>
    </xdr:from>
    <xdr:ext cx="534377" cy="259045"/>
    <xdr:sp macro="" textlink="">
      <xdr:nvSpPr>
        <xdr:cNvPr id="116" name="総務費平均値テキスト"/>
        <xdr:cNvSpPr txBox="1"/>
      </xdr:nvSpPr>
      <xdr:spPr>
        <a:xfrm>
          <a:off x="4686300" y="97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138370</xdr:rowOff>
    </xdr:from>
    <xdr:to>
      <xdr:col>19</xdr:col>
      <xdr:colOff>177800</xdr:colOff>
      <xdr:row>58</xdr:row>
      <xdr:rowOff>13476</xdr:rowOff>
    </xdr:to>
    <xdr:cxnSp macro="">
      <xdr:nvCxnSpPr>
        <xdr:cNvPr id="118" name="直線コネクタ 117"/>
        <xdr:cNvCxnSpPr/>
      </xdr:nvCxnSpPr>
      <xdr:spPr>
        <a:xfrm flipV="1">
          <a:off x="2908300" y="9911020"/>
          <a:ext cx="889000" cy="4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33799</xdr:rowOff>
    </xdr:from>
    <xdr:ext cx="534377" cy="259045"/>
    <xdr:sp macro="" textlink="">
      <xdr:nvSpPr>
        <xdr:cNvPr id="120" name="テキスト ボックス 119"/>
        <xdr:cNvSpPr txBox="1"/>
      </xdr:nvSpPr>
      <xdr:spPr>
        <a:xfrm>
          <a:off x="3530111" y="96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9103</xdr:rowOff>
    </xdr:from>
    <xdr:to>
      <xdr:col>15</xdr:col>
      <xdr:colOff>50800</xdr:colOff>
      <xdr:row>58</xdr:row>
      <xdr:rowOff>13476</xdr:rowOff>
    </xdr:to>
    <xdr:cxnSp macro="">
      <xdr:nvCxnSpPr>
        <xdr:cNvPr id="121" name="直線コネクタ 120"/>
        <xdr:cNvCxnSpPr/>
      </xdr:nvCxnSpPr>
      <xdr:spPr>
        <a:xfrm>
          <a:off x="2019300" y="9953203"/>
          <a:ext cx="889000" cy="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51519</xdr:rowOff>
    </xdr:from>
    <xdr:ext cx="534377" cy="259045"/>
    <xdr:sp macro="" textlink="">
      <xdr:nvSpPr>
        <xdr:cNvPr id="123" name="テキスト ボックス 122"/>
        <xdr:cNvSpPr txBox="1"/>
      </xdr:nvSpPr>
      <xdr:spPr>
        <a:xfrm>
          <a:off x="2641111" y="9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9103</xdr:rowOff>
    </xdr:from>
    <xdr:to>
      <xdr:col>10</xdr:col>
      <xdr:colOff>114300</xdr:colOff>
      <xdr:row>58</xdr:row>
      <xdr:rowOff>27535</xdr:rowOff>
    </xdr:to>
    <xdr:cxnSp macro="">
      <xdr:nvCxnSpPr>
        <xdr:cNvPr id="124" name="直線コネクタ 123"/>
        <xdr:cNvCxnSpPr/>
      </xdr:nvCxnSpPr>
      <xdr:spPr>
        <a:xfrm flipV="1">
          <a:off x="1130300" y="9953203"/>
          <a:ext cx="889000" cy="1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125855</xdr:rowOff>
    </xdr:from>
    <xdr:to>
      <xdr:col>24</xdr:col>
      <xdr:colOff>114300</xdr:colOff>
      <xdr:row>58</xdr:row>
      <xdr:rowOff>56005</xdr:rowOff>
    </xdr:to>
    <xdr:sp macro="" textlink="">
      <xdr:nvSpPr>
        <xdr:cNvPr id="134" name="楕円 133"/>
        <xdr:cNvSpPr/>
      </xdr:nvSpPr>
      <xdr:spPr>
        <a:xfrm>
          <a:off x="4584700" y="9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71466</xdr:rowOff>
    </xdr:from>
    <xdr:ext cx="534377" cy="259045"/>
    <xdr:sp macro="" textlink="">
      <xdr:nvSpPr>
        <xdr:cNvPr id="135" name="総務費該当値テキスト"/>
        <xdr:cNvSpPr txBox="1"/>
      </xdr:nvSpPr>
      <xdr:spPr>
        <a:xfrm>
          <a:off x="4686300" y="984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87570</xdr:rowOff>
    </xdr:from>
    <xdr:to>
      <xdr:col>20</xdr:col>
      <xdr:colOff>38100</xdr:colOff>
      <xdr:row>58</xdr:row>
      <xdr:rowOff>17720</xdr:rowOff>
    </xdr:to>
    <xdr:sp macro="" textlink="">
      <xdr:nvSpPr>
        <xdr:cNvPr id="136" name="楕円 135"/>
        <xdr:cNvSpPr/>
      </xdr:nvSpPr>
      <xdr:spPr>
        <a:xfrm>
          <a:off x="3746500" y="98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8847</xdr:rowOff>
    </xdr:from>
    <xdr:ext cx="534377" cy="259045"/>
    <xdr:sp macro="" textlink="">
      <xdr:nvSpPr>
        <xdr:cNvPr id="137" name="テキスト ボックス 136"/>
        <xdr:cNvSpPr txBox="1"/>
      </xdr:nvSpPr>
      <xdr:spPr>
        <a:xfrm>
          <a:off x="3530111" y="99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134126</xdr:rowOff>
    </xdr:from>
    <xdr:to>
      <xdr:col>15</xdr:col>
      <xdr:colOff>101600</xdr:colOff>
      <xdr:row>58</xdr:row>
      <xdr:rowOff>64276</xdr:rowOff>
    </xdr:to>
    <xdr:sp macro="" textlink="">
      <xdr:nvSpPr>
        <xdr:cNvPr id="138" name="楕円 137"/>
        <xdr:cNvSpPr/>
      </xdr:nvSpPr>
      <xdr:spPr>
        <a:xfrm>
          <a:off x="2857500" y="99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55403</xdr:rowOff>
    </xdr:from>
    <xdr:ext cx="534377" cy="259045"/>
    <xdr:sp macro="" textlink="">
      <xdr:nvSpPr>
        <xdr:cNvPr id="139" name="テキスト ボックス 138"/>
        <xdr:cNvSpPr txBox="1"/>
      </xdr:nvSpPr>
      <xdr:spPr>
        <a:xfrm>
          <a:off x="2641111" y="99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129753</xdr:rowOff>
    </xdr:from>
    <xdr:to>
      <xdr:col>10</xdr:col>
      <xdr:colOff>165100</xdr:colOff>
      <xdr:row>58</xdr:row>
      <xdr:rowOff>59903</xdr:rowOff>
    </xdr:to>
    <xdr:sp macro="" textlink="">
      <xdr:nvSpPr>
        <xdr:cNvPr id="140" name="楕円 139"/>
        <xdr:cNvSpPr/>
      </xdr:nvSpPr>
      <xdr:spPr>
        <a:xfrm>
          <a:off x="1968500" y="99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51030</xdr:rowOff>
    </xdr:from>
    <xdr:ext cx="534377" cy="259045"/>
    <xdr:sp macro="" textlink="">
      <xdr:nvSpPr>
        <xdr:cNvPr id="141" name="テキスト ボックス 140"/>
        <xdr:cNvSpPr txBox="1"/>
      </xdr:nvSpPr>
      <xdr:spPr>
        <a:xfrm>
          <a:off x="1752111" y="99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148185</xdr:rowOff>
    </xdr:from>
    <xdr:to>
      <xdr:col>6</xdr:col>
      <xdr:colOff>38100</xdr:colOff>
      <xdr:row>58</xdr:row>
      <xdr:rowOff>78335</xdr:rowOff>
    </xdr:to>
    <xdr:sp macro="" textlink="">
      <xdr:nvSpPr>
        <xdr:cNvPr id="142" name="楕円 141"/>
        <xdr:cNvSpPr/>
      </xdr:nvSpPr>
      <xdr:spPr>
        <a:xfrm>
          <a:off x="1079500" y="99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69462</xdr:rowOff>
    </xdr:from>
    <xdr:ext cx="534377" cy="259045"/>
    <xdr:sp macro="" textlink="">
      <xdr:nvSpPr>
        <xdr:cNvPr id="143" name="テキスト ボックス 142"/>
        <xdr:cNvSpPr txBox="1"/>
      </xdr:nvSpPr>
      <xdr:spPr>
        <a:xfrm>
          <a:off x="863111" y="100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136348</xdr:rowOff>
    </xdr:from>
    <xdr:to>
      <xdr:col>24</xdr:col>
      <xdr:colOff>63500</xdr:colOff>
      <xdr:row>77</xdr:row>
      <xdr:rowOff>149704</xdr:rowOff>
    </xdr:to>
    <xdr:cxnSp macro="">
      <xdr:nvCxnSpPr>
        <xdr:cNvPr id="171" name="直線コネクタ 170"/>
        <xdr:cNvCxnSpPr/>
      </xdr:nvCxnSpPr>
      <xdr:spPr>
        <a:xfrm flipV="1">
          <a:off x="3797300" y="13337998"/>
          <a:ext cx="8382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145355</xdr:rowOff>
    </xdr:from>
    <xdr:to>
      <xdr:col>19</xdr:col>
      <xdr:colOff>177800</xdr:colOff>
      <xdr:row>77</xdr:row>
      <xdr:rowOff>149704</xdr:rowOff>
    </xdr:to>
    <xdr:cxnSp macro="">
      <xdr:nvCxnSpPr>
        <xdr:cNvPr id="174" name="直線コネクタ 173"/>
        <xdr:cNvCxnSpPr/>
      </xdr:nvCxnSpPr>
      <xdr:spPr>
        <a:xfrm>
          <a:off x="2908300" y="13347005"/>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130127</xdr:rowOff>
    </xdr:from>
    <xdr:to>
      <xdr:col>15</xdr:col>
      <xdr:colOff>50800</xdr:colOff>
      <xdr:row>77</xdr:row>
      <xdr:rowOff>145355</xdr:rowOff>
    </xdr:to>
    <xdr:cxnSp macro="">
      <xdr:nvCxnSpPr>
        <xdr:cNvPr id="177" name="直線コネクタ 176"/>
        <xdr:cNvCxnSpPr/>
      </xdr:nvCxnSpPr>
      <xdr:spPr>
        <a:xfrm>
          <a:off x="2019300" y="13331777"/>
          <a:ext cx="889000" cy="1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130127</xdr:rowOff>
    </xdr:from>
    <xdr:to>
      <xdr:col>10</xdr:col>
      <xdr:colOff>114300</xdr:colOff>
      <xdr:row>78</xdr:row>
      <xdr:rowOff>29378</xdr:rowOff>
    </xdr:to>
    <xdr:cxnSp macro="">
      <xdr:nvCxnSpPr>
        <xdr:cNvPr id="180" name="直線コネクタ 179"/>
        <xdr:cNvCxnSpPr/>
      </xdr:nvCxnSpPr>
      <xdr:spPr>
        <a:xfrm flipV="1">
          <a:off x="1130300" y="13331777"/>
          <a:ext cx="8890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99741</xdr:rowOff>
    </xdr:from>
    <xdr:ext cx="599010" cy="259045"/>
    <xdr:sp macro="" textlink="">
      <xdr:nvSpPr>
        <xdr:cNvPr id="182" name="テキスト ボックス 181"/>
        <xdr:cNvSpPr txBox="1"/>
      </xdr:nvSpPr>
      <xdr:spPr>
        <a:xfrm>
          <a:off x="1719795"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116003</xdr:rowOff>
    </xdr:from>
    <xdr:ext cx="599010" cy="259045"/>
    <xdr:sp macro="" textlink="">
      <xdr:nvSpPr>
        <xdr:cNvPr id="184" name="テキスト ボックス 183"/>
        <xdr:cNvSpPr txBox="1"/>
      </xdr:nvSpPr>
      <xdr:spPr>
        <a:xfrm>
          <a:off x="830795"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85548</xdr:rowOff>
    </xdr:from>
    <xdr:to>
      <xdr:col>24</xdr:col>
      <xdr:colOff>114300</xdr:colOff>
      <xdr:row>78</xdr:row>
      <xdr:rowOff>15698</xdr:rowOff>
    </xdr:to>
    <xdr:sp macro="" textlink="">
      <xdr:nvSpPr>
        <xdr:cNvPr id="190" name="楕円 189"/>
        <xdr:cNvSpPr/>
      </xdr:nvSpPr>
      <xdr:spPr>
        <a:xfrm>
          <a:off x="4584700" y="13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475</xdr:rowOff>
    </xdr:from>
    <xdr:ext cx="599010" cy="259045"/>
    <xdr:sp macro="" textlink="">
      <xdr:nvSpPr>
        <xdr:cNvPr id="191" name="民生費該当値テキスト"/>
        <xdr:cNvSpPr txBox="1"/>
      </xdr:nvSpPr>
      <xdr:spPr>
        <a:xfrm>
          <a:off x="4686300" y="1320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98904</xdr:rowOff>
    </xdr:from>
    <xdr:to>
      <xdr:col>20</xdr:col>
      <xdr:colOff>38100</xdr:colOff>
      <xdr:row>78</xdr:row>
      <xdr:rowOff>29054</xdr:rowOff>
    </xdr:to>
    <xdr:sp macro="" textlink="">
      <xdr:nvSpPr>
        <xdr:cNvPr id="192" name="楕円 191"/>
        <xdr:cNvSpPr/>
      </xdr:nvSpPr>
      <xdr:spPr>
        <a:xfrm>
          <a:off x="3746500" y="1330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20181</xdr:rowOff>
    </xdr:from>
    <xdr:ext cx="599010" cy="259045"/>
    <xdr:sp macro="" textlink="">
      <xdr:nvSpPr>
        <xdr:cNvPr id="193" name="テキスト ボックス 192"/>
        <xdr:cNvSpPr txBox="1"/>
      </xdr:nvSpPr>
      <xdr:spPr>
        <a:xfrm>
          <a:off x="3497795" y="1339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94555</xdr:rowOff>
    </xdr:from>
    <xdr:to>
      <xdr:col>15</xdr:col>
      <xdr:colOff>101600</xdr:colOff>
      <xdr:row>78</xdr:row>
      <xdr:rowOff>24705</xdr:rowOff>
    </xdr:to>
    <xdr:sp macro="" textlink="">
      <xdr:nvSpPr>
        <xdr:cNvPr id="194" name="楕円 193"/>
        <xdr:cNvSpPr/>
      </xdr:nvSpPr>
      <xdr:spPr>
        <a:xfrm>
          <a:off x="2857500" y="132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15832</xdr:rowOff>
    </xdr:from>
    <xdr:ext cx="599010" cy="259045"/>
    <xdr:sp macro="" textlink="">
      <xdr:nvSpPr>
        <xdr:cNvPr id="195" name="テキスト ボックス 194"/>
        <xdr:cNvSpPr txBox="1"/>
      </xdr:nvSpPr>
      <xdr:spPr>
        <a:xfrm>
          <a:off x="2608795" y="1338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79327</xdr:rowOff>
    </xdr:from>
    <xdr:to>
      <xdr:col>10</xdr:col>
      <xdr:colOff>165100</xdr:colOff>
      <xdr:row>78</xdr:row>
      <xdr:rowOff>9477</xdr:rowOff>
    </xdr:to>
    <xdr:sp macro="" textlink="">
      <xdr:nvSpPr>
        <xdr:cNvPr id="196" name="楕円 195"/>
        <xdr:cNvSpPr/>
      </xdr:nvSpPr>
      <xdr:spPr>
        <a:xfrm>
          <a:off x="1968500" y="132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604</xdr:rowOff>
    </xdr:from>
    <xdr:ext cx="599010" cy="259045"/>
    <xdr:sp macro="" textlink="">
      <xdr:nvSpPr>
        <xdr:cNvPr id="197" name="テキスト ボックス 196"/>
        <xdr:cNvSpPr txBox="1"/>
      </xdr:nvSpPr>
      <xdr:spPr>
        <a:xfrm>
          <a:off x="1719795" y="133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150028</xdr:rowOff>
    </xdr:from>
    <xdr:to>
      <xdr:col>6</xdr:col>
      <xdr:colOff>38100</xdr:colOff>
      <xdr:row>78</xdr:row>
      <xdr:rowOff>80178</xdr:rowOff>
    </xdr:to>
    <xdr:sp macro="" textlink="">
      <xdr:nvSpPr>
        <xdr:cNvPr id="198" name="楕円 197"/>
        <xdr:cNvSpPr/>
      </xdr:nvSpPr>
      <xdr:spPr>
        <a:xfrm>
          <a:off x="1079500" y="133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71305</xdr:rowOff>
    </xdr:from>
    <xdr:ext cx="599010" cy="259045"/>
    <xdr:sp macro="" textlink="">
      <xdr:nvSpPr>
        <xdr:cNvPr id="199" name="テキスト ボックス 198"/>
        <xdr:cNvSpPr txBox="1"/>
      </xdr:nvSpPr>
      <xdr:spPr>
        <a:xfrm>
          <a:off x="830795" y="134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36722</xdr:rowOff>
    </xdr:from>
    <xdr:to>
      <xdr:col>24</xdr:col>
      <xdr:colOff>63500</xdr:colOff>
      <xdr:row>99</xdr:row>
      <xdr:rowOff>63261</xdr:rowOff>
    </xdr:to>
    <xdr:cxnSp macro="">
      <xdr:nvCxnSpPr>
        <xdr:cNvPr id="231" name="直線コネクタ 230"/>
        <xdr:cNvCxnSpPr/>
      </xdr:nvCxnSpPr>
      <xdr:spPr>
        <a:xfrm flipV="1">
          <a:off x="3797300" y="17010272"/>
          <a:ext cx="838200" cy="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2932</xdr:rowOff>
    </xdr:from>
    <xdr:to>
      <xdr:col>19</xdr:col>
      <xdr:colOff>177800</xdr:colOff>
      <xdr:row>99</xdr:row>
      <xdr:rowOff>63261</xdr:rowOff>
    </xdr:to>
    <xdr:cxnSp macro="">
      <xdr:nvCxnSpPr>
        <xdr:cNvPr id="234" name="直線コネクタ 233"/>
        <xdr:cNvCxnSpPr/>
      </xdr:nvCxnSpPr>
      <xdr:spPr>
        <a:xfrm>
          <a:off x="2908300" y="16976482"/>
          <a:ext cx="889000" cy="6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2932</xdr:rowOff>
    </xdr:from>
    <xdr:to>
      <xdr:col>15</xdr:col>
      <xdr:colOff>50800</xdr:colOff>
      <xdr:row>99</xdr:row>
      <xdr:rowOff>131350</xdr:rowOff>
    </xdr:to>
    <xdr:cxnSp macro="">
      <xdr:nvCxnSpPr>
        <xdr:cNvPr id="237" name="直線コネクタ 236"/>
        <xdr:cNvCxnSpPr/>
      </xdr:nvCxnSpPr>
      <xdr:spPr>
        <a:xfrm flipV="1">
          <a:off x="2019300" y="16976482"/>
          <a:ext cx="889000" cy="12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117743</xdr:rowOff>
    </xdr:from>
    <xdr:to>
      <xdr:col>10</xdr:col>
      <xdr:colOff>114300</xdr:colOff>
      <xdr:row>99</xdr:row>
      <xdr:rowOff>131350</xdr:rowOff>
    </xdr:to>
    <xdr:cxnSp macro="">
      <xdr:nvCxnSpPr>
        <xdr:cNvPr id="240" name="直線コネクタ 239"/>
        <xdr:cNvCxnSpPr/>
      </xdr:nvCxnSpPr>
      <xdr:spPr>
        <a:xfrm>
          <a:off x="1130300" y="17091293"/>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118363</xdr:rowOff>
    </xdr:from>
    <xdr:ext cx="534377" cy="259045"/>
    <xdr:sp macro="" textlink="">
      <xdr:nvSpPr>
        <xdr:cNvPr id="242" name="テキスト ボックス 241"/>
        <xdr:cNvSpPr txBox="1"/>
      </xdr:nvSpPr>
      <xdr:spPr>
        <a:xfrm>
          <a:off x="1752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155233</xdr:rowOff>
    </xdr:from>
    <xdr:ext cx="534377" cy="259045"/>
    <xdr:sp macro="" textlink="">
      <xdr:nvSpPr>
        <xdr:cNvPr id="244" name="テキスト ボックス 243"/>
        <xdr:cNvSpPr txBox="1"/>
      </xdr:nvSpPr>
      <xdr:spPr>
        <a:xfrm>
          <a:off x="863111" y="166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157372</xdr:rowOff>
    </xdr:from>
    <xdr:to>
      <xdr:col>24</xdr:col>
      <xdr:colOff>114300</xdr:colOff>
      <xdr:row>99</xdr:row>
      <xdr:rowOff>87522</xdr:rowOff>
    </xdr:to>
    <xdr:sp macro="" textlink="">
      <xdr:nvSpPr>
        <xdr:cNvPr id="250" name="楕円 249"/>
        <xdr:cNvSpPr/>
      </xdr:nvSpPr>
      <xdr:spPr>
        <a:xfrm>
          <a:off x="4584700" y="169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72299</xdr:rowOff>
    </xdr:from>
    <xdr:ext cx="534377" cy="259045"/>
    <xdr:sp macro="" textlink="">
      <xdr:nvSpPr>
        <xdr:cNvPr id="251" name="衛生費該当値テキスト"/>
        <xdr:cNvSpPr txBox="1"/>
      </xdr:nvSpPr>
      <xdr:spPr>
        <a:xfrm>
          <a:off x="4686300" y="168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12461</xdr:rowOff>
    </xdr:from>
    <xdr:to>
      <xdr:col>20</xdr:col>
      <xdr:colOff>38100</xdr:colOff>
      <xdr:row>99</xdr:row>
      <xdr:rowOff>114061</xdr:rowOff>
    </xdr:to>
    <xdr:sp macro="" textlink="">
      <xdr:nvSpPr>
        <xdr:cNvPr id="252" name="楕円 251"/>
        <xdr:cNvSpPr/>
      </xdr:nvSpPr>
      <xdr:spPr>
        <a:xfrm>
          <a:off x="3746500" y="169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105188</xdr:rowOff>
    </xdr:from>
    <xdr:ext cx="534377" cy="259045"/>
    <xdr:sp macro="" textlink="">
      <xdr:nvSpPr>
        <xdr:cNvPr id="253" name="テキスト ボックス 252"/>
        <xdr:cNvSpPr txBox="1"/>
      </xdr:nvSpPr>
      <xdr:spPr>
        <a:xfrm>
          <a:off x="3530111" y="170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123582</xdr:rowOff>
    </xdr:from>
    <xdr:to>
      <xdr:col>15</xdr:col>
      <xdr:colOff>101600</xdr:colOff>
      <xdr:row>99</xdr:row>
      <xdr:rowOff>53732</xdr:rowOff>
    </xdr:to>
    <xdr:sp macro="" textlink="">
      <xdr:nvSpPr>
        <xdr:cNvPr id="254" name="楕円 253"/>
        <xdr:cNvSpPr/>
      </xdr:nvSpPr>
      <xdr:spPr>
        <a:xfrm>
          <a:off x="2857500" y="169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44859</xdr:rowOff>
    </xdr:from>
    <xdr:ext cx="534377" cy="259045"/>
    <xdr:sp macro="" textlink="">
      <xdr:nvSpPr>
        <xdr:cNvPr id="255" name="テキスト ボックス 254"/>
        <xdr:cNvSpPr txBox="1"/>
      </xdr:nvSpPr>
      <xdr:spPr>
        <a:xfrm>
          <a:off x="2641111" y="1701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80550</xdr:rowOff>
    </xdr:from>
    <xdr:to>
      <xdr:col>10</xdr:col>
      <xdr:colOff>165100</xdr:colOff>
      <xdr:row>100</xdr:row>
      <xdr:rowOff>10700</xdr:rowOff>
    </xdr:to>
    <xdr:sp macro="" textlink="">
      <xdr:nvSpPr>
        <xdr:cNvPr id="256" name="楕円 255"/>
        <xdr:cNvSpPr/>
      </xdr:nvSpPr>
      <xdr:spPr>
        <a:xfrm>
          <a:off x="1968500" y="170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1827</xdr:rowOff>
    </xdr:from>
    <xdr:ext cx="534377" cy="259045"/>
    <xdr:sp macro="" textlink="">
      <xdr:nvSpPr>
        <xdr:cNvPr id="257" name="テキスト ボックス 256"/>
        <xdr:cNvSpPr txBox="1"/>
      </xdr:nvSpPr>
      <xdr:spPr>
        <a:xfrm>
          <a:off x="1752111" y="1714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66943</xdr:rowOff>
    </xdr:from>
    <xdr:to>
      <xdr:col>6</xdr:col>
      <xdr:colOff>38100</xdr:colOff>
      <xdr:row>99</xdr:row>
      <xdr:rowOff>168543</xdr:rowOff>
    </xdr:to>
    <xdr:sp macro="" textlink="">
      <xdr:nvSpPr>
        <xdr:cNvPr id="258" name="楕円 257"/>
        <xdr:cNvSpPr/>
      </xdr:nvSpPr>
      <xdr:spPr>
        <a:xfrm>
          <a:off x="1079500" y="170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159670</xdr:rowOff>
    </xdr:from>
    <xdr:ext cx="534377" cy="259045"/>
    <xdr:sp macro="" textlink="">
      <xdr:nvSpPr>
        <xdr:cNvPr id="259" name="テキスト ボックス 258"/>
        <xdr:cNvSpPr txBox="1"/>
      </xdr:nvSpPr>
      <xdr:spPr>
        <a:xfrm>
          <a:off x="863111" y="171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100609</xdr:rowOff>
    </xdr:from>
    <xdr:to>
      <xdr:col>55</xdr:col>
      <xdr:colOff>0</xdr:colOff>
      <xdr:row>38</xdr:row>
      <xdr:rowOff>126898</xdr:rowOff>
    </xdr:to>
    <xdr:cxnSp macro="">
      <xdr:nvCxnSpPr>
        <xdr:cNvPr id="286" name="直線コネクタ 285"/>
        <xdr:cNvCxnSpPr/>
      </xdr:nvCxnSpPr>
      <xdr:spPr>
        <a:xfrm flipV="1">
          <a:off x="9639300" y="6615709"/>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126898</xdr:rowOff>
    </xdr:from>
    <xdr:to>
      <xdr:col>50</xdr:col>
      <xdr:colOff>114300</xdr:colOff>
      <xdr:row>38</xdr:row>
      <xdr:rowOff>128041</xdr:rowOff>
    </xdr:to>
    <xdr:cxnSp macro="">
      <xdr:nvCxnSpPr>
        <xdr:cNvPr id="289" name="直線コネクタ 288"/>
        <xdr:cNvCxnSpPr/>
      </xdr:nvCxnSpPr>
      <xdr:spPr>
        <a:xfrm flipV="1">
          <a:off x="8750300" y="66419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53746</xdr:rowOff>
    </xdr:from>
    <xdr:to>
      <xdr:col>45</xdr:col>
      <xdr:colOff>177800</xdr:colOff>
      <xdr:row>38</xdr:row>
      <xdr:rowOff>128041</xdr:rowOff>
    </xdr:to>
    <xdr:cxnSp macro="">
      <xdr:nvCxnSpPr>
        <xdr:cNvPr id="292" name="直線コネクタ 291"/>
        <xdr:cNvCxnSpPr/>
      </xdr:nvCxnSpPr>
      <xdr:spPr>
        <a:xfrm>
          <a:off x="7861300" y="6568846"/>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80950</xdr:rowOff>
    </xdr:from>
    <xdr:to>
      <xdr:col>41</xdr:col>
      <xdr:colOff>50800</xdr:colOff>
      <xdr:row>38</xdr:row>
      <xdr:rowOff>53746</xdr:rowOff>
    </xdr:to>
    <xdr:cxnSp macro="">
      <xdr:nvCxnSpPr>
        <xdr:cNvPr id="295" name="直線コネクタ 294"/>
        <xdr:cNvCxnSpPr/>
      </xdr:nvCxnSpPr>
      <xdr:spPr>
        <a:xfrm>
          <a:off x="6972300" y="6424600"/>
          <a:ext cx="8890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49809</xdr:rowOff>
    </xdr:from>
    <xdr:to>
      <xdr:col>55</xdr:col>
      <xdr:colOff>50800</xdr:colOff>
      <xdr:row>38</xdr:row>
      <xdr:rowOff>151409</xdr:rowOff>
    </xdr:to>
    <xdr:sp macro="" textlink="">
      <xdr:nvSpPr>
        <xdr:cNvPr id="305" name="楕円 304"/>
        <xdr:cNvSpPr/>
      </xdr:nvSpPr>
      <xdr:spPr>
        <a:xfrm>
          <a:off x="104267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136186</xdr:rowOff>
    </xdr:from>
    <xdr:ext cx="378565" cy="259045"/>
    <xdr:sp macro="" textlink="">
      <xdr:nvSpPr>
        <xdr:cNvPr id="306" name="労働費該当値テキスト"/>
        <xdr:cNvSpPr txBox="1"/>
      </xdr:nvSpPr>
      <xdr:spPr>
        <a:xfrm>
          <a:off x="10528300" y="6479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76098</xdr:rowOff>
    </xdr:from>
    <xdr:to>
      <xdr:col>50</xdr:col>
      <xdr:colOff>165100</xdr:colOff>
      <xdr:row>39</xdr:row>
      <xdr:rowOff>6248</xdr:rowOff>
    </xdr:to>
    <xdr:sp macro="" textlink="">
      <xdr:nvSpPr>
        <xdr:cNvPr id="307" name="楕円 306"/>
        <xdr:cNvSpPr/>
      </xdr:nvSpPr>
      <xdr:spPr>
        <a:xfrm>
          <a:off x="9588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168825</xdr:rowOff>
    </xdr:from>
    <xdr:ext cx="313932" cy="259045"/>
    <xdr:sp macro="" textlink="">
      <xdr:nvSpPr>
        <xdr:cNvPr id="308" name="テキスト ボックス 307"/>
        <xdr:cNvSpPr txBox="1"/>
      </xdr:nvSpPr>
      <xdr:spPr>
        <a:xfrm>
          <a:off x="9482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77241</xdr:rowOff>
    </xdr:from>
    <xdr:to>
      <xdr:col>46</xdr:col>
      <xdr:colOff>38100</xdr:colOff>
      <xdr:row>39</xdr:row>
      <xdr:rowOff>7391</xdr:rowOff>
    </xdr:to>
    <xdr:sp macro="" textlink="">
      <xdr:nvSpPr>
        <xdr:cNvPr id="309" name="楕円 308"/>
        <xdr:cNvSpPr/>
      </xdr:nvSpPr>
      <xdr:spPr>
        <a:xfrm>
          <a:off x="8699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169968</xdr:rowOff>
    </xdr:from>
    <xdr:ext cx="313932" cy="259045"/>
    <xdr:sp macro="" textlink="">
      <xdr:nvSpPr>
        <xdr:cNvPr id="310" name="テキスト ボックス 309"/>
        <xdr:cNvSpPr txBox="1"/>
      </xdr:nvSpPr>
      <xdr:spPr>
        <a:xfrm>
          <a:off x="8593333" y="668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2946</xdr:rowOff>
    </xdr:from>
    <xdr:to>
      <xdr:col>41</xdr:col>
      <xdr:colOff>101600</xdr:colOff>
      <xdr:row>38</xdr:row>
      <xdr:rowOff>104546</xdr:rowOff>
    </xdr:to>
    <xdr:sp macro="" textlink="">
      <xdr:nvSpPr>
        <xdr:cNvPr id="311" name="楕円 310"/>
        <xdr:cNvSpPr/>
      </xdr:nvSpPr>
      <xdr:spPr>
        <a:xfrm>
          <a:off x="7810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95673</xdr:rowOff>
    </xdr:from>
    <xdr:ext cx="378565" cy="259045"/>
    <xdr:sp macro="" textlink="">
      <xdr:nvSpPr>
        <xdr:cNvPr id="312" name="テキスト ボックス 311"/>
        <xdr:cNvSpPr txBox="1"/>
      </xdr:nvSpPr>
      <xdr:spPr>
        <a:xfrm>
          <a:off x="7672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30150</xdr:rowOff>
    </xdr:from>
    <xdr:to>
      <xdr:col>36</xdr:col>
      <xdr:colOff>165100</xdr:colOff>
      <xdr:row>37</xdr:row>
      <xdr:rowOff>131750</xdr:rowOff>
    </xdr:to>
    <xdr:sp macro="" textlink="">
      <xdr:nvSpPr>
        <xdr:cNvPr id="313" name="楕円 312"/>
        <xdr:cNvSpPr/>
      </xdr:nvSpPr>
      <xdr:spPr>
        <a:xfrm>
          <a:off x="69215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122877</xdr:rowOff>
    </xdr:from>
    <xdr:ext cx="469744" cy="259045"/>
    <xdr:sp macro="" textlink="">
      <xdr:nvSpPr>
        <xdr:cNvPr id="314" name="テキスト ボックス 313"/>
        <xdr:cNvSpPr txBox="1"/>
      </xdr:nvSpPr>
      <xdr:spPr>
        <a:xfrm>
          <a:off x="6737428"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65960</xdr:rowOff>
    </xdr:from>
    <xdr:to>
      <xdr:col>55</xdr:col>
      <xdr:colOff>0</xdr:colOff>
      <xdr:row>58</xdr:row>
      <xdr:rowOff>85423</xdr:rowOff>
    </xdr:to>
    <xdr:cxnSp macro="">
      <xdr:nvCxnSpPr>
        <xdr:cNvPr id="345" name="直線コネクタ 344"/>
        <xdr:cNvCxnSpPr/>
      </xdr:nvCxnSpPr>
      <xdr:spPr>
        <a:xfrm flipV="1">
          <a:off x="9639300" y="10010060"/>
          <a:ext cx="8382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85423</xdr:rowOff>
    </xdr:from>
    <xdr:to>
      <xdr:col>50</xdr:col>
      <xdr:colOff>114300</xdr:colOff>
      <xdr:row>58</xdr:row>
      <xdr:rowOff>85881</xdr:rowOff>
    </xdr:to>
    <xdr:cxnSp macro="">
      <xdr:nvCxnSpPr>
        <xdr:cNvPr id="348" name="直線コネクタ 347"/>
        <xdr:cNvCxnSpPr/>
      </xdr:nvCxnSpPr>
      <xdr:spPr>
        <a:xfrm flipV="1">
          <a:off x="8750300" y="1002952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132320</xdr:rowOff>
    </xdr:from>
    <xdr:to>
      <xdr:col>45</xdr:col>
      <xdr:colOff>177800</xdr:colOff>
      <xdr:row>58</xdr:row>
      <xdr:rowOff>85881</xdr:rowOff>
    </xdr:to>
    <xdr:cxnSp macro="">
      <xdr:nvCxnSpPr>
        <xdr:cNvPr id="351" name="直線コネクタ 350"/>
        <xdr:cNvCxnSpPr/>
      </xdr:nvCxnSpPr>
      <xdr:spPr>
        <a:xfrm>
          <a:off x="7861300" y="9904970"/>
          <a:ext cx="889000" cy="1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132320</xdr:rowOff>
    </xdr:from>
    <xdr:to>
      <xdr:col>41</xdr:col>
      <xdr:colOff>50800</xdr:colOff>
      <xdr:row>58</xdr:row>
      <xdr:rowOff>92053</xdr:rowOff>
    </xdr:to>
    <xdr:cxnSp macro="">
      <xdr:nvCxnSpPr>
        <xdr:cNvPr id="354" name="直線コネクタ 353"/>
        <xdr:cNvCxnSpPr/>
      </xdr:nvCxnSpPr>
      <xdr:spPr>
        <a:xfrm flipV="1">
          <a:off x="6972300" y="9904970"/>
          <a:ext cx="889000" cy="13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15160</xdr:rowOff>
    </xdr:from>
    <xdr:to>
      <xdr:col>55</xdr:col>
      <xdr:colOff>50800</xdr:colOff>
      <xdr:row>58</xdr:row>
      <xdr:rowOff>116760</xdr:rowOff>
    </xdr:to>
    <xdr:sp macro="" textlink="">
      <xdr:nvSpPr>
        <xdr:cNvPr id="364" name="楕円 363"/>
        <xdr:cNvSpPr/>
      </xdr:nvSpPr>
      <xdr:spPr>
        <a:xfrm>
          <a:off x="10426700" y="99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165037</xdr:rowOff>
    </xdr:from>
    <xdr:ext cx="469744" cy="259045"/>
    <xdr:sp macro="" textlink="">
      <xdr:nvSpPr>
        <xdr:cNvPr id="365" name="農林水産業費該当値テキスト"/>
        <xdr:cNvSpPr txBox="1"/>
      </xdr:nvSpPr>
      <xdr:spPr>
        <a:xfrm>
          <a:off x="10528300" y="993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34623</xdr:rowOff>
    </xdr:from>
    <xdr:to>
      <xdr:col>50</xdr:col>
      <xdr:colOff>165100</xdr:colOff>
      <xdr:row>58</xdr:row>
      <xdr:rowOff>136223</xdr:rowOff>
    </xdr:to>
    <xdr:sp macro="" textlink="">
      <xdr:nvSpPr>
        <xdr:cNvPr id="366" name="楕円 365"/>
        <xdr:cNvSpPr/>
      </xdr:nvSpPr>
      <xdr:spPr>
        <a:xfrm>
          <a:off x="9588500" y="99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127350</xdr:rowOff>
    </xdr:from>
    <xdr:ext cx="469744" cy="259045"/>
    <xdr:sp macro="" textlink="">
      <xdr:nvSpPr>
        <xdr:cNvPr id="367" name="テキスト ボックス 366"/>
        <xdr:cNvSpPr txBox="1"/>
      </xdr:nvSpPr>
      <xdr:spPr>
        <a:xfrm>
          <a:off x="9404428" y="1007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35081</xdr:rowOff>
    </xdr:from>
    <xdr:to>
      <xdr:col>46</xdr:col>
      <xdr:colOff>38100</xdr:colOff>
      <xdr:row>58</xdr:row>
      <xdr:rowOff>136681</xdr:rowOff>
    </xdr:to>
    <xdr:sp macro="" textlink="">
      <xdr:nvSpPr>
        <xdr:cNvPr id="368" name="楕円 367"/>
        <xdr:cNvSpPr/>
      </xdr:nvSpPr>
      <xdr:spPr>
        <a:xfrm>
          <a:off x="8699500" y="99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127808</xdr:rowOff>
    </xdr:from>
    <xdr:ext cx="469744" cy="259045"/>
    <xdr:sp macro="" textlink="">
      <xdr:nvSpPr>
        <xdr:cNvPr id="369" name="テキスト ボックス 368"/>
        <xdr:cNvSpPr txBox="1"/>
      </xdr:nvSpPr>
      <xdr:spPr>
        <a:xfrm>
          <a:off x="8515428" y="1007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81520</xdr:rowOff>
    </xdr:from>
    <xdr:to>
      <xdr:col>41</xdr:col>
      <xdr:colOff>101600</xdr:colOff>
      <xdr:row>58</xdr:row>
      <xdr:rowOff>11670</xdr:rowOff>
    </xdr:to>
    <xdr:sp macro="" textlink="">
      <xdr:nvSpPr>
        <xdr:cNvPr id="370" name="楕円 369"/>
        <xdr:cNvSpPr/>
      </xdr:nvSpPr>
      <xdr:spPr>
        <a:xfrm>
          <a:off x="7810500" y="9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2797</xdr:rowOff>
    </xdr:from>
    <xdr:ext cx="469744" cy="259045"/>
    <xdr:sp macro="" textlink="">
      <xdr:nvSpPr>
        <xdr:cNvPr id="371" name="テキスト ボックス 370"/>
        <xdr:cNvSpPr txBox="1"/>
      </xdr:nvSpPr>
      <xdr:spPr>
        <a:xfrm>
          <a:off x="7626428" y="9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41253</xdr:rowOff>
    </xdr:from>
    <xdr:to>
      <xdr:col>36</xdr:col>
      <xdr:colOff>165100</xdr:colOff>
      <xdr:row>58</xdr:row>
      <xdr:rowOff>142853</xdr:rowOff>
    </xdr:to>
    <xdr:sp macro="" textlink="">
      <xdr:nvSpPr>
        <xdr:cNvPr id="372" name="楕円 371"/>
        <xdr:cNvSpPr/>
      </xdr:nvSpPr>
      <xdr:spPr>
        <a:xfrm>
          <a:off x="6921500" y="99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133980</xdr:rowOff>
    </xdr:from>
    <xdr:ext cx="469744" cy="259045"/>
    <xdr:sp macro="" textlink="">
      <xdr:nvSpPr>
        <xdr:cNvPr id="373" name="テキスト ボックス 372"/>
        <xdr:cNvSpPr txBox="1"/>
      </xdr:nvSpPr>
      <xdr:spPr>
        <a:xfrm>
          <a:off x="6737428" y="1007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5676</xdr:rowOff>
    </xdr:from>
    <xdr:to>
      <xdr:col>55</xdr:col>
      <xdr:colOff>0</xdr:colOff>
      <xdr:row>78</xdr:row>
      <xdr:rowOff>23898</xdr:rowOff>
    </xdr:to>
    <xdr:cxnSp macro="">
      <xdr:nvCxnSpPr>
        <xdr:cNvPr id="404" name="直線コネクタ 403"/>
        <xdr:cNvCxnSpPr/>
      </xdr:nvCxnSpPr>
      <xdr:spPr>
        <a:xfrm>
          <a:off x="9639300" y="13378776"/>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101524</xdr:rowOff>
    </xdr:from>
    <xdr:to>
      <xdr:col>50</xdr:col>
      <xdr:colOff>114300</xdr:colOff>
      <xdr:row>78</xdr:row>
      <xdr:rowOff>5676</xdr:rowOff>
    </xdr:to>
    <xdr:cxnSp macro="">
      <xdr:nvCxnSpPr>
        <xdr:cNvPr id="407" name="直線コネクタ 406"/>
        <xdr:cNvCxnSpPr/>
      </xdr:nvCxnSpPr>
      <xdr:spPr>
        <a:xfrm>
          <a:off x="8750300" y="13303174"/>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101524</xdr:rowOff>
    </xdr:from>
    <xdr:to>
      <xdr:col>45</xdr:col>
      <xdr:colOff>177800</xdr:colOff>
      <xdr:row>78</xdr:row>
      <xdr:rowOff>39475</xdr:rowOff>
    </xdr:to>
    <xdr:cxnSp macro="">
      <xdr:nvCxnSpPr>
        <xdr:cNvPr id="410" name="直線コネクタ 409"/>
        <xdr:cNvCxnSpPr/>
      </xdr:nvCxnSpPr>
      <xdr:spPr>
        <a:xfrm flipV="1">
          <a:off x="7861300" y="13303174"/>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144402</xdr:rowOff>
    </xdr:from>
    <xdr:to>
      <xdr:col>41</xdr:col>
      <xdr:colOff>50800</xdr:colOff>
      <xdr:row>78</xdr:row>
      <xdr:rowOff>39475</xdr:rowOff>
    </xdr:to>
    <xdr:cxnSp macro="">
      <xdr:nvCxnSpPr>
        <xdr:cNvPr id="413" name="直線コネクタ 412"/>
        <xdr:cNvCxnSpPr/>
      </xdr:nvCxnSpPr>
      <xdr:spPr>
        <a:xfrm>
          <a:off x="6972300" y="13346052"/>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7" name="テキスト ボックス 416"/>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23" name="楕円 422"/>
        <xdr:cNvSpPr/>
      </xdr:nvSpPr>
      <xdr:spPr>
        <a:xfrm>
          <a:off x="10426700" y="133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59475</xdr:rowOff>
    </xdr:from>
    <xdr:ext cx="469744" cy="259045"/>
    <xdr:sp macro="" textlink="">
      <xdr:nvSpPr>
        <xdr:cNvPr id="424" name="商工費該当値テキスト"/>
        <xdr:cNvSpPr txBox="1"/>
      </xdr:nvSpPr>
      <xdr:spPr>
        <a:xfrm>
          <a:off x="10528300" y="1326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126326</xdr:rowOff>
    </xdr:from>
    <xdr:to>
      <xdr:col>50</xdr:col>
      <xdr:colOff>165100</xdr:colOff>
      <xdr:row>78</xdr:row>
      <xdr:rowOff>56476</xdr:rowOff>
    </xdr:to>
    <xdr:sp macro="" textlink="">
      <xdr:nvSpPr>
        <xdr:cNvPr id="425" name="楕円 424"/>
        <xdr:cNvSpPr/>
      </xdr:nvSpPr>
      <xdr:spPr>
        <a:xfrm>
          <a:off x="9588500" y="133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47603</xdr:rowOff>
    </xdr:from>
    <xdr:ext cx="469744" cy="259045"/>
    <xdr:sp macro="" textlink="">
      <xdr:nvSpPr>
        <xdr:cNvPr id="426" name="テキスト ボックス 425"/>
        <xdr:cNvSpPr txBox="1"/>
      </xdr:nvSpPr>
      <xdr:spPr>
        <a:xfrm>
          <a:off x="9404428" y="1342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50724</xdr:rowOff>
    </xdr:from>
    <xdr:to>
      <xdr:col>46</xdr:col>
      <xdr:colOff>38100</xdr:colOff>
      <xdr:row>77</xdr:row>
      <xdr:rowOff>152324</xdr:rowOff>
    </xdr:to>
    <xdr:sp macro="" textlink="">
      <xdr:nvSpPr>
        <xdr:cNvPr id="427" name="楕円 426"/>
        <xdr:cNvSpPr/>
      </xdr:nvSpPr>
      <xdr:spPr>
        <a:xfrm>
          <a:off x="86995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143451</xdr:rowOff>
    </xdr:from>
    <xdr:ext cx="534377" cy="259045"/>
    <xdr:sp macro="" textlink="">
      <xdr:nvSpPr>
        <xdr:cNvPr id="428" name="テキスト ボックス 427"/>
        <xdr:cNvSpPr txBox="1"/>
      </xdr:nvSpPr>
      <xdr:spPr>
        <a:xfrm>
          <a:off x="8483111" y="133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160125</xdr:rowOff>
    </xdr:from>
    <xdr:to>
      <xdr:col>41</xdr:col>
      <xdr:colOff>101600</xdr:colOff>
      <xdr:row>78</xdr:row>
      <xdr:rowOff>90275</xdr:rowOff>
    </xdr:to>
    <xdr:sp macro="" textlink="">
      <xdr:nvSpPr>
        <xdr:cNvPr id="429" name="楕円 428"/>
        <xdr:cNvSpPr/>
      </xdr:nvSpPr>
      <xdr:spPr>
        <a:xfrm>
          <a:off x="7810500" y="133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81402</xdr:rowOff>
    </xdr:from>
    <xdr:ext cx="469744" cy="259045"/>
    <xdr:sp macro="" textlink="">
      <xdr:nvSpPr>
        <xdr:cNvPr id="430" name="テキスト ボックス 429"/>
        <xdr:cNvSpPr txBox="1"/>
      </xdr:nvSpPr>
      <xdr:spPr>
        <a:xfrm>
          <a:off x="7626428" y="1345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93602</xdr:rowOff>
    </xdr:from>
    <xdr:to>
      <xdr:col>36</xdr:col>
      <xdr:colOff>165100</xdr:colOff>
      <xdr:row>78</xdr:row>
      <xdr:rowOff>23752</xdr:rowOff>
    </xdr:to>
    <xdr:sp macro="" textlink="">
      <xdr:nvSpPr>
        <xdr:cNvPr id="431" name="楕円 430"/>
        <xdr:cNvSpPr/>
      </xdr:nvSpPr>
      <xdr:spPr>
        <a:xfrm>
          <a:off x="6921500" y="132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14879</xdr:rowOff>
    </xdr:from>
    <xdr:ext cx="469744" cy="259045"/>
    <xdr:sp macro="" textlink="">
      <xdr:nvSpPr>
        <xdr:cNvPr id="432" name="テキスト ボックス 431"/>
        <xdr:cNvSpPr txBox="1"/>
      </xdr:nvSpPr>
      <xdr:spPr>
        <a:xfrm>
          <a:off x="6737428" y="1338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57896</xdr:rowOff>
    </xdr:from>
    <xdr:to>
      <xdr:col>55</xdr:col>
      <xdr:colOff>0</xdr:colOff>
      <xdr:row>98</xdr:row>
      <xdr:rowOff>64818</xdr:rowOff>
    </xdr:to>
    <xdr:cxnSp macro="">
      <xdr:nvCxnSpPr>
        <xdr:cNvPr id="459" name="直線コネクタ 458"/>
        <xdr:cNvCxnSpPr/>
      </xdr:nvCxnSpPr>
      <xdr:spPr>
        <a:xfrm flipV="1">
          <a:off x="9639300" y="16859996"/>
          <a:ext cx="8382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62906</xdr:rowOff>
    </xdr:from>
    <xdr:to>
      <xdr:col>50</xdr:col>
      <xdr:colOff>114300</xdr:colOff>
      <xdr:row>98</xdr:row>
      <xdr:rowOff>64818</xdr:rowOff>
    </xdr:to>
    <xdr:cxnSp macro="">
      <xdr:nvCxnSpPr>
        <xdr:cNvPr id="462" name="直線コネクタ 461"/>
        <xdr:cNvCxnSpPr/>
      </xdr:nvCxnSpPr>
      <xdr:spPr>
        <a:xfrm>
          <a:off x="8750300" y="16865006"/>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62906</xdr:rowOff>
    </xdr:from>
    <xdr:to>
      <xdr:col>45</xdr:col>
      <xdr:colOff>177800</xdr:colOff>
      <xdr:row>98</xdr:row>
      <xdr:rowOff>67289</xdr:rowOff>
    </xdr:to>
    <xdr:cxnSp macro="">
      <xdr:nvCxnSpPr>
        <xdr:cNvPr id="465" name="直線コネクタ 464"/>
        <xdr:cNvCxnSpPr/>
      </xdr:nvCxnSpPr>
      <xdr:spPr>
        <a:xfrm flipV="1">
          <a:off x="7861300" y="16865006"/>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45555</xdr:rowOff>
    </xdr:from>
    <xdr:to>
      <xdr:col>41</xdr:col>
      <xdr:colOff>50800</xdr:colOff>
      <xdr:row>98</xdr:row>
      <xdr:rowOff>67289</xdr:rowOff>
    </xdr:to>
    <xdr:cxnSp macro="">
      <xdr:nvCxnSpPr>
        <xdr:cNvPr id="468" name="直線コネクタ 467"/>
        <xdr:cNvCxnSpPr/>
      </xdr:nvCxnSpPr>
      <xdr:spPr>
        <a:xfrm>
          <a:off x="6972300" y="16847655"/>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72" name="テキスト ボックス 471"/>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7096</xdr:rowOff>
    </xdr:from>
    <xdr:to>
      <xdr:col>55</xdr:col>
      <xdr:colOff>50800</xdr:colOff>
      <xdr:row>98</xdr:row>
      <xdr:rowOff>108696</xdr:rowOff>
    </xdr:to>
    <xdr:sp macro="" textlink="">
      <xdr:nvSpPr>
        <xdr:cNvPr id="478" name="楕円 477"/>
        <xdr:cNvSpPr/>
      </xdr:nvSpPr>
      <xdr:spPr>
        <a:xfrm>
          <a:off x="10426700" y="168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107314</xdr:rowOff>
    </xdr:from>
    <xdr:ext cx="534377" cy="259045"/>
    <xdr:sp macro="" textlink="">
      <xdr:nvSpPr>
        <xdr:cNvPr id="479" name="土木費該当値テキスト"/>
        <xdr:cNvSpPr txBox="1"/>
      </xdr:nvSpPr>
      <xdr:spPr>
        <a:xfrm>
          <a:off x="10528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14018</xdr:rowOff>
    </xdr:from>
    <xdr:to>
      <xdr:col>50</xdr:col>
      <xdr:colOff>165100</xdr:colOff>
      <xdr:row>98</xdr:row>
      <xdr:rowOff>115618</xdr:rowOff>
    </xdr:to>
    <xdr:sp macro="" textlink="">
      <xdr:nvSpPr>
        <xdr:cNvPr id="480" name="楕円 479"/>
        <xdr:cNvSpPr/>
      </xdr:nvSpPr>
      <xdr:spPr>
        <a:xfrm>
          <a:off x="9588500" y="168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106745</xdr:rowOff>
    </xdr:from>
    <xdr:ext cx="534377" cy="259045"/>
    <xdr:sp macro="" textlink="">
      <xdr:nvSpPr>
        <xdr:cNvPr id="481" name="テキスト ボックス 480"/>
        <xdr:cNvSpPr txBox="1"/>
      </xdr:nvSpPr>
      <xdr:spPr>
        <a:xfrm>
          <a:off x="9372111" y="1690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12106</xdr:rowOff>
    </xdr:from>
    <xdr:to>
      <xdr:col>46</xdr:col>
      <xdr:colOff>38100</xdr:colOff>
      <xdr:row>98</xdr:row>
      <xdr:rowOff>113706</xdr:rowOff>
    </xdr:to>
    <xdr:sp macro="" textlink="">
      <xdr:nvSpPr>
        <xdr:cNvPr id="482" name="楕円 481"/>
        <xdr:cNvSpPr/>
      </xdr:nvSpPr>
      <xdr:spPr>
        <a:xfrm>
          <a:off x="8699500" y="168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104833</xdr:rowOff>
    </xdr:from>
    <xdr:ext cx="534377" cy="259045"/>
    <xdr:sp macro="" textlink="">
      <xdr:nvSpPr>
        <xdr:cNvPr id="483" name="テキスト ボックス 482"/>
        <xdr:cNvSpPr txBox="1"/>
      </xdr:nvSpPr>
      <xdr:spPr>
        <a:xfrm>
          <a:off x="8483111" y="169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16489</xdr:rowOff>
    </xdr:from>
    <xdr:to>
      <xdr:col>41</xdr:col>
      <xdr:colOff>101600</xdr:colOff>
      <xdr:row>98</xdr:row>
      <xdr:rowOff>118089</xdr:rowOff>
    </xdr:to>
    <xdr:sp macro="" textlink="">
      <xdr:nvSpPr>
        <xdr:cNvPr id="484" name="楕円 483"/>
        <xdr:cNvSpPr/>
      </xdr:nvSpPr>
      <xdr:spPr>
        <a:xfrm>
          <a:off x="7810500" y="168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109216</xdr:rowOff>
    </xdr:from>
    <xdr:ext cx="534377" cy="259045"/>
    <xdr:sp macro="" textlink="">
      <xdr:nvSpPr>
        <xdr:cNvPr id="485" name="テキスト ボックス 484"/>
        <xdr:cNvSpPr txBox="1"/>
      </xdr:nvSpPr>
      <xdr:spPr>
        <a:xfrm>
          <a:off x="7594111" y="1691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166205</xdr:rowOff>
    </xdr:from>
    <xdr:to>
      <xdr:col>36</xdr:col>
      <xdr:colOff>165100</xdr:colOff>
      <xdr:row>98</xdr:row>
      <xdr:rowOff>96355</xdr:rowOff>
    </xdr:to>
    <xdr:sp macro="" textlink="">
      <xdr:nvSpPr>
        <xdr:cNvPr id="486" name="楕円 485"/>
        <xdr:cNvSpPr/>
      </xdr:nvSpPr>
      <xdr:spPr>
        <a:xfrm>
          <a:off x="6921500" y="167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87482</xdr:rowOff>
    </xdr:from>
    <xdr:ext cx="534377" cy="259045"/>
    <xdr:sp macro="" textlink="">
      <xdr:nvSpPr>
        <xdr:cNvPr id="487" name="テキスト ボックス 486"/>
        <xdr:cNvSpPr txBox="1"/>
      </xdr:nvSpPr>
      <xdr:spPr>
        <a:xfrm>
          <a:off x="6705111" y="1688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68263</xdr:rowOff>
    </xdr:from>
    <xdr:to>
      <xdr:col>85</xdr:col>
      <xdr:colOff>127000</xdr:colOff>
      <xdr:row>36</xdr:row>
      <xdr:rowOff>83122</xdr:rowOff>
    </xdr:to>
    <xdr:cxnSp macro="">
      <xdr:nvCxnSpPr>
        <xdr:cNvPr id="514" name="直線コネクタ 513"/>
        <xdr:cNvCxnSpPr/>
      </xdr:nvCxnSpPr>
      <xdr:spPr>
        <a:xfrm>
          <a:off x="15481300" y="6240463"/>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31435</xdr:rowOff>
    </xdr:from>
    <xdr:to>
      <xdr:col>81</xdr:col>
      <xdr:colOff>50800</xdr:colOff>
      <xdr:row>36</xdr:row>
      <xdr:rowOff>68263</xdr:rowOff>
    </xdr:to>
    <xdr:cxnSp macro="">
      <xdr:nvCxnSpPr>
        <xdr:cNvPr id="517" name="直線コネクタ 516"/>
        <xdr:cNvCxnSpPr/>
      </xdr:nvCxnSpPr>
      <xdr:spPr>
        <a:xfrm>
          <a:off x="14592300" y="6203635"/>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31435</xdr:rowOff>
    </xdr:from>
    <xdr:to>
      <xdr:col>76</xdr:col>
      <xdr:colOff>114300</xdr:colOff>
      <xdr:row>36</xdr:row>
      <xdr:rowOff>82367</xdr:rowOff>
    </xdr:to>
    <xdr:cxnSp macro="">
      <xdr:nvCxnSpPr>
        <xdr:cNvPr id="520" name="直線コネクタ 519"/>
        <xdr:cNvCxnSpPr/>
      </xdr:nvCxnSpPr>
      <xdr:spPr>
        <a:xfrm flipV="1">
          <a:off x="13703300" y="6203635"/>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22" name="テキスト ボックス 521"/>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39116</xdr:rowOff>
    </xdr:from>
    <xdr:to>
      <xdr:col>71</xdr:col>
      <xdr:colOff>177800</xdr:colOff>
      <xdr:row>36</xdr:row>
      <xdr:rowOff>82367</xdr:rowOff>
    </xdr:to>
    <xdr:cxnSp macro="">
      <xdr:nvCxnSpPr>
        <xdr:cNvPr id="523" name="直線コネクタ 522"/>
        <xdr:cNvCxnSpPr/>
      </xdr:nvCxnSpPr>
      <xdr:spPr>
        <a:xfrm>
          <a:off x="12814300" y="6211316"/>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5" name="テキスト ボックス 524"/>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7" name="テキスト ボックス 526"/>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32322</xdr:rowOff>
    </xdr:from>
    <xdr:to>
      <xdr:col>85</xdr:col>
      <xdr:colOff>177800</xdr:colOff>
      <xdr:row>36</xdr:row>
      <xdr:rowOff>133922</xdr:rowOff>
    </xdr:to>
    <xdr:sp macro="" textlink="">
      <xdr:nvSpPr>
        <xdr:cNvPr id="533" name="楕円 532"/>
        <xdr:cNvSpPr/>
      </xdr:nvSpPr>
      <xdr:spPr>
        <a:xfrm>
          <a:off x="16268700" y="62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10749</xdr:rowOff>
    </xdr:from>
    <xdr:ext cx="534377" cy="259045"/>
    <xdr:sp macro="" textlink="">
      <xdr:nvSpPr>
        <xdr:cNvPr id="534" name="消防費該当値テキスト"/>
        <xdr:cNvSpPr txBox="1"/>
      </xdr:nvSpPr>
      <xdr:spPr>
        <a:xfrm>
          <a:off x="16370300" y="61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17463</xdr:rowOff>
    </xdr:from>
    <xdr:to>
      <xdr:col>81</xdr:col>
      <xdr:colOff>101600</xdr:colOff>
      <xdr:row>36</xdr:row>
      <xdr:rowOff>119063</xdr:rowOff>
    </xdr:to>
    <xdr:sp macro="" textlink="">
      <xdr:nvSpPr>
        <xdr:cNvPr id="535" name="楕円 534"/>
        <xdr:cNvSpPr/>
      </xdr:nvSpPr>
      <xdr:spPr>
        <a:xfrm>
          <a:off x="15430500" y="6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110190</xdr:rowOff>
    </xdr:from>
    <xdr:ext cx="534377" cy="259045"/>
    <xdr:sp macro="" textlink="">
      <xdr:nvSpPr>
        <xdr:cNvPr id="536" name="テキスト ボックス 535"/>
        <xdr:cNvSpPr txBox="1"/>
      </xdr:nvSpPr>
      <xdr:spPr>
        <a:xfrm>
          <a:off x="15214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152085</xdr:rowOff>
    </xdr:from>
    <xdr:to>
      <xdr:col>76</xdr:col>
      <xdr:colOff>165100</xdr:colOff>
      <xdr:row>36</xdr:row>
      <xdr:rowOff>82235</xdr:rowOff>
    </xdr:to>
    <xdr:sp macro="" textlink="">
      <xdr:nvSpPr>
        <xdr:cNvPr id="537" name="楕円 536"/>
        <xdr:cNvSpPr/>
      </xdr:nvSpPr>
      <xdr:spPr>
        <a:xfrm>
          <a:off x="14541500" y="615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73362</xdr:rowOff>
    </xdr:from>
    <xdr:ext cx="534377" cy="259045"/>
    <xdr:sp macro="" textlink="">
      <xdr:nvSpPr>
        <xdr:cNvPr id="538" name="テキスト ボックス 537"/>
        <xdr:cNvSpPr txBox="1"/>
      </xdr:nvSpPr>
      <xdr:spPr>
        <a:xfrm>
          <a:off x="14325111" y="624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31567</xdr:rowOff>
    </xdr:from>
    <xdr:to>
      <xdr:col>72</xdr:col>
      <xdr:colOff>38100</xdr:colOff>
      <xdr:row>36</xdr:row>
      <xdr:rowOff>133167</xdr:rowOff>
    </xdr:to>
    <xdr:sp macro="" textlink="">
      <xdr:nvSpPr>
        <xdr:cNvPr id="539" name="楕円 538"/>
        <xdr:cNvSpPr/>
      </xdr:nvSpPr>
      <xdr:spPr>
        <a:xfrm>
          <a:off x="136525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124294</xdr:rowOff>
    </xdr:from>
    <xdr:ext cx="534377" cy="259045"/>
    <xdr:sp macro="" textlink="">
      <xdr:nvSpPr>
        <xdr:cNvPr id="540" name="テキスト ボックス 539"/>
        <xdr:cNvSpPr txBox="1"/>
      </xdr:nvSpPr>
      <xdr:spPr>
        <a:xfrm>
          <a:off x="13436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159766</xdr:rowOff>
    </xdr:from>
    <xdr:to>
      <xdr:col>67</xdr:col>
      <xdr:colOff>101600</xdr:colOff>
      <xdr:row>36</xdr:row>
      <xdr:rowOff>89916</xdr:rowOff>
    </xdr:to>
    <xdr:sp macro="" textlink="">
      <xdr:nvSpPr>
        <xdr:cNvPr id="541" name="楕円 540"/>
        <xdr:cNvSpPr/>
      </xdr:nvSpPr>
      <xdr:spPr>
        <a:xfrm>
          <a:off x="12763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81043</xdr:rowOff>
    </xdr:from>
    <xdr:ext cx="534377" cy="259045"/>
    <xdr:sp macro="" textlink="">
      <xdr:nvSpPr>
        <xdr:cNvPr id="542" name="テキスト ボックス 541"/>
        <xdr:cNvSpPr txBox="1"/>
      </xdr:nvSpPr>
      <xdr:spPr>
        <a:xfrm>
          <a:off x="12547111" y="62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2654</xdr:rowOff>
    </xdr:from>
    <xdr:to>
      <xdr:col>85</xdr:col>
      <xdr:colOff>127000</xdr:colOff>
      <xdr:row>57</xdr:row>
      <xdr:rowOff>107224</xdr:rowOff>
    </xdr:to>
    <xdr:cxnSp macro="">
      <xdr:nvCxnSpPr>
        <xdr:cNvPr id="571" name="直線コネクタ 570"/>
        <xdr:cNvCxnSpPr/>
      </xdr:nvCxnSpPr>
      <xdr:spPr>
        <a:xfrm>
          <a:off x="15481300" y="9775304"/>
          <a:ext cx="838200" cy="10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2654</xdr:rowOff>
    </xdr:from>
    <xdr:to>
      <xdr:col>81</xdr:col>
      <xdr:colOff>50800</xdr:colOff>
      <xdr:row>57</xdr:row>
      <xdr:rowOff>35908</xdr:rowOff>
    </xdr:to>
    <xdr:cxnSp macro="">
      <xdr:nvCxnSpPr>
        <xdr:cNvPr id="574" name="直線コネクタ 573"/>
        <xdr:cNvCxnSpPr/>
      </xdr:nvCxnSpPr>
      <xdr:spPr>
        <a:xfrm flipV="1">
          <a:off x="14592300" y="9775304"/>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76" name="テキスト ボックス 575"/>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35908</xdr:rowOff>
    </xdr:from>
    <xdr:to>
      <xdr:col>76</xdr:col>
      <xdr:colOff>114300</xdr:colOff>
      <xdr:row>57</xdr:row>
      <xdr:rowOff>60551</xdr:rowOff>
    </xdr:to>
    <xdr:cxnSp macro="">
      <xdr:nvCxnSpPr>
        <xdr:cNvPr id="577" name="直線コネクタ 576"/>
        <xdr:cNvCxnSpPr/>
      </xdr:nvCxnSpPr>
      <xdr:spPr>
        <a:xfrm flipV="1">
          <a:off x="13703300" y="9808558"/>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9" name="テキスト ボックス 578"/>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60551</xdr:rowOff>
    </xdr:from>
    <xdr:to>
      <xdr:col>71</xdr:col>
      <xdr:colOff>177800</xdr:colOff>
      <xdr:row>57</xdr:row>
      <xdr:rowOff>122433</xdr:rowOff>
    </xdr:to>
    <xdr:cxnSp macro="">
      <xdr:nvCxnSpPr>
        <xdr:cNvPr id="580" name="直線コネクタ 579"/>
        <xdr:cNvCxnSpPr/>
      </xdr:nvCxnSpPr>
      <xdr:spPr>
        <a:xfrm flipV="1">
          <a:off x="12814300" y="9833201"/>
          <a:ext cx="889000" cy="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4" name="テキスト ボックス 583"/>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56424</xdr:rowOff>
    </xdr:from>
    <xdr:to>
      <xdr:col>85</xdr:col>
      <xdr:colOff>177800</xdr:colOff>
      <xdr:row>57</xdr:row>
      <xdr:rowOff>158024</xdr:rowOff>
    </xdr:to>
    <xdr:sp macro="" textlink="">
      <xdr:nvSpPr>
        <xdr:cNvPr id="590" name="楕円 589"/>
        <xdr:cNvSpPr/>
      </xdr:nvSpPr>
      <xdr:spPr>
        <a:xfrm>
          <a:off x="16268700" y="98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142801</xdr:rowOff>
    </xdr:from>
    <xdr:ext cx="534377" cy="259045"/>
    <xdr:sp macro="" textlink="">
      <xdr:nvSpPr>
        <xdr:cNvPr id="591" name="教育費該当値テキスト"/>
        <xdr:cNvSpPr txBox="1"/>
      </xdr:nvSpPr>
      <xdr:spPr>
        <a:xfrm>
          <a:off x="16370300" y="97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123304</xdr:rowOff>
    </xdr:from>
    <xdr:to>
      <xdr:col>81</xdr:col>
      <xdr:colOff>101600</xdr:colOff>
      <xdr:row>57</xdr:row>
      <xdr:rowOff>53454</xdr:rowOff>
    </xdr:to>
    <xdr:sp macro="" textlink="">
      <xdr:nvSpPr>
        <xdr:cNvPr id="592" name="楕円 591"/>
        <xdr:cNvSpPr/>
      </xdr:nvSpPr>
      <xdr:spPr>
        <a:xfrm>
          <a:off x="154305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69981</xdr:rowOff>
    </xdr:from>
    <xdr:ext cx="534377" cy="259045"/>
    <xdr:sp macro="" textlink="">
      <xdr:nvSpPr>
        <xdr:cNvPr id="593" name="テキスト ボックス 592"/>
        <xdr:cNvSpPr txBox="1"/>
      </xdr:nvSpPr>
      <xdr:spPr>
        <a:xfrm>
          <a:off x="15214111" y="94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156558</xdr:rowOff>
    </xdr:from>
    <xdr:to>
      <xdr:col>76</xdr:col>
      <xdr:colOff>165100</xdr:colOff>
      <xdr:row>57</xdr:row>
      <xdr:rowOff>86708</xdr:rowOff>
    </xdr:to>
    <xdr:sp macro="" textlink="">
      <xdr:nvSpPr>
        <xdr:cNvPr id="594" name="楕円 593"/>
        <xdr:cNvSpPr/>
      </xdr:nvSpPr>
      <xdr:spPr>
        <a:xfrm>
          <a:off x="14541500" y="97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77835</xdr:rowOff>
    </xdr:from>
    <xdr:ext cx="534377" cy="259045"/>
    <xdr:sp macro="" textlink="">
      <xdr:nvSpPr>
        <xdr:cNvPr id="595" name="テキスト ボックス 594"/>
        <xdr:cNvSpPr txBox="1"/>
      </xdr:nvSpPr>
      <xdr:spPr>
        <a:xfrm>
          <a:off x="14325111" y="98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9751</xdr:rowOff>
    </xdr:from>
    <xdr:to>
      <xdr:col>72</xdr:col>
      <xdr:colOff>38100</xdr:colOff>
      <xdr:row>57</xdr:row>
      <xdr:rowOff>111351</xdr:rowOff>
    </xdr:to>
    <xdr:sp macro="" textlink="">
      <xdr:nvSpPr>
        <xdr:cNvPr id="596" name="楕円 595"/>
        <xdr:cNvSpPr/>
      </xdr:nvSpPr>
      <xdr:spPr>
        <a:xfrm>
          <a:off x="13652500" y="97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102478</xdr:rowOff>
    </xdr:from>
    <xdr:ext cx="534377" cy="259045"/>
    <xdr:sp macro="" textlink="">
      <xdr:nvSpPr>
        <xdr:cNvPr id="597" name="テキスト ボックス 596"/>
        <xdr:cNvSpPr txBox="1"/>
      </xdr:nvSpPr>
      <xdr:spPr>
        <a:xfrm>
          <a:off x="13436111" y="98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71633</xdr:rowOff>
    </xdr:from>
    <xdr:to>
      <xdr:col>67</xdr:col>
      <xdr:colOff>101600</xdr:colOff>
      <xdr:row>58</xdr:row>
      <xdr:rowOff>1783</xdr:rowOff>
    </xdr:to>
    <xdr:sp macro="" textlink="">
      <xdr:nvSpPr>
        <xdr:cNvPr id="598" name="楕円 597"/>
        <xdr:cNvSpPr/>
      </xdr:nvSpPr>
      <xdr:spPr>
        <a:xfrm>
          <a:off x="12763500" y="98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164360</xdr:rowOff>
    </xdr:from>
    <xdr:ext cx="534377" cy="259045"/>
    <xdr:sp macro="" textlink="">
      <xdr:nvSpPr>
        <xdr:cNvPr id="599" name="テキスト ボックス 598"/>
        <xdr:cNvSpPr txBox="1"/>
      </xdr:nvSpPr>
      <xdr:spPr>
        <a:xfrm>
          <a:off x="12547111" y="99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13666</xdr:rowOff>
    </xdr:from>
    <xdr:to>
      <xdr:col>85</xdr:col>
      <xdr:colOff>127000</xdr:colOff>
      <xdr:row>79</xdr:row>
      <xdr:rowOff>44450</xdr:rowOff>
    </xdr:to>
    <xdr:cxnSp macro="">
      <xdr:nvCxnSpPr>
        <xdr:cNvPr id="628" name="直線コネクタ 627"/>
        <xdr:cNvCxnSpPr/>
      </xdr:nvCxnSpPr>
      <xdr:spPr>
        <a:xfrm>
          <a:off x="15481300" y="13558216"/>
          <a:ext cx="8382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13666</xdr:rowOff>
    </xdr:from>
    <xdr:to>
      <xdr:col>81</xdr:col>
      <xdr:colOff>50800</xdr:colOff>
      <xdr:row>79</xdr:row>
      <xdr:rowOff>39078</xdr:rowOff>
    </xdr:to>
    <xdr:cxnSp macro="">
      <xdr:nvCxnSpPr>
        <xdr:cNvPr id="631" name="直線コネクタ 630"/>
        <xdr:cNvCxnSpPr/>
      </xdr:nvCxnSpPr>
      <xdr:spPr>
        <a:xfrm flipV="1">
          <a:off x="14592300" y="13558216"/>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39078</xdr:rowOff>
    </xdr:from>
    <xdr:to>
      <xdr:col>76</xdr:col>
      <xdr:colOff>114300</xdr:colOff>
      <xdr:row>79</xdr:row>
      <xdr:rowOff>42678</xdr:rowOff>
    </xdr:to>
    <xdr:cxnSp macro="">
      <xdr:nvCxnSpPr>
        <xdr:cNvPr id="634" name="直線コネクタ 633"/>
        <xdr:cNvCxnSpPr/>
      </xdr:nvCxnSpPr>
      <xdr:spPr>
        <a:xfrm flipV="1">
          <a:off x="13703300" y="13583628"/>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34658</xdr:rowOff>
    </xdr:from>
    <xdr:to>
      <xdr:col>71</xdr:col>
      <xdr:colOff>177800</xdr:colOff>
      <xdr:row>79</xdr:row>
      <xdr:rowOff>42678</xdr:rowOff>
    </xdr:to>
    <xdr:cxnSp macro="">
      <xdr:nvCxnSpPr>
        <xdr:cNvPr id="637" name="直線コネクタ 636"/>
        <xdr:cNvCxnSpPr/>
      </xdr:nvCxnSpPr>
      <xdr:spPr>
        <a:xfrm>
          <a:off x="12814300" y="13579208"/>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92778</xdr:rowOff>
    </xdr:from>
    <xdr:ext cx="249299" cy="259045"/>
    <xdr:sp macro="" textlink="">
      <xdr:nvSpPr>
        <xdr:cNvPr id="648" name="災害復旧費該当値テキスト"/>
        <xdr:cNvSpPr txBox="1"/>
      </xdr:nvSpPr>
      <xdr:spPr>
        <a:xfrm>
          <a:off x="16370300" y="13465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134316</xdr:rowOff>
    </xdr:from>
    <xdr:to>
      <xdr:col>81</xdr:col>
      <xdr:colOff>101600</xdr:colOff>
      <xdr:row>79</xdr:row>
      <xdr:rowOff>64466</xdr:rowOff>
    </xdr:to>
    <xdr:sp macro="" textlink="">
      <xdr:nvSpPr>
        <xdr:cNvPr id="649" name="楕円 648"/>
        <xdr:cNvSpPr/>
      </xdr:nvSpPr>
      <xdr:spPr>
        <a:xfrm>
          <a:off x="15430500" y="135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55593</xdr:rowOff>
    </xdr:from>
    <xdr:ext cx="469744" cy="259045"/>
    <xdr:sp macro="" textlink="">
      <xdr:nvSpPr>
        <xdr:cNvPr id="650" name="テキスト ボックス 649"/>
        <xdr:cNvSpPr txBox="1"/>
      </xdr:nvSpPr>
      <xdr:spPr>
        <a:xfrm>
          <a:off x="15246428" y="1360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159728</xdr:rowOff>
    </xdr:from>
    <xdr:to>
      <xdr:col>76</xdr:col>
      <xdr:colOff>165100</xdr:colOff>
      <xdr:row>79</xdr:row>
      <xdr:rowOff>89878</xdr:rowOff>
    </xdr:to>
    <xdr:sp macro="" textlink="">
      <xdr:nvSpPr>
        <xdr:cNvPr id="651" name="楕円 650"/>
        <xdr:cNvSpPr/>
      </xdr:nvSpPr>
      <xdr:spPr>
        <a:xfrm>
          <a:off x="14541500" y="135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81005</xdr:rowOff>
    </xdr:from>
    <xdr:ext cx="378565" cy="259045"/>
    <xdr:sp macro="" textlink="">
      <xdr:nvSpPr>
        <xdr:cNvPr id="652" name="テキスト ボックス 651"/>
        <xdr:cNvSpPr txBox="1"/>
      </xdr:nvSpPr>
      <xdr:spPr>
        <a:xfrm>
          <a:off x="14403017" y="1362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163328</xdr:rowOff>
    </xdr:from>
    <xdr:to>
      <xdr:col>72</xdr:col>
      <xdr:colOff>38100</xdr:colOff>
      <xdr:row>79</xdr:row>
      <xdr:rowOff>93478</xdr:rowOff>
    </xdr:to>
    <xdr:sp macro="" textlink="">
      <xdr:nvSpPr>
        <xdr:cNvPr id="653" name="楕円 652"/>
        <xdr:cNvSpPr/>
      </xdr:nvSpPr>
      <xdr:spPr>
        <a:xfrm>
          <a:off x="13652500" y="135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84605</xdr:rowOff>
    </xdr:from>
    <xdr:ext cx="313932" cy="259045"/>
    <xdr:sp macro="" textlink="">
      <xdr:nvSpPr>
        <xdr:cNvPr id="654" name="テキスト ボックス 653"/>
        <xdr:cNvSpPr txBox="1"/>
      </xdr:nvSpPr>
      <xdr:spPr>
        <a:xfrm>
          <a:off x="13546333" y="13629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155308</xdr:rowOff>
    </xdr:from>
    <xdr:to>
      <xdr:col>67</xdr:col>
      <xdr:colOff>101600</xdr:colOff>
      <xdr:row>79</xdr:row>
      <xdr:rowOff>85458</xdr:rowOff>
    </xdr:to>
    <xdr:sp macro="" textlink="">
      <xdr:nvSpPr>
        <xdr:cNvPr id="655" name="楕円 654"/>
        <xdr:cNvSpPr/>
      </xdr:nvSpPr>
      <xdr:spPr>
        <a:xfrm>
          <a:off x="12763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76585</xdr:rowOff>
    </xdr:from>
    <xdr:ext cx="378565" cy="259045"/>
    <xdr:sp macro="" textlink="">
      <xdr:nvSpPr>
        <xdr:cNvPr id="656" name="テキスト ボックス 655"/>
        <xdr:cNvSpPr txBox="1"/>
      </xdr:nvSpPr>
      <xdr:spPr>
        <a:xfrm>
          <a:off x="12625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36917</xdr:rowOff>
    </xdr:from>
    <xdr:to>
      <xdr:col>85</xdr:col>
      <xdr:colOff>127000</xdr:colOff>
      <xdr:row>99</xdr:row>
      <xdr:rowOff>38005</xdr:rowOff>
    </xdr:to>
    <xdr:cxnSp macro="">
      <xdr:nvCxnSpPr>
        <xdr:cNvPr id="688" name="直線コネクタ 687"/>
        <xdr:cNvCxnSpPr/>
      </xdr:nvCxnSpPr>
      <xdr:spPr>
        <a:xfrm>
          <a:off x="15481300" y="1701046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28056</xdr:rowOff>
    </xdr:from>
    <xdr:to>
      <xdr:col>81</xdr:col>
      <xdr:colOff>50800</xdr:colOff>
      <xdr:row>99</xdr:row>
      <xdr:rowOff>36917</xdr:rowOff>
    </xdr:to>
    <xdr:cxnSp macro="">
      <xdr:nvCxnSpPr>
        <xdr:cNvPr id="691" name="直線コネクタ 690"/>
        <xdr:cNvCxnSpPr/>
      </xdr:nvCxnSpPr>
      <xdr:spPr>
        <a:xfrm>
          <a:off x="14592300" y="17001606"/>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18738</xdr:rowOff>
    </xdr:from>
    <xdr:to>
      <xdr:col>76</xdr:col>
      <xdr:colOff>114300</xdr:colOff>
      <xdr:row>99</xdr:row>
      <xdr:rowOff>28056</xdr:rowOff>
    </xdr:to>
    <xdr:cxnSp macro="">
      <xdr:nvCxnSpPr>
        <xdr:cNvPr id="694" name="直線コネクタ 693"/>
        <xdr:cNvCxnSpPr/>
      </xdr:nvCxnSpPr>
      <xdr:spPr>
        <a:xfrm>
          <a:off x="13703300" y="16992288"/>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696" name="テキスト ボックス 695"/>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18738</xdr:rowOff>
    </xdr:from>
    <xdr:to>
      <xdr:col>71</xdr:col>
      <xdr:colOff>177800</xdr:colOff>
      <xdr:row>99</xdr:row>
      <xdr:rowOff>34468</xdr:rowOff>
    </xdr:to>
    <xdr:cxnSp macro="">
      <xdr:nvCxnSpPr>
        <xdr:cNvPr id="697" name="直線コネクタ 696"/>
        <xdr:cNvCxnSpPr/>
      </xdr:nvCxnSpPr>
      <xdr:spPr>
        <a:xfrm flipV="1">
          <a:off x="12814300" y="16992288"/>
          <a:ext cx="8890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01" name="テキスト ボックス 700"/>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158655</xdr:rowOff>
    </xdr:from>
    <xdr:to>
      <xdr:col>85</xdr:col>
      <xdr:colOff>177800</xdr:colOff>
      <xdr:row>99</xdr:row>
      <xdr:rowOff>88805</xdr:rowOff>
    </xdr:to>
    <xdr:sp macro="" textlink="">
      <xdr:nvSpPr>
        <xdr:cNvPr id="707" name="楕円 706"/>
        <xdr:cNvSpPr/>
      </xdr:nvSpPr>
      <xdr:spPr>
        <a:xfrm>
          <a:off x="16268700" y="169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73582</xdr:rowOff>
    </xdr:from>
    <xdr:ext cx="534377" cy="259045"/>
    <xdr:sp macro="" textlink="">
      <xdr:nvSpPr>
        <xdr:cNvPr id="708" name="公債費該当値テキスト"/>
        <xdr:cNvSpPr txBox="1"/>
      </xdr:nvSpPr>
      <xdr:spPr>
        <a:xfrm>
          <a:off x="16370300" y="168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157567</xdr:rowOff>
    </xdr:from>
    <xdr:to>
      <xdr:col>81</xdr:col>
      <xdr:colOff>101600</xdr:colOff>
      <xdr:row>99</xdr:row>
      <xdr:rowOff>87717</xdr:rowOff>
    </xdr:to>
    <xdr:sp macro="" textlink="">
      <xdr:nvSpPr>
        <xdr:cNvPr id="709" name="楕円 708"/>
        <xdr:cNvSpPr/>
      </xdr:nvSpPr>
      <xdr:spPr>
        <a:xfrm>
          <a:off x="15430500" y="169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78844</xdr:rowOff>
    </xdr:from>
    <xdr:ext cx="534377" cy="259045"/>
    <xdr:sp macro="" textlink="">
      <xdr:nvSpPr>
        <xdr:cNvPr id="710" name="テキスト ボックス 709"/>
        <xdr:cNvSpPr txBox="1"/>
      </xdr:nvSpPr>
      <xdr:spPr>
        <a:xfrm>
          <a:off x="15214111" y="170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148706</xdr:rowOff>
    </xdr:from>
    <xdr:to>
      <xdr:col>76</xdr:col>
      <xdr:colOff>165100</xdr:colOff>
      <xdr:row>99</xdr:row>
      <xdr:rowOff>78856</xdr:rowOff>
    </xdr:to>
    <xdr:sp macro="" textlink="">
      <xdr:nvSpPr>
        <xdr:cNvPr id="711" name="楕円 710"/>
        <xdr:cNvSpPr/>
      </xdr:nvSpPr>
      <xdr:spPr>
        <a:xfrm>
          <a:off x="14541500" y="169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69983</xdr:rowOff>
    </xdr:from>
    <xdr:ext cx="534377" cy="259045"/>
    <xdr:sp macro="" textlink="">
      <xdr:nvSpPr>
        <xdr:cNvPr id="712" name="テキスト ボックス 711"/>
        <xdr:cNvSpPr txBox="1"/>
      </xdr:nvSpPr>
      <xdr:spPr>
        <a:xfrm>
          <a:off x="14325111" y="170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139388</xdr:rowOff>
    </xdr:from>
    <xdr:to>
      <xdr:col>72</xdr:col>
      <xdr:colOff>38100</xdr:colOff>
      <xdr:row>99</xdr:row>
      <xdr:rowOff>69538</xdr:rowOff>
    </xdr:to>
    <xdr:sp macro="" textlink="">
      <xdr:nvSpPr>
        <xdr:cNvPr id="713" name="楕円 712"/>
        <xdr:cNvSpPr/>
      </xdr:nvSpPr>
      <xdr:spPr>
        <a:xfrm>
          <a:off x="13652500" y="169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60665</xdr:rowOff>
    </xdr:from>
    <xdr:ext cx="534377" cy="259045"/>
    <xdr:sp macro="" textlink="">
      <xdr:nvSpPr>
        <xdr:cNvPr id="714" name="テキスト ボックス 713"/>
        <xdr:cNvSpPr txBox="1"/>
      </xdr:nvSpPr>
      <xdr:spPr>
        <a:xfrm>
          <a:off x="13436111" y="1703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155118</xdr:rowOff>
    </xdr:from>
    <xdr:to>
      <xdr:col>67</xdr:col>
      <xdr:colOff>101600</xdr:colOff>
      <xdr:row>99</xdr:row>
      <xdr:rowOff>85268</xdr:rowOff>
    </xdr:to>
    <xdr:sp macro="" textlink="">
      <xdr:nvSpPr>
        <xdr:cNvPr id="715" name="楕円 714"/>
        <xdr:cNvSpPr/>
      </xdr:nvSpPr>
      <xdr:spPr>
        <a:xfrm>
          <a:off x="12763500" y="1695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76395</xdr:rowOff>
    </xdr:from>
    <xdr:ext cx="534377" cy="259045"/>
    <xdr:sp macro="" textlink="">
      <xdr:nvSpPr>
        <xdr:cNvPr id="716" name="テキスト ボックス 715"/>
        <xdr:cNvSpPr txBox="1"/>
      </xdr:nvSpPr>
      <xdr:spPr>
        <a:xfrm>
          <a:off x="12547111" y="1704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59146</xdr:rowOff>
    </xdr:from>
    <xdr:to>
      <xdr:col>116</xdr:col>
      <xdr:colOff>62864</xdr:colOff>
      <xdr:row>39</xdr:row>
      <xdr:rowOff>98878</xdr:rowOff>
    </xdr:to>
    <xdr:cxnSp macro="">
      <xdr:nvCxnSpPr>
        <xdr:cNvPr id="742" name="直線コネクタ 741"/>
        <xdr:cNvCxnSpPr/>
      </xdr:nvCxnSpPr>
      <xdr:spPr>
        <a:xfrm flipV="1">
          <a:off x="22159595" y="6402796"/>
          <a:ext cx="1269" cy="382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145341</xdr:rowOff>
    </xdr:from>
    <xdr:ext cx="249299" cy="259045"/>
    <xdr:sp macro="" textlink="">
      <xdr:nvSpPr>
        <xdr:cNvPr id="743" name="諸支出金最小値テキスト"/>
        <xdr:cNvSpPr txBox="1"/>
      </xdr:nvSpPr>
      <xdr:spPr>
        <a:xfrm>
          <a:off x="22212300" y="6831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5823</xdr:rowOff>
    </xdr:from>
    <xdr:ext cx="469744" cy="259045"/>
    <xdr:sp macro="" textlink="">
      <xdr:nvSpPr>
        <xdr:cNvPr id="745" name="諸支出金最大値テキスト"/>
        <xdr:cNvSpPr txBox="1"/>
      </xdr:nvSpPr>
      <xdr:spPr>
        <a:xfrm>
          <a:off x="22212300" y="617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59146</xdr:rowOff>
    </xdr:from>
    <xdr:to>
      <xdr:col>116</xdr:col>
      <xdr:colOff>152400</xdr:colOff>
      <xdr:row>37</xdr:row>
      <xdr:rowOff>59146</xdr:rowOff>
    </xdr:to>
    <xdr:cxnSp macro="">
      <xdr:nvCxnSpPr>
        <xdr:cNvPr id="746" name="直線コネクタ 745"/>
        <xdr:cNvCxnSpPr/>
      </xdr:nvCxnSpPr>
      <xdr:spPr>
        <a:xfrm>
          <a:off x="22072600" y="640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34327</xdr:rowOff>
    </xdr:from>
    <xdr:to>
      <xdr:col>116</xdr:col>
      <xdr:colOff>63500</xdr:colOff>
      <xdr:row>39</xdr:row>
      <xdr:rowOff>98878</xdr:rowOff>
    </xdr:to>
    <xdr:cxnSp macro="">
      <xdr:nvCxnSpPr>
        <xdr:cNvPr id="747" name="直線コネクタ 746"/>
        <xdr:cNvCxnSpPr/>
      </xdr:nvCxnSpPr>
      <xdr:spPr>
        <a:xfrm>
          <a:off x="21323300" y="6720877"/>
          <a:ext cx="838200" cy="6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62792</xdr:rowOff>
    </xdr:from>
    <xdr:ext cx="313932" cy="259045"/>
    <xdr:sp macro="" textlink="">
      <xdr:nvSpPr>
        <xdr:cNvPr id="748" name="諸支出金平均値テキスト"/>
        <xdr:cNvSpPr txBox="1"/>
      </xdr:nvSpPr>
      <xdr:spPr>
        <a:xfrm>
          <a:off x="22212300" y="65778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39915</xdr:rowOff>
    </xdr:from>
    <xdr:to>
      <xdr:col>116</xdr:col>
      <xdr:colOff>114300</xdr:colOff>
      <xdr:row>39</xdr:row>
      <xdr:rowOff>141515</xdr:rowOff>
    </xdr:to>
    <xdr:sp macro="" textlink="">
      <xdr:nvSpPr>
        <xdr:cNvPr id="749" name="フローチャート: 判断 748"/>
        <xdr:cNvSpPr/>
      </xdr:nvSpPr>
      <xdr:spPr>
        <a:xfrm>
          <a:off x="221107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34327</xdr:rowOff>
    </xdr:from>
    <xdr:to>
      <xdr:col>111</xdr:col>
      <xdr:colOff>177800</xdr:colOff>
      <xdr:row>39</xdr:row>
      <xdr:rowOff>98878</xdr:rowOff>
    </xdr:to>
    <xdr:cxnSp macro="">
      <xdr:nvCxnSpPr>
        <xdr:cNvPr id="750" name="直線コネクタ 749"/>
        <xdr:cNvCxnSpPr/>
      </xdr:nvCxnSpPr>
      <xdr:spPr>
        <a:xfrm flipV="1">
          <a:off x="20434300" y="6720877"/>
          <a:ext cx="889000" cy="6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36213</xdr:rowOff>
    </xdr:from>
    <xdr:to>
      <xdr:col>112</xdr:col>
      <xdr:colOff>38100</xdr:colOff>
      <xdr:row>39</xdr:row>
      <xdr:rowOff>137813</xdr:rowOff>
    </xdr:to>
    <xdr:sp macro="" textlink="">
      <xdr:nvSpPr>
        <xdr:cNvPr id="751" name="フローチャート: 判断 750"/>
        <xdr:cNvSpPr/>
      </xdr:nvSpPr>
      <xdr:spPr>
        <a:xfrm>
          <a:off x="21272500" y="672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128940</xdr:rowOff>
    </xdr:from>
    <xdr:ext cx="378565" cy="259045"/>
    <xdr:sp macro="" textlink="">
      <xdr:nvSpPr>
        <xdr:cNvPr id="752" name="テキスト ボックス 751"/>
        <xdr:cNvSpPr txBox="1"/>
      </xdr:nvSpPr>
      <xdr:spPr>
        <a:xfrm>
          <a:off x="21134017" y="681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42201</xdr:rowOff>
    </xdr:from>
    <xdr:to>
      <xdr:col>107</xdr:col>
      <xdr:colOff>101600</xdr:colOff>
      <xdr:row>39</xdr:row>
      <xdr:rowOff>143801</xdr:rowOff>
    </xdr:to>
    <xdr:sp macro="" textlink="">
      <xdr:nvSpPr>
        <xdr:cNvPr id="754" name="フローチャート: 判断 753"/>
        <xdr:cNvSpPr/>
      </xdr:nvSpPr>
      <xdr:spPr>
        <a:xfrm>
          <a:off x="20383500" y="672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160328</xdr:rowOff>
    </xdr:from>
    <xdr:ext cx="313932" cy="259045"/>
    <xdr:sp macro="" textlink="">
      <xdr:nvSpPr>
        <xdr:cNvPr id="755" name="テキスト ボックス 754"/>
        <xdr:cNvSpPr txBox="1"/>
      </xdr:nvSpPr>
      <xdr:spPr>
        <a:xfrm>
          <a:off x="20277333" y="6503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40858</xdr:rowOff>
    </xdr:from>
    <xdr:to>
      <xdr:col>102</xdr:col>
      <xdr:colOff>114300</xdr:colOff>
      <xdr:row>39</xdr:row>
      <xdr:rowOff>98878</xdr:rowOff>
    </xdr:to>
    <xdr:cxnSp macro="">
      <xdr:nvCxnSpPr>
        <xdr:cNvPr id="756" name="直線コネクタ 755"/>
        <xdr:cNvCxnSpPr/>
      </xdr:nvCxnSpPr>
      <xdr:spPr>
        <a:xfrm>
          <a:off x="18656300" y="5355808"/>
          <a:ext cx="889000" cy="14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21735</xdr:rowOff>
    </xdr:from>
    <xdr:to>
      <xdr:col>102</xdr:col>
      <xdr:colOff>165100</xdr:colOff>
      <xdr:row>39</xdr:row>
      <xdr:rowOff>123335</xdr:rowOff>
    </xdr:to>
    <xdr:sp macro="" textlink="">
      <xdr:nvSpPr>
        <xdr:cNvPr id="757" name="フローチャート: 判断 756"/>
        <xdr:cNvSpPr/>
      </xdr:nvSpPr>
      <xdr:spPr>
        <a:xfrm>
          <a:off x="19494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139862</xdr:rowOff>
    </xdr:from>
    <xdr:ext cx="378565" cy="259045"/>
    <xdr:sp macro="" textlink="">
      <xdr:nvSpPr>
        <xdr:cNvPr id="758" name="テキスト ボックス 757"/>
        <xdr:cNvSpPr txBox="1"/>
      </xdr:nvSpPr>
      <xdr:spPr>
        <a:xfrm>
          <a:off x="19356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148554</xdr:rowOff>
    </xdr:from>
    <xdr:to>
      <xdr:col>98</xdr:col>
      <xdr:colOff>38100</xdr:colOff>
      <xdr:row>39</xdr:row>
      <xdr:rowOff>78704</xdr:rowOff>
    </xdr:to>
    <xdr:sp macro="" textlink="">
      <xdr:nvSpPr>
        <xdr:cNvPr id="759" name="フローチャート: 判断 758"/>
        <xdr:cNvSpPr/>
      </xdr:nvSpPr>
      <xdr:spPr>
        <a:xfrm>
          <a:off x="18605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69831</xdr:rowOff>
    </xdr:from>
    <xdr:ext cx="378565" cy="259045"/>
    <xdr:sp macro="" textlink="">
      <xdr:nvSpPr>
        <xdr:cNvPr id="760" name="テキスト ボックス 759"/>
        <xdr:cNvSpPr txBox="1"/>
      </xdr:nvSpPr>
      <xdr:spPr>
        <a:xfrm>
          <a:off x="18467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18341</xdr:rowOff>
    </xdr:from>
    <xdr:ext cx="249299" cy="259045"/>
    <xdr:sp macro="" textlink="">
      <xdr:nvSpPr>
        <xdr:cNvPr id="767" name="諸支出金該当値テキスト"/>
        <xdr:cNvSpPr txBox="1"/>
      </xdr:nvSpPr>
      <xdr:spPr>
        <a:xfrm>
          <a:off x="22212300" y="6704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154977</xdr:rowOff>
    </xdr:from>
    <xdr:to>
      <xdr:col>112</xdr:col>
      <xdr:colOff>38100</xdr:colOff>
      <xdr:row>39</xdr:row>
      <xdr:rowOff>85127</xdr:rowOff>
    </xdr:to>
    <xdr:sp macro="" textlink="">
      <xdr:nvSpPr>
        <xdr:cNvPr id="768" name="楕円 767"/>
        <xdr:cNvSpPr/>
      </xdr:nvSpPr>
      <xdr:spPr>
        <a:xfrm>
          <a:off x="21272500" y="66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101653</xdr:rowOff>
    </xdr:from>
    <xdr:ext cx="378565" cy="259045"/>
    <xdr:sp macro="" textlink="">
      <xdr:nvSpPr>
        <xdr:cNvPr id="769" name="テキスト ボックス 768"/>
        <xdr:cNvSpPr txBox="1"/>
      </xdr:nvSpPr>
      <xdr:spPr>
        <a:xfrm>
          <a:off x="21134017" y="644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161508</xdr:rowOff>
    </xdr:from>
    <xdr:to>
      <xdr:col>98</xdr:col>
      <xdr:colOff>38100</xdr:colOff>
      <xdr:row>31</xdr:row>
      <xdr:rowOff>91658</xdr:rowOff>
    </xdr:to>
    <xdr:sp macro="" textlink="">
      <xdr:nvSpPr>
        <xdr:cNvPr id="774" name="楕円 773"/>
        <xdr:cNvSpPr/>
      </xdr:nvSpPr>
      <xdr:spPr>
        <a:xfrm>
          <a:off x="18605500" y="53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108185</xdr:rowOff>
    </xdr:from>
    <xdr:ext cx="534377" cy="259045"/>
    <xdr:sp macro="" textlink="">
      <xdr:nvSpPr>
        <xdr:cNvPr id="775" name="テキスト ボックス 774"/>
        <xdr:cNvSpPr txBox="1"/>
      </xdr:nvSpPr>
      <xdr:spPr>
        <a:xfrm>
          <a:off x="18389111" y="50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2" name="フローチャート: 判断 811"/>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3" name="テキスト ボックス 812"/>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4" name="フローチャート: 判断 813"/>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5" name="テキスト ボックス 814"/>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8" name="テキスト ボックス 82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58,834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円となっており、類似団体平均は下回るが、全国平均、県平均を上回っている。前年度と比較すると財政調整基金積立金の減が大きく影響し、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16,748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138,233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円となっており、類似団体平均、全国平均を下回るが、県平均を上回っている。民生費のうち社会福祉行政に要する経費である生活保護費が、高止まりしていることが要因で、前年度と比較すると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6,258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円となっており、類似団体平均、全国平均、県平均を下回っている。農林水産業費のうち農地行政に要する経費で、普通建設事業費増が要因で、前年度と比較して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596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36,762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円となっており、類似団体平均、全国平均、県平均を下回っている。教育費のうち社会教育行政に要する経費で、平成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年度末に完成した市民交流センター等の改修費用が要因で、前年度と比較すると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13,723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年度は、市有地を工業用地として売却し、その収入を基金に積み立てたため、基金残高が増加した。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年度は、普通交付税の合併算定替による段階的な縮減及び大規模事業の着手により基金の取崩しが増えた。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今後も、住民の福祉の向上を図りつつ、削減可能な経費の見直しに努める。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一般会計及び各特別会計ともに赤字額は発生していない状況にある。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一般会計は、財政調整基金繰入金を増やしたしたことにより、黒字比率が増加した。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国民健康保険特別会計については、年々黒字率が増加傾向にあるが、平成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年度においては、共同事業拠出金の大幅な減額に伴い黒字比率が増加した。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上水道会計については、給水収益の減および特別利益が無かったため、黒字率が減少した。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なお、その他会計における黒字額の標準財政規模に対する黒字比率は、概ね同一水準を維持している。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今後も、計画的な事業展開を図り、健全な財政運営に努める。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19102237</v>
      </c>
      <c r="BO4" s="441"/>
      <c r="BP4" s="441"/>
      <c r="BQ4" s="441"/>
      <c r="BR4" s="441"/>
      <c r="BS4" s="441"/>
      <c r="BT4" s="441"/>
      <c r="BU4" s="442"/>
      <c r="BV4" s="440">
        <v>20334152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5.0999999999999996</v>
      </c>
      <c r="CU4" s="622"/>
      <c r="CV4" s="622"/>
      <c r="CW4" s="622"/>
      <c r="CX4" s="622"/>
      <c r="CY4" s="622"/>
      <c r="CZ4" s="622"/>
      <c r="DA4" s="623"/>
      <c r="DB4" s="621">
        <v>3.6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18467431</v>
      </c>
      <c r="BO5" s="446"/>
      <c r="BP5" s="446"/>
      <c r="BQ5" s="446"/>
      <c r="BR5" s="446"/>
      <c r="BS5" s="446"/>
      <c r="BT5" s="446"/>
      <c r="BU5" s="447"/>
      <c r="BV5" s="445">
        <v>19814860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84.9</v>
      </c>
      <c r="CU5" s="416"/>
      <c r="CV5" s="416"/>
      <c r="CW5" s="416"/>
      <c r="CX5" s="416"/>
      <c r="CY5" s="416"/>
      <c r="CZ5" s="416"/>
      <c r="DA5" s="417"/>
      <c r="DB5" s="415">
        <v>84.8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634806</v>
      </c>
      <c r="BO6" s="446"/>
      <c r="BP6" s="446"/>
      <c r="BQ6" s="446"/>
      <c r="BR6" s="446"/>
      <c r="BS6" s="446"/>
      <c r="BT6" s="446"/>
      <c r="BU6" s="447"/>
      <c r="BV6" s="445">
        <v>519292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v>
      </c>
      <c r="CU6" s="596"/>
      <c r="CV6" s="596"/>
      <c r="CW6" s="596"/>
      <c r="CX6" s="596"/>
      <c r="CY6" s="596"/>
      <c r="CZ6" s="596"/>
      <c r="DA6" s="597"/>
      <c r="DB6" s="595">
        <v>90.8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40946</v>
      </c>
      <c r="BO7" s="446"/>
      <c r="BP7" s="446"/>
      <c r="BQ7" s="446"/>
      <c r="BR7" s="446"/>
      <c r="BS7" s="446"/>
      <c r="BT7" s="446"/>
      <c r="BU7" s="447"/>
      <c r="BV7" s="445">
        <v>97097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11676712</v>
      </c>
      <c r="CU7" s="446"/>
      <c r="CV7" s="446"/>
      <c r="CW7" s="446"/>
      <c r="CX7" s="446"/>
      <c r="CY7" s="446"/>
      <c r="CZ7" s="446"/>
      <c r="DA7" s="447"/>
      <c r="DB7" s="445">
        <v>11598337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593860</v>
      </c>
      <c r="BO8" s="446"/>
      <c r="BP8" s="446"/>
      <c r="BQ8" s="446"/>
      <c r="BR8" s="446"/>
      <c r="BS8" s="446"/>
      <c r="BT8" s="446"/>
      <c r="BU8" s="447"/>
      <c r="BV8" s="445">
        <v>422195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0.75</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48152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171665</v>
      </c>
      <c r="BO9" s="446"/>
      <c r="BP9" s="446"/>
      <c r="BQ9" s="446"/>
      <c r="BR9" s="446"/>
      <c r="BS9" s="446"/>
      <c r="BT9" s="446"/>
      <c r="BU9" s="447"/>
      <c r="BV9" s="445">
        <v>25384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12.4</v>
      </c>
      <c r="CU9" s="416"/>
      <c r="CV9" s="416"/>
      <c r="CW9" s="416"/>
      <c r="CX9" s="416"/>
      <c r="CY9" s="416"/>
      <c r="CZ9" s="416"/>
      <c r="DA9" s="417"/>
      <c r="DB9" s="415">
        <v>12.9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49269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265118</v>
      </c>
      <c r="BO10" s="446"/>
      <c r="BP10" s="446"/>
      <c r="BQ10" s="446"/>
      <c r="BR10" s="446"/>
      <c r="BS10" s="446"/>
      <c r="BT10" s="446"/>
      <c r="BU10" s="447"/>
      <c r="BV10" s="445">
        <v>1261781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49200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851557</v>
      </c>
      <c r="BO12" s="446"/>
      <c r="BP12" s="446"/>
      <c r="BQ12" s="446"/>
      <c r="BR12" s="446"/>
      <c r="BS12" s="446"/>
      <c r="BT12" s="446"/>
      <c r="BU12" s="447"/>
      <c r="BV12" s="445">
        <v>418107</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48665</v>
      </c>
      <c r="S13" s="549"/>
      <c r="T13" s="549"/>
      <c r="U13" s="549"/>
      <c r="V13" s="550"/>
      <c r="W13" s="536" t="s">
        <v>132</v>
      </c>
      <c r="X13" s="458"/>
      <c r="Y13" s="458"/>
      <c r="Z13" s="458"/>
      <c r="AA13" s="458"/>
      <c r="AB13" s="459"/>
      <c r="AC13" s="421">
        <v>1433</v>
      </c>
      <c r="AD13" s="422"/>
      <c r="AE13" s="422"/>
      <c r="AF13" s="422"/>
      <c r="AG13" s="423"/>
      <c r="AH13" s="421">
        <v>1361</v>
      </c>
      <c r="AI13" s="422"/>
      <c r="AJ13" s="422"/>
      <c r="AK13" s="422"/>
      <c r="AL13" s="424"/>
      <c r="AM13" s="514" t="s">
        <v>133</v>
      </c>
      <c r="AN13" s="419"/>
      <c r="AO13" s="419"/>
      <c r="AP13" s="419"/>
      <c r="AQ13" s="419"/>
      <c r="AR13" s="419"/>
      <c r="AS13" s="419"/>
      <c r="AT13" s="420"/>
      <c r="AU13" s="502" t="s">
        <v>109</v>
      </c>
      <c r="AV13" s="503"/>
      <c r="AW13" s="503"/>
      <c r="AX13" s="503"/>
      <c r="AY13" s="425" t="s">
        <v>134</v>
      </c>
      <c r="AZ13" s="426"/>
      <c r="BA13" s="426"/>
      <c r="BB13" s="426"/>
      <c r="BC13" s="426"/>
      <c r="BD13" s="426"/>
      <c r="BE13" s="426"/>
      <c r="BF13" s="426"/>
      <c r="BG13" s="426"/>
      <c r="BH13" s="426"/>
      <c r="BI13" s="426"/>
      <c r="BJ13" s="426"/>
      <c r="BK13" s="426"/>
      <c r="BL13" s="426"/>
      <c r="BM13" s="427"/>
      <c r="BN13" s="445">
        <v>-414774</v>
      </c>
      <c r="BO13" s="446"/>
      <c r="BP13" s="446"/>
      <c r="BQ13" s="446"/>
      <c r="BR13" s="446"/>
      <c r="BS13" s="446"/>
      <c r="BT13" s="446"/>
      <c r="BU13" s="447"/>
      <c r="BV13" s="445">
        <v>869058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7.7</v>
      </c>
      <c r="CU13" s="416"/>
      <c r="CV13" s="416"/>
      <c r="CW13" s="416"/>
      <c r="CX13" s="416"/>
      <c r="CY13" s="416"/>
      <c r="CZ13" s="416"/>
      <c r="DA13" s="417"/>
      <c r="DB13" s="415">
        <v>8.1999999999999993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49498</v>
      </c>
      <c r="S14" s="549"/>
      <c r="T14" s="549"/>
      <c r="U14" s="549"/>
      <c r="V14" s="550"/>
      <c r="W14" s="551"/>
      <c r="X14" s="461"/>
      <c r="Y14" s="461"/>
      <c r="Z14" s="461"/>
      <c r="AA14" s="461"/>
      <c r="AB14" s="462"/>
      <c r="AC14" s="541">
        <v>6.1</v>
      </c>
      <c r="AD14" s="542"/>
      <c r="AE14" s="542"/>
      <c r="AF14" s="542"/>
      <c r="AG14" s="543"/>
      <c r="AH14" s="541">
        <v>5.6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37.700000000000003</v>
      </c>
      <c r="CU14" s="553"/>
      <c r="CV14" s="553"/>
      <c r="CW14" s="553"/>
      <c r="CX14" s="553"/>
      <c r="CY14" s="553"/>
      <c r="CZ14" s="553"/>
      <c r="DA14" s="554"/>
      <c r="DB14" s="552">
        <v>38.200000000000003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49035</v>
      </c>
      <c r="S15" s="549"/>
      <c r="T15" s="549"/>
      <c r="U15" s="549"/>
      <c r="V15" s="550"/>
      <c r="W15" s="536" t="s">
        <v>139</v>
      </c>
      <c r="X15" s="458"/>
      <c r="Y15" s="458"/>
      <c r="Z15" s="458"/>
      <c r="AA15" s="458"/>
      <c r="AB15" s="459"/>
      <c r="AC15" s="421">
        <v>6043</v>
      </c>
      <c r="AD15" s="422"/>
      <c r="AE15" s="422"/>
      <c r="AF15" s="422"/>
      <c r="AG15" s="423"/>
      <c r="AH15" s="421">
        <v>6347</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6305054</v>
      </c>
      <c r="BO15" s="441"/>
      <c r="BP15" s="441"/>
      <c r="BQ15" s="441"/>
      <c r="BR15" s="441"/>
      <c r="BS15" s="441"/>
      <c r="BT15" s="441"/>
      <c r="BU15" s="442"/>
      <c r="BV15" s="440">
        <v>6108543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25.8</v>
      </c>
      <c r="AD16" s="542"/>
      <c r="AE16" s="542"/>
      <c r="AF16" s="542"/>
      <c r="AG16" s="543"/>
      <c r="AH16" s="541">
        <v>26.2</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8667704</v>
      </c>
      <c r="BO16" s="446"/>
      <c r="BP16" s="446"/>
      <c r="BQ16" s="446"/>
      <c r="BR16" s="446"/>
      <c r="BS16" s="446"/>
      <c r="BT16" s="446"/>
      <c r="BU16" s="447"/>
      <c r="BV16" s="445">
        <v>8473144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15925</v>
      </c>
      <c r="AD17" s="422"/>
      <c r="AE17" s="422"/>
      <c r="AF17" s="422"/>
      <c r="AG17" s="423"/>
      <c r="AH17" s="421">
        <v>16562</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8039914</v>
      </c>
      <c r="BO17" s="446"/>
      <c r="BP17" s="446"/>
      <c r="BQ17" s="446"/>
      <c r="BR17" s="446"/>
      <c r="BS17" s="446"/>
      <c r="BT17" s="446"/>
      <c r="BU17" s="447"/>
      <c r="BV17" s="445">
        <v>7769345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94.62</v>
      </c>
      <c r="M18" s="510"/>
      <c r="N18" s="510"/>
      <c r="O18" s="510"/>
      <c r="P18" s="510"/>
      <c r="Q18" s="510"/>
      <c r="R18" s="511"/>
      <c r="S18" s="511"/>
      <c r="T18" s="511"/>
      <c r="U18" s="511"/>
      <c r="V18" s="512"/>
      <c r="W18" s="526"/>
      <c r="X18" s="527"/>
      <c r="Y18" s="527"/>
      <c r="Z18" s="527"/>
      <c r="AA18" s="527"/>
      <c r="AB18" s="537"/>
      <c r="AC18" s="409">
        <v>68.099999999999994</v>
      </c>
      <c r="AD18" s="410"/>
      <c r="AE18" s="410"/>
      <c r="AF18" s="410"/>
      <c r="AG18" s="513"/>
      <c r="AH18" s="409">
        <v>68.2</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10054763</v>
      </c>
      <c r="BO18" s="446"/>
      <c r="BP18" s="446"/>
      <c r="BQ18" s="446"/>
      <c r="BR18" s="446"/>
      <c r="BS18" s="446"/>
      <c r="BT18" s="446"/>
      <c r="BU18" s="447"/>
      <c r="BV18" s="445">
        <v>10118505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509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13901397</v>
      </c>
      <c r="BO19" s="446"/>
      <c r="BP19" s="446"/>
      <c r="BQ19" s="446"/>
      <c r="BR19" s="446"/>
      <c r="BS19" s="446"/>
      <c r="BT19" s="446"/>
      <c r="BU19" s="447"/>
      <c r="BV19" s="445">
        <v>13497005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18677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18423693</v>
      </c>
      <c r="BO23" s="446"/>
      <c r="BP23" s="446"/>
      <c r="BQ23" s="446"/>
      <c r="BR23" s="446"/>
      <c r="BS23" s="446"/>
      <c r="BT23" s="446"/>
      <c r="BU23" s="447"/>
      <c r="BV23" s="445">
        <v>18865798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8000</v>
      </c>
      <c r="R24" s="422"/>
      <c r="S24" s="422"/>
      <c r="T24" s="422"/>
      <c r="U24" s="422"/>
      <c r="V24" s="423"/>
      <c r="W24" s="487"/>
      <c r="X24" s="478"/>
      <c r="Y24" s="479"/>
      <c r="Z24" s="418" t="s">
        <v>163</v>
      </c>
      <c r="AA24" s="419"/>
      <c r="AB24" s="419"/>
      <c r="AC24" s="419"/>
      <c r="AD24" s="419"/>
      <c r="AE24" s="419"/>
      <c r="AF24" s="419"/>
      <c r="AG24" s="420"/>
      <c r="AH24" s="421">
        <v>325</v>
      </c>
      <c r="AI24" s="422"/>
      <c r="AJ24" s="422"/>
      <c r="AK24" s="422"/>
      <c r="AL24" s="423"/>
      <c r="AM24" s="421">
        <v>1027650</v>
      </c>
      <c r="AN24" s="422"/>
      <c r="AO24" s="422"/>
      <c r="AP24" s="422"/>
      <c r="AQ24" s="422"/>
      <c r="AR24" s="423"/>
      <c r="AS24" s="421">
        <v>3162</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15935501</v>
      </c>
      <c r="BO24" s="446"/>
      <c r="BP24" s="446"/>
      <c r="BQ24" s="446"/>
      <c r="BR24" s="446"/>
      <c r="BS24" s="446"/>
      <c r="BT24" s="446"/>
      <c r="BU24" s="447"/>
      <c r="BV24" s="445">
        <v>16133376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6600</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130</v>
      </c>
      <c r="AN25" s="422"/>
      <c r="AO25" s="422"/>
      <c r="AP25" s="422"/>
      <c r="AQ25" s="422"/>
      <c r="AR25" s="423"/>
      <c r="AS25" s="421" t="s">
        <v>130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867857</v>
      </c>
      <c r="BO25" s="441"/>
      <c r="BP25" s="441"/>
      <c r="BQ25" s="441"/>
      <c r="BR25" s="441"/>
      <c r="BS25" s="441"/>
      <c r="BT25" s="441"/>
      <c r="BU25" s="442"/>
      <c r="BV25" s="440">
        <v>736701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6000</v>
      </c>
      <c r="R26" s="422"/>
      <c r="S26" s="422"/>
      <c r="T26" s="422"/>
      <c r="U26" s="422"/>
      <c r="V26" s="423"/>
      <c r="W26" s="487"/>
      <c r="X26" s="478"/>
      <c r="Y26" s="479"/>
      <c r="Z26" s="418" t="s">
        <v>169</v>
      </c>
      <c r="AA26" s="500"/>
      <c r="AB26" s="500"/>
      <c r="AC26" s="500"/>
      <c r="AD26" s="500"/>
      <c r="AE26" s="500"/>
      <c r="AF26" s="500"/>
      <c r="AG26" s="501"/>
      <c r="AH26" s="421">
        <v>5</v>
      </c>
      <c r="AI26" s="422"/>
      <c r="AJ26" s="422"/>
      <c r="AK26" s="422"/>
      <c r="AL26" s="423"/>
      <c r="AM26" s="421">
        <v>13535</v>
      </c>
      <c r="AN26" s="422"/>
      <c r="AO26" s="422"/>
      <c r="AP26" s="422"/>
      <c r="AQ26" s="422"/>
      <c r="AR26" s="423"/>
      <c r="AS26" s="421">
        <v>2707</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3630</v>
      </c>
      <c r="R27" s="422"/>
      <c r="S27" s="422"/>
      <c r="T27" s="422"/>
      <c r="U27" s="422"/>
      <c r="V27" s="423"/>
      <c r="W27" s="487"/>
      <c r="X27" s="478"/>
      <c r="Y27" s="479"/>
      <c r="Z27" s="418" t="s">
        <v>172</v>
      </c>
      <c r="AA27" s="419"/>
      <c r="AB27" s="419"/>
      <c r="AC27" s="419"/>
      <c r="AD27" s="419"/>
      <c r="AE27" s="419"/>
      <c r="AF27" s="419"/>
      <c r="AG27" s="420"/>
      <c r="AH27" s="421">
        <v>36</v>
      </c>
      <c r="AI27" s="422"/>
      <c r="AJ27" s="422"/>
      <c r="AK27" s="422"/>
      <c r="AL27" s="423"/>
      <c r="AM27" s="421">
        <v>94608</v>
      </c>
      <c r="AN27" s="422"/>
      <c r="AO27" s="422"/>
      <c r="AP27" s="422"/>
      <c r="AQ27" s="422"/>
      <c r="AR27" s="423"/>
      <c r="AS27" s="421">
        <v>2628</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101264</v>
      </c>
      <c r="BO27" s="449"/>
      <c r="BP27" s="449"/>
      <c r="BQ27" s="449"/>
      <c r="BR27" s="449"/>
      <c r="BS27" s="449"/>
      <c r="BT27" s="449"/>
      <c r="BU27" s="450"/>
      <c r="BV27" s="448">
        <v>101251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3240</v>
      </c>
      <c r="R28" s="422"/>
      <c r="S28" s="422"/>
      <c r="T28" s="422"/>
      <c r="U28" s="422"/>
      <c r="V28" s="423"/>
      <c r="W28" s="487"/>
      <c r="X28" s="478"/>
      <c r="Y28" s="479"/>
      <c r="Z28" s="418" t="s">
        <v>175</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3409177</v>
      </c>
      <c r="BO28" s="441"/>
      <c r="BP28" s="441"/>
      <c r="BQ28" s="441"/>
      <c r="BR28" s="441"/>
      <c r="BS28" s="441"/>
      <c r="BT28" s="441"/>
      <c r="BU28" s="442"/>
      <c r="BV28" s="440">
        <v>3995616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15</v>
      </c>
      <c r="M29" s="422"/>
      <c r="N29" s="422"/>
      <c r="O29" s="422"/>
      <c r="P29" s="423"/>
      <c r="Q29" s="421">
        <v>3000</v>
      </c>
      <c r="R29" s="422"/>
      <c r="S29" s="422"/>
      <c r="T29" s="422"/>
      <c r="U29" s="422"/>
      <c r="V29" s="423"/>
      <c r="W29" s="488"/>
      <c r="X29" s="489"/>
      <c r="Y29" s="490"/>
      <c r="Z29" s="418" t="s">
        <v>178</v>
      </c>
      <c r="AA29" s="419"/>
      <c r="AB29" s="419"/>
      <c r="AC29" s="419"/>
      <c r="AD29" s="419"/>
      <c r="AE29" s="419"/>
      <c r="AF29" s="419"/>
      <c r="AG29" s="420"/>
      <c r="AH29" s="421">
        <v>361</v>
      </c>
      <c r="AI29" s="422"/>
      <c r="AJ29" s="422"/>
      <c r="AK29" s="422"/>
      <c r="AL29" s="423"/>
      <c r="AM29" s="421">
        <v>1122258</v>
      </c>
      <c r="AN29" s="422"/>
      <c r="AO29" s="422"/>
      <c r="AP29" s="422"/>
      <c r="AQ29" s="422"/>
      <c r="AR29" s="423"/>
      <c r="AS29" s="421">
        <v>3109</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921672</v>
      </c>
      <c r="BO29" s="446"/>
      <c r="BP29" s="446"/>
      <c r="BQ29" s="446"/>
      <c r="BR29" s="446"/>
      <c r="BS29" s="446"/>
      <c r="BT29" s="446"/>
      <c r="BU29" s="447"/>
      <c r="BV29" s="445">
        <v>1115104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541773</v>
      </c>
      <c r="BO30" s="449"/>
      <c r="BP30" s="449"/>
      <c r="BQ30" s="449"/>
      <c r="BR30" s="449"/>
      <c r="BS30" s="449"/>
      <c r="BT30" s="449"/>
      <c r="BU30" s="450"/>
      <c r="BV30" s="448">
        <v>418336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上水道事業会計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簡易水道等事業特別会計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駿東伊豆消防組合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伊豆の国市土地開発公社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楠木及び天野揚水場管理特別会計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駿豆学園管理組合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大仁まごころ市場</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静岡県市町総合事務組合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伊豆保健医療センター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三島市外五ヶ市町箱根山組合</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ＦＭ伊豆の国</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静岡県後期高齢者医療広域連合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静岡県後期高齢者医療広域連合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静岡県地方税滞納整理機構</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伊豆市伊豆の国市廃棄物処理施設組合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XQpKXqS/XSR4izp5rcCP4Bh8w8xhEnHZSi4rShqJF+s/cjgUjRK99aJmaxqLKNSzNEOjf1Tgj7xEyKQXj0D8Q==" saltValue="95WhprPDdjZcHGF+k1tX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x14ac:dyDescent="0.15">
      <c r="A34" s="22"/>
      <c r="B34" s="31"/>
      <c r="C34" s="1224" t="s">
        <v>541</v>
      </c>
      <c r="D34" s="1224"/>
      <c r="E34" s="1225"/>
      <c r="F34" s="32">
        <v>6.06</v>
      </c>
      <c r="G34" s="33">
        <v>6.41</v>
      </c>
      <c r="H34" s="33">
        <v>7.72</v>
      </c>
      <c r="I34" s="33">
        <v>6.86</v>
      </c>
      <c r="J34" s="34">
        <v>6.65</v>
      </c>
      <c r="K34" s="22"/>
      <c r="L34" s="22"/>
      <c r="M34" s="22"/>
      <c r="N34" s="22"/>
      <c r="O34" s="22"/>
      <c r="P34" s="22"/>
    </row>
    <row r="35" spans="1:16" ht="39" customHeight="1" x14ac:dyDescent="0.15">
      <c r="A35" s="22"/>
      <c r="B35" s="35"/>
      <c r="C35" s="1218" t="s">
        <v>542</v>
      </c>
      <c r="D35" s="1219"/>
      <c r="E35" s="1220"/>
      <c r="F35" s="36">
        <v>7.22</v>
      </c>
      <c r="G35" s="37">
        <v>7.25</v>
      </c>
      <c r="H35" s="37">
        <v>3.23</v>
      </c>
      <c r="I35" s="37">
        <v>3.59</v>
      </c>
      <c r="J35" s="38">
        <v>5.04</v>
      </c>
      <c r="K35" s="22"/>
      <c r="L35" s="22"/>
      <c r="M35" s="22"/>
      <c r="N35" s="22"/>
      <c r="O35" s="22"/>
      <c r="P35" s="22"/>
    </row>
    <row r="36" spans="1:16" ht="39" customHeight="1" x14ac:dyDescent="0.15">
      <c r="A36" s="22"/>
      <c r="B36" s="35"/>
      <c r="C36" s="1218" t="s">
        <v>543</v>
      </c>
      <c r="D36" s="1219"/>
      <c r="E36" s="1220"/>
      <c r="F36" s="36">
        <v>0.55000000000000004</v>
      </c>
      <c r="G36" s="37">
        <v>1.24</v>
      </c>
      <c r="H36" s="37">
        <v>1.55</v>
      </c>
      <c r="I36" s="37">
        <v>2.3199999999999998</v>
      </c>
      <c r="J36" s="38">
        <v>2.76</v>
      </c>
      <c r="K36" s="22"/>
      <c r="L36" s="22"/>
      <c r="M36" s="22"/>
      <c r="N36" s="22"/>
      <c r="O36" s="22"/>
      <c r="P36" s="22"/>
    </row>
    <row r="37" spans="1:16" ht="39" customHeight="1" x14ac:dyDescent="0.15">
      <c r="A37" s="22"/>
      <c r="B37" s="35"/>
      <c r="C37" s="1218" t="s">
        <v>544</v>
      </c>
      <c r="D37" s="1219"/>
      <c r="E37" s="1220"/>
      <c r="F37" s="36">
        <v>0.48</v>
      </c>
      <c r="G37" s="37">
        <v>0.26</v>
      </c>
      <c r="H37" s="37">
        <v>0.75</v>
      </c>
      <c r="I37" s="37">
        <v>1.1599999999999999</v>
      </c>
      <c r="J37" s="38">
        <v>1.03</v>
      </c>
      <c r="K37" s="22"/>
      <c r="L37" s="22"/>
      <c r="M37" s="22"/>
      <c r="N37" s="22"/>
      <c r="O37" s="22"/>
      <c r="P37" s="22"/>
    </row>
    <row r="38" spans="1:16" ht="39" customHeight="1" x14ac:dyDescent="0.15">
      <c r="A38" s="22"/>
      <c r="B38" s="35"/>
      <c r="C38" s="1218" t="s">
        <v>545</v>
      </c>
      <c r="D38" s="1219"/>
      <c r="E38" s="1220"/>
      <c r="F38" s="36">
        <v>0.26</v>
      </c>
      <c r="G38" s="37">
        <v>0.13</v>
      </c>
      <c r="H38" s="37">
        <v>0.31</v>
      </c>
      <c r="I38" s="37">
        <v>0.17</v>
      </c>
      <c r="J38" s="38">
        <v>0.14000000000000001</v>
      </c>
      <c r="K38" s="22"/>
      <c r="L38" s="22"/>
      <c r="M38" s="22"/>
      <c r="N38" s="22"/>
      <c r="O38" s="22"/>
      <c r="P38" s="22"/>
    </row>
    <row r="39" spans="1:16" ht="39" customHeight="1" x14ac:dyDescent="0.15">
      <c r="A39" s="22"/>
      <c r="B39" s="35"/>
      <c r="C39" s="1218" t="s">
        <v>546</v>
      </c>
      <c r="D39" s="1219"/>
      <c r="E39" s="1220"/>
      <c r="F39" s="36">
        <v>0.04</v>
      </c>
      <c r="G39" s="37">
        <v>0.01</v>
      </c>
      <c r="H39" s="37">
        <v>0.03</v>
      </c>
      <c r="I39" s="37">
        <v>0.04</v>
      </c>
      <c r="J39" s="38">
        <v>0.04</v>
      </c>
      <c r="K39" s="22"/>
      <c r="L39" s="22"/>
      <c r="M39" s="22"/>
      <c r="N39" s="22"/>
      <c r="O39" s="22"/>
      <c r="P39" s="22"/>
    </row>
    <row r="40" spans="1:16" ht="39" customHeight="1" x14ac:dyDescent="0.15">
      <c r="A40" s="22"/>
      <c r="B40" s="35"/>
      <c r="C40" s="1218" t="s">
        <v>547</v>
      </c>
      <c r="D40" s="1219"/>
      <c r="E40" s="1220"/>
      <c r="F40" s="36">
        <v>0.03</v>
      </c>
      <c r="G40" s="37">
        <v>0.04</v>
      </c>
      <c r="H40" s="37">
        <v>3.63</v>
      </c>
      <c r="I40" s="37">
        <v>0.03</v>
      </c>
      <c r="J40" s="38">
        <v>0.03</v>
      </c>
      <c r="K40" s="22"/>
      <c r="L40" s="22"/>
      <c r="M40" s="22"/>
      <c r="N40" s="22"/>
      <c r="O40" s="22"/>
      <c r="P40" s="22"/>
    </row>
    <row r="41" spans="1:16" ht="39" customHeight="1" x14ac:dyDescent="0.15">
      <c r="A41" s="22"/>
      <c r="B41" s="35"/>
      <c r="C41" s="1218" t="s">
        <v>548</v>
      </c>
      <c r="D41" s="1219"/>
      <c r="E41" s="1220"/>
      <c r="F41" s="36">
        <v>0</v>
      </c>
      <c r="G41" s="37">
        <v>0.01</v>
      </c>
      <c r="H41" s="37">
        <v>0.01</v>
      </c>
      <c r="I41" s="37">
        <v>0</v>
      </c>
      <c r="J41" s="38">
        <v>0</v>
      </c>
      <c r="K41" s="22"/>
      <c r="L41" s="22"/>
      <c r="M41" s="22"/>
      <c r="N41" s="22"/>
      <c r="O41" s="22"/>
      <c r="P41" s="22"/>
    </row>
    <row r="42" spans="1:16" ht="39" customHeight="1" x14ac:dyDescent="0.15">
      <c r="A42" s="22"/>
      <c r="B42" s="39"/>
      <c r="C42" s="1218" t="s">
        <v>549</v>
      </c>
      <c r="D42" s="1219"/>
      <c r="E42" s="1220"/>
      <c r="F42" s="36" t="s">
        <v>490</v>
      </c>
      <c r="G42" s="37" t="s">
        <v>490</v>
      </c>
      <c r="H42" s="37" t="s">
        <v>490</v>
      </c>
      <c r="I42" s="37" t="s">
        <v>490</v>
      </c>
      <c r="J42" s="38" t="s">
        <v>490</v>
      </c>
      <c r="K42" s="22"/>
      <c r="L42" s="22"/>
      <c r="M42" s="22"/>
      <c r="N42" s="22"/>
      <c r="O42" s="22"/>
      <c r="P42" s="22"/>
    </row>
    <row r="43" spans="1:16" ht="39" customHeight="1" thickBot="1" x14ac:dyDescent="0.2">
      <c r="A43" s="22"/>
      <c r="B43" s="40"/>
      <c r="C43" s="1221" t="s">
        <v>550</v>
      </c>
      <c r="D43" s="1222"/>
      <c r="E43" s="1223"/>
      <c r="F43" s="41" t="s">
        <v>490</v>
      </c>
      <c r="G43" s="42" t="s">
        <v>490</v>
      </c>
      <c r="H43" s="42" t="s">
        <v>490</v>
      </c>
      <c r="I43" s="42" t="s">
        <v>490</v>
      </c>
      <c r="J43" s="43" t="s">
        <v>490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u2J5aMVofySAuXa1gUizU8UxxBRrObDB5nl92keiTGWoj/J+YGXMx4lqtSj6K1vA/pIranMyInGoisf6MndNw==" saltValue="NZhNLRz0AGv4Dp8kYkqw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1797</v>
      </c>
      <c r="L45" s="60">
        <v>1864</v>
      </c>
      <c r="M45" s="60">
        <v>1819</v>
      </c>
      <c r="N45" s="60">
        <v>1767</v>
      </c>
      <c r="O45" s="61">
        <v>1751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490</v>
      </c>
      <c r="L46" s="64" t="s">
        <v>490</v>
      </c>
      <c r="M46" s="64" t="s">
        <v>490</v>
      </c>
      <c r="N46" s="64" t="s">
        <v>490</v>
      </c>
      <c r="O46" s="65" t="s">
        <v>490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490</v>
      </c>
      <c r="L47" s="64" t="s">
        <v>490</v>
      </c>
      <c r="M47" s="64" t="s">
        <v>490</v>
      </c>
      <c r="N47" s="64" t="s">
        <v>490</v>
      </c>
      <c r="O47" s="65" t="s">
        <v>490</v>
      </c>
      <c r="P47" s="48"/>
      <c r="Q47" s="48"/>
      <c r="R47" s="48"/>
      <c r="S47" s="48"/>
      <c r="T47" s="48"/>
      <c r="U47" s="48"/>
    </row>
    <row r="48" spans="1:21" ht="30.75" customHeight="1" x14ac:dyDescent="0.15">
      <c r="A48" s="48"/>
      <c r="B48" s="1236"/>
      <c r="C48" s="1237"/>
      <c r="D48" s="62"/>
      <c r="E48" s="1228" t="s">
        <v>15</v>
      </c>
      <c r="F48" s="1228"/>
      <c r="G48" s="1228"/>
      <c r="H48" s="1228"/>
      <c r="I48" s="1228"/>
      <c r="J48" s="1229"/>
      <c r="K48" s="63">
        <v>422</v>
      </c>
      <c r="L48" s="64">
        <v>405</v>
      </c>
      <c r="M48" s="64">
        <v>414</v>
      </c>
      <c r="N48" s="64">
        <v>394</v>
      </c>
      <c r="O48" s="65">
        <v>323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36</v>
      </c>
      <c r="L49" s="64">
        <v>32</v>
      </c>
      <c r="M49" s="64">
        <v>45</v>
      </c>
      <c r="N49" s="64">
        <v>11</v>
      </c>
      <c r="O49" s="65">
        <v>14</v>
      </c>
      <c r="P49" s="48"/>
      <c r="Q49" s="48"/>
      <c r="R49" s="48"/>
      <c r="S49" s="48"/>
      <c r="T49" s="48"/>
      <c r="U49" s="48"/>
    </row>
    <row r="50" spans="1:21" ht="30.75" customHeight="1" x14ac:dyDescent="0.15">
      <c r="A50" s="48"/>
      <c r="B50" s="1236"/>
      <c r="C50" s="1237"/>
      <c r="D50" s="62"/>
      <c r="E50" s="1228" t="s">
        <v>17</v>
      </c>
      <c r="F50" s="1228"/>
      <c r="G50" s="1228"/>
      <c r="H50" s="1228"/>
      <c r="I50" s="1228"/>
      <c r="J50" s="1229"/>
      <c r="K50" s="63">
        <v>21</v>
      </c>
      <c r="L50" s="64">
        <v>20</v>
      </c>
      <c r="M50" s="64">
        <v>1</v>
      </c>
      <c r="N50" s="64">
        <v>2</v>
      </c>
      <c r="O50" s="65">
        <v>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490</v>
      </c>
      <c r="L51" s="64" t="s">
        <v>490</v>
      </c>
      <c r="M51" s="64" t="s">
        <v>490</v>
      </c>
      <c r="N51" s="64" t="s">
        <v>490</v>
      </c>
      <c r="O51" s="65" t="s">
        <v>490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1354</v>
      </c>
      <c r="L52" s="64">
        <v>1437</v>
      </c>
      <c r="M52" s="64">
        <v>1380</v>
      </c>
      <c r="N52" s="64">
        <v>1354</v>
      </c>
      <c r="O52" s="65">
        <v>1379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922</v>
      </c>
      <c r="L53" s="69">
        <v>884</v>
      </c>
      <c r="M53" s="69">
        <v>899</v>
      </c>
      <c r="N53" s="69">
        <v>820</v>
      </c>
      <c r="O53" s="70">
        <v>712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hI1DR9fImg9M2qpa24UK3G3FKvq8x9RkzQN4J3BDpzShZMJZ3gVk4W2BlwyAPd9ZGS5Aj0Ol8avL8BqhiY3Uw==" saltValue="Tpwq9SBM1lbmdRTpyzYy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533</v>
      </c>
      <c r="J40" s="79" t="s">
        <v>534</v>
      </c>
      <c r="K40" s="79" t="s">
        <v>535</v>
      </c>
      <c r="L40" s="79" t="s">
        <v>536</v>
      </c>
      <c r="M40" s="80" t="s">
        <v>537</v>
      </c>
    </row>
    <row r="41" spans="2:13" ht="27.75" customHeight="1" x14ac:dyDescent="0.15">
      <c r="B41" s="1254" t="s">
        <v>24</v>
      </c>
      <c r="C41" s="1255"/>
      <c r="D41" s="81"/>
      <c r="E41" s="1256" t="s">
        <v>25</v>
      </c>
      <c r="F41" s="1256"/>
      <c r="G41" s="1256"/>
      <c r="H41" s="1257"/>
      <c r="I41" s="82">
        <v>19072</v>
      </c>
      <c r="J41" s="83">
        <v>19095</v>
      </c>
      <c r="K41" s="83">
        <v>18909</v>
      </c>
      <c r="L41" s="83">
        <v>18866</v>
      </c>
      <c r="M41" s="84">
        <v>18424</v>
      </c>
    </row>
    <row r="42" spans="2:13" ht="27.75" customHeight="1" x14ac:dyDescent="0.15">
      <c r="B42" s="1244"/>
      <c r="C42" s="1245"/>
      <c r="D42" s="85"/>
      <c r="E42" s="1248" t="s">
        <v>26</v>
      </c>
      <c r="F42" s="1248"/>
      <c r="G42" s="1248"/>
      <c r="H42" s="1249"/>
      <c r="I42" s="86">
        <v>24</v>
      </c>
      <c r="J42" s="87">
        <v>5</v>
      </c>
      <c r="K42" s="87">
        <v>4</v>
      </c>
      <c r="L42" s="87">
        <v>3</v>
      </c>
      <c r="M42" s="88">
        <v>2</v>
      </c>
    </row>
    <row r="43" spans="2:13" ht="27.75" customHeight="1" x14ac:dyDescent="0.15">
      <c r="B43" s="1244"/>
      <c r="C43" s="1245"/>
      <c r="D43" s="85"/>
      <c r="E43" s="1248" t="s">
        <v>27</v>
      </c>
      <c r="F43" s="1248"/>
      <c r="G43" s="1248"/>
      <c r="H43" s="1249"/>
      <c r="I43" s="86">
        <v>3817</v>
      </c>
      <c r="J43" s="87">
        <v>3718</v>
      </c>
      <c r="K43" s="87">
        <v>3619</v>
      </c>
      <c r="L43" s="87">
        <v>3549</v>
      </c>
      <c r="M43" s="88">
        <v>3249</v>
      </c>
    </row>
    <row r="44" spans="2:13" ht="27.75" customHeight="1" x14ac:dyDescent="0.15">
      <c r="B44" s="1244"/>
      <c r="C44" s="1245"/>
      <c r="D44" s="85"/>
      <c r="E44" s="1248" t="s">
        <v>28</v>
      </c>
      <c r="F44" s="1248"/>
      <c r="G44" s="1248"/>
      <c r="H44" s="1249"/>
      <c r="I44" s="86">
        <v>417</v>
      </c>
      <c r="J44" s="87">
        <v>482</v>
      </c>
      <c r="K44" s="87">
        <v>606</v>
      </c>
      <c r="L44" s="87">
        <v>585</v>
      </c>
      <c r="M44" s="88">
        <v>525</v>
      </c>
    </row>
    <row r="45" spans="2:13" ht="27.75" customHeight="1" x14ac:dyDescent="0.15">
      <c r="B45" s="1244"/>
      <c r="C45" s="1245"/>
      <c r="D45" s="85"/>
      <c r="E45" s="1248" t="s">
        <v>29</v>
      </c>
      <c r="F45" s="1248"/>
      <c r="G45" s="1248"/>
      <c r="H45" s="1249"/>
      <c r="I45" s="86">
        <v>2727</v>
      </c>
      <c r="J45" s="87">
        <v>2751</v>
      </c>
      <c r="K45" s="87">
        <v>2653</v>
      </c>
      <c r="L45" s="87">
        <v>2785</v>
      </c>
      <c r="M45" s="88">
        <v>2816</v>
      </c>
    </row>
    <row r="46" spans="2:13" ht="27.75" customHeight="1" x14ac:dyDescent="0.15">
      <c r="B46" s="1244"/>
      <c r="C46" s="1245"/>
      <c r="D46" s="89"/>
      <c r="E46" s="1248" t="s">
        <v>30</v>
      </c>
      <c r="F46" s="1248"/>
      <c r="G46" s="1248"/>
      <c r="H46" s="1249"/>
      <c r="I46" s="86" t="s">
        <v>490</v>
      </c>
      <c r="J46" s="87" t="s">
        <v>490</v>
      </c>
      <c r="K46" s="87" t="s">
        <v>490</v>
      </c>
      <c r="L46" s="87" t="s">
        <v>490</v>
      </c>
      <c r="M46" s="88" t="s">
        <v>490</v>
      </c>
    </row>
    <row r="47" spans="2:13" ht="27.75" customHeight="1" x14ac:dyDescent="0.15">
      <c r="B47" s="1244"/>
      <c r="C47" s="1245"/>
      <c r="D47" s="90"/>
      <c r="E47" s="1258" t="s">
        <v>31</v>
      </c>
      <c r="F47" s="1259"/>
      <c r="G47" s="1259"/>
      <c r="H47" s="1260"/>
      <c r="I47" s="86" t="s">
        <v>490</v>
      </c>
      <c r="J47" s="87" t="s">
        <v>490</v>
      </c>
      <c r="K47" s="87" t="s">
        <v>490</v>
      </c>
      <c r="L47" s="87" t="s">
        <v>490</v>
      </c>
      <c r="M47" s="88" t="s">
        <v>490</v>
      </c>
    </row>
    <row r="48" spans="2:13" ht="27.75" customHeight="1" x14ac:dyDescent="0.15">
      <c r="B48" s="1244"/>
      <c r="C48" s="1245"/>
      <c r="D48" s="85"/>
      <c r="E48" s="1248" t="s">
        <v>32</v>
      </c>
      <c r="F48" s="1248"/>
      <c r="G48" s="1248"/>
      <c r="H48" s="1249"/>
      <c r="I48" s="86" t="s">
        <v>490</v>
      </c>
      <c r="J48" s="87" t="s">
        <v>490</v>
      </c>
      <c r="K48" s="87" t="s">
        <v>490</v>
      </c>
      <c r="L48" s="87" t="s">
        <v>490</v>
      </c>
      <c r="M48" s="88" t="s">
        <v>490</v>
      </c>
    </row>
    <row r="49" spans="2:13" ht="27.75" customHeight="1" x14ac:dyDescent="0.15">
      <c r="B49" s="1246"/>
      <c r="C49" s="1247"/>
      <c r="D49" s="85"/>
      <c r="E49" s="1248" t="s">
        <v>33</v>
      </c>
      <c r="F49" s="1248"/>
      <c r="G49" s="1248"/>
      <c r="H49" s="1249"/>
      <c r="I49" s="86" t="s">
        <v>490</v>
      </c>
      <c r="J49" s="87" t="s">
        <v>490</v>
      </c>
      <c r="K49" s="87" t="s">
        <v>490</v>
      </c>
      <c r="L49" s="87" t="s">
        <v>490</v>
      </c>
      <c r="M49" s="88" t="s">
        <v>490</v>
      </c>
    </row>
    <row r="50" spans="2:13" ht="27.75" customHeight="1" x14ac:dyDescent="0.15">
      <c r="B50" s="1242" t="s">
        <v>34</v>
      </c>
      <c r="C50" s="1243"/>
      <c r="D50" s="91"/>
      <c r="E50" s="1248" t="s">
        <v>35</v>
      </c>
      <c r="F50" s="1248"/>
      <c r="G50" s="1248"/>
      <c r="H50" s="1249"/>
      <c r="I50" s="86">
        <v>4675</v>
      </c>
      <c r="J50" s="87">
        <v>5321</v>
      </c>
      <c r="K50" s="87">
        <v>4995</v>
      </c>
      <c r="L50" s="87">
        <v>6124</v>
      </c>
      <c r="M50" s="88">
        <v>5700</v>
      </c>
    </row>
    <row r="51" spans="2:13" ht="27.75" customHeight="1" x14ac:dyDescent="0.15">
      <c r="B51" s="1244"/>
      <c r="C51" s="1245"/>
      <c r="D51" s="85"/>
      <c r="E51" s="1248" t="s">
        <v>36</v>
      </c>
      <c r="F51" s="1248"/>
      <c r="G51" s="1248"/>
      <c r="H51" s="1249"/>
      <c r="I51" s="86">
        <v>281</v>
      </c>
      <c r="J51" s="87">
        <v>261</v>
      </c>
      <c r="K51" s="87">
        <v>266</v>
      </c>
      <c r="L51" s="87">
        <v>215</v>
      </c>
      <c r="M51" s="88">
        <v>170</v>
      </c>
    </row>
    <row r="52" spans="2:13" ht="27.75" customHeight="1" x14ac:dyDescent="0.15">
      <c r="B52" s="1246"/>
      <c r="C52" s="1247"/>
      <c r="D52" s="85"/>
      <c r="E52" s="1248" t="s">
        <v>37</v>
      </c>
      <c r="F52" s="1248"/>
      <c r="G52" s="1248"/>
      <c r="H52" s="1249"/>
      <c r="I52" s="86">
        <v>15357</v>
      </c>
      <c r="J52" s="87">
        <v>15474</v>
      </c>
      <c r="K52" s="87">
        <v>15535</v>
      </c>
      <c r="L52" s="87">
        <v>15525</v>
      </c>
      <c r="M52" s="88">
        <v>15252</v>
      </c>
    </row>
    <row r="53" spans="2:13" ht="27.75" customHeight="1" thickBot="1" x14ac:dyDescent="0.2">
      <c r="B53" s="1250" t="s">
        <v>38</v>
      </c>
      <c r="C53" s="1251"/>
      <c r="D53" s="92"/>
      <c r="E53" s="1252" t="s">
        <v>39</v>
      </c>
      <c r="F53" s="1252"/>
      <c r="G53" s="1252"/>
      <c r="H53" s="1253"/>
      <c r="I53" s="93">
        <v>5745</v>
      </c>
      <c r="J53" s="94">
        <v>4997</v>
      </c>
      <c r="K53" s="94">
        <v>4995</v>
      </c>
      <c r="L53" s="94">
        <v>3923</v>
      </c>
      <c r="M53" s="95">
        <v>3894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zN6Zu5hBBYwU1+VnEU3y5JncwBbc+Ue9qk601BFU90BhKplOTXAaQMtl10Lugs9yNVEc+GHJJ4niAYJsOcZuA==" saltValue="gSt0DlKryuK3MqY37eYZ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535</v>
      </c>
      <c r="G54" s="104" t="s">
        <v>536</v>
      </c>
      <c r="H54" s="105" t="s">
        <v>537</v>
      </c>
    </row>
    <row r="55" spans="2:8" ht="52.5" customHeight="1" x14ac:dyDescent="0.15">
      <c r="B55" s="106"/>
      <c r="C55" s="1269" t="s">
        <v>42</v>
      </c>
      <c r="D55" s="1269"/>
      <c r="E55" s="1270"/>
      <c r="F55" s="107">
        <v>3152</v>
      </c>
      <c r="G55" s="107">
        <v>3996</v>
      </c>
      <c r="H55" s="108">
        <v>3409</v>
      </c>
    </row>
    <row r="56" spans="2:8" ht="52.5" customHeight="1" x14ac:dyDescent="0.15">
      <c r="B56" s="109"/>
      <c r="C56" s="1271" t="s">
        <v>43</v>
      </c>
      <c r="D56" s="1271"/>
      <c r="E56" s="1272"/>
      <c r="F56" s="110">
        <v>1108</v>
      </c>
      <c r="G56" s="110">
        <v>1115</v>
      </c>
      <c r="H56" s="111">
        <v>922</v>
      </c>
    </row>
    <row r="57" spans="2:8" ht="53.25" customHeight="1" x14ac:dyDescent="0.15">
      <c r="B57" s="109"/>
      <c r="C57" s="1273" t="s">
        <v>44</v>
      </c>
      <c r="D57" s="1273"/>
      <c r="E57" s="1274"/>
      <c r="F57" s="112">
        <v>301</v>
      </c>
      <c r="G57" s="112">
        <v>418</v>
      </c>
      <c r="H57" s="113">
        <v>542</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4561</v>
      </c>
      <c r="G63" s="121">
        <v>5529</v>
      </c>
      <c r="H63" s="122">
        <v>4873</v>
      </c>
    </row>
    <row r="64" spans="2:8" ht="15" customHeight="1" x14ac:dyDescent="0.15"/>
    <row r="65" ht="0" hidden="1" customHeight="1" x14ac:dyDescent="0.15"/>
    <row r="66" ht="0" hidden="1" customHeight="1" x14ac:dyDescent="0.15"/>
  </sheetData>
  <sheetProtection algorithmName="SHA-512" hashValue="xov7I+xOkWD8zjXqxt83hFIuu7I3hAnmZh8ikS+CtA4Ue/SORzCDfs0S05ZBEfDBk07Dmgdu9+XzszBc0e9lsw==" saltValue="PSkrdLXON/AmnDqjFat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570</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533</v>
      </c>
      <c r="BQ50" s="1279"/>
      <c r="BR50" s="1279"/>
      <c r="BS50" s="1279"/>
      <c r="BT50" s="1279"/>
      <c r="BU50" s="1279"/>
      <c r="BV50" s="1279"/>
      <c r="BW50" s="1279"/>
      <c r="BX50" s="1279" t="s">
        <v>534</v>
      </c>
      <c r="BY50" s="1279"/>
      <c r="BZ50" s="1279"/>
      <c r="CA50" s="1279"/>
      <c r="CB50" s="1279"/>
      <c r="CC50" s="1279"/>
      <c r="CD50" s="1279"/>
      <c r="CE50" s="1279"/>
      <c r="CF50" s="1279" t="s">
        <v>535</v>
      </c>
      <c r="CG50" s="1279"/>
      <c r="CH50" s="1279"/>
      <c r="CI50" s="1279"/>
      <c r="CJ50" s="1279"/>
      <c r="CK50" s="1279"/>
      <c r="CL50" s="1279"/>
      <c r="CM50" s="1279"/>
      <c r="CN50" s="1279" t="s">
        <v>536</v>
      </c>
      <c r="CO50" s="1279"/>
      <c r="CP50" s="1279"/>
      <c r="CQ50" s="1279"/>
      <c r="CR50" s="1279"/>
      <c r="CS50" s="1279"/>
      <c r="CT50" s="1279"/>
      <c r="CU50" s="1279"/>
      <c r="CV50" s="1279" t="s">
        <v>537</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571</v>
      </c>
      <c r="AO51" s="1282"/>
      <c r="AP51" s="1282"/>
      <c r="AQ51" s="1282"/>
      <c r="AR51" s="1282"/>
      <c r="AS51" s="1282"/>
      <c r="AT51" s="1282"/>
      <c r="AU51" s="1282"/>
      <c r="AV51" s="1282"/>
      <c r="AW51" s="1282"/>
      <c r="AX51" s="1282"/>
      <c r="AY51" s="1282"/>
      <c r="AZ51" s="1282"/>
      <c r="BA51" s="1282"/>
      <c r="BB51" s="1282" t="s">
        <v>572</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v>38.200000000000003</v>
      </c>
      <c r="CO51" s="1280"/>
      <c r="CP51" s="1280"/>
      <c r="CQ51" s="1280"/>
      <c r="CR51" s="1280"/>
      <c r="CS51" s="1280"/>
      <c r="CT51" s="1280"/>
      <c r="CU51" s="1280"/>
      <c r="CV51" s="1280">
        <v>37.700000000000003</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573</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51.1</v>
      </c>
      <c r="CO53" s="1280"/>
      <c r="CP53" s="1280"/>
      <c r="CQ53" s="1280"/>
      <c r="CR53" s="1280"/>
      <c r="CS53" s="1280"/>
      <c r="CT53" s="1280"/>
      <c r="CU53" s="1280"/>
      <c r="CV53" s="1280">
        <v>53.1</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574</v>
      </c>
      <c r="AO55" s="1279"/>
      <c r="AP55" s="1279"/>
      <c r="AQ55" s="1279"/>
      <c r="AR55" s="1279"/>
      <c r="AS55" s="1279"/>
      <c r="AT55" s="1279"/>
      <c r="AU55" s="1279"/>
      <c r="AV55" s="1279"/>
      <c r="AW55" s="1279"/>
      <c r="AX55" s="1279"/>
      <c r="AY55" s="1279"/>
      <c r="AZ55" s="1279"/>
      <c r="BA55" s="1279"/>
      <c r="BB55" s="1282" t="s">
        <v>575</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36.6</v>
      </c>
      <c r="CO55" s="1280"/>
      <c r="CP55" s="1280"/>
      <c r="CQ55" s="1280"/>
      <c r="CR55" s="1280"/>
      <c r="CS55" s="1280"/>
      <c r="CT55" s="1280"/>
      <c r="CU55" s="1280"/>
      <c r="CV55" s="1280">
        <v>37.700000000000003</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573</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58.8</v>
      </c>
      <c r="CO57" s="1280"/>
      <c r="CP57" s="1280"/>
      <c r="CQ57" s="1280"/>
      <c r="CR57" s="1280"/>
      <c r="CS57" s="1280"/>
      <c r="CT57" s="1280"/>
      <c r="CU57" s="1280"/>
      <c r="CV57" s="1280">
        <v>58.8</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576</v>
      </c>
    </row>
    <row r="64" spans="1:109" x14ac:dyDescent="0.15">
      <c r="B64" s="374"/>
      <c r="G64" s="381"/>
      <c r="I64" s="394"/>
      <c r="J64" s="394"/>
      <c r="K64" s="394"/>
      <c r="L64" s="394"/>
      <c r="M64" s="394"/>
      <c r="N64" s="395"/>
      <c r="AM64" s="381"/>
      <c r="AN64" s="381" t="s">
        <v>569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579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570</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533</v>
      </c>
      <c r="BQ72" s="1279"/>
      <c r="BR72" s="1279"/>
      <c r="BS72" s="1279"/>
      <c r="BT72" s="1279"/>
      <c r="BU72" s="1279"/>
      <c r="BV72" s="1279"/>
      <c r="BW72" s="1279"/>
      <c r="BX72" s="1279" t="s">
        <v>534</v>
      </c>
      <c r="BY72" s="1279"/>
      <c r="BZ72" s="1279"/>
      <c r="CA72" s="1279"/>
      <c r="CB72" s="1279"/>
      <c r="CC72" s="1279"/>
      <c r="CD72" s="1279"/>
      <c r="CE72" s="1279"/>
      <c r="CF72" s="1279" t="s">
        <v>535</v>
      </c>
      <c r="CG72" s="1279"/>
      <c r="CH72" s="1279"/>
      <c r="CI72" s="1279"/>
      <c r="CJ72" s="1279"/>
      <c r="CK72" s="1279"/>
      <c r="CL72" s="1279"/>
      <c r="CM72" s="1279"/>
      <c r="CN72" s="1279" t="s">
        <v>536</v>
      </c>
      <c r="CO72" s="1279"/>
      <c r="CP72" s="1279"/>
      <c r="CQ72" s="1279"/>
      <c r="CR72" s="1279"/>
      <c r="CS72" s="1279"/>
      <c r="CT72" s="1279"/>
      <c r="CU72" s="1279"/>
      <c r="CV72" s="1279" t="s">
        <v>537</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571</v>
      </c>
      <c r="AO73" s="1282"/>
      <c r="AP73" s="1282"/>
      <c r="AQ73" s="1282"/>
      <c r="AR73" s="1282"/>
      <c r="AS73" s="1282"/>
      <c r="AT73" s="1282"/>
      <c r="AU73" s="1282"/>
      <c r="AV73" s="1282"/>
      <c r="AW73" s="1282"/>
      <c r="AX73" s="1282"/>
      <c r="AY73" s="1282"/>
      <c r="AZ73" s="1282"/>
      <c r="BA73" s="1282"/>
      <c r="BB73" s="1282" t="s">
        <v>575</v>
      </c>
      <c r="BC73" s="1282"/>
      <c r="BD73" s="1282"/>
      <c r="BE73" s="1282"/>
      <c r="BF73" s="1282"/>
      <c r="BG73" s="1282"/>
      <c r="BH73" s="1282"/>
      <c r="BI73" s="1282"/>
      <c r="BJ73" s="1282"/>
      <c r="BK73" s="1282"/>
      <c r="BL73" s="1282"/>
      <c r="BM73" s="1282"/>
      <c r="BN73" s="1282"/>
      <c r="BO73" s="1282"/>
      <c r="BP73" s="1280">
        <v>54.7</v>
      </c>
      <c r="BQ73" s="1280"/>
      <c r="BR73" s="1280"/>
      <c r="BS73" s="1280"/>
      <c r="BT73" s="1280"/>
      <c r="BU73" s="1280"/>
      <c r="BV73" s="1280"/>
      <c r="BW73" s="1280"/>
      <c r="BX73" s="1280">
        <v>47.6</v>
      </c>
      <c r="BY73" s="1280"/>
      <c r="BZ73" s="1280"/>
      <c r="CA73" s="1280"/>
      <c r="CB73" s="1280"/>
      <c r="CC73" s="1280"/>
      <c r="CD73" s="1280"/>
      <c r="CE73" s="1280"/>
      <c r="CF73" s="1280">
        <v>46.2</v>
      </c>
      <c r="CG73" s="1280"/>
      <c r="CH73" s="1280"/>
      <c r="CI73" s="1280"/>
      <c r="CJ73" s="1280"/>
      <c r="CK73" s="1280"/>
      <c r="CL73" s="1280"/>
      <c r="CM73" s="1280"/>
      <c r="CN73" s="1280">
        <v>38.200000000000003</v>
      </c>
      <c r="CO73" s="1280"/>
      <c r="CP73" s="1280"/>
      <c r="CQ73" s="1280"/>
      <c r="CR73" s="1280"/>
      <c r="CS73" s="1280"/>
      <c r="CT73" s="1280"/>
      <c r="CU73" s="1280"/>
      <c r="CV73" s="1280">
        <v>37.700000000000003</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577</v>
      </c>
      <c r="BC75" s="1282"/>
      <c r="BD75" s="1282"/>
      <c r="BE75" s="1282"/>
      <c r="BF75" s="1282"/>
      <c r="BG75" s="1282"/>
      <c r="BH75" s="1282"/>
      <c r="BI75" s="1282"/>
      <c r="BJ75" s="1282"/>
      <c r="BK75" s="1282"/>
      <c r="BL75" s="1282"/>
      <c r="BM75" s="1282"/>
      <c r="BN75" s="1282"/>
      <c r="BO75" s="1282"/>
      <c r="BP75" s="1280">
        <v>8.6999999999999993</v>
      </c>
      <c r="BQ75" s="1280"/>
      <c r="BR75" s="1280"/>
      <c r="BS75" s="1280"/>
      <c r="BT75" s="1280"/>
      <c r="BU75" s="1280"/>
      <c r="BV75" s="1280"/>
      <c r="BW75" s="1280"/>
      <c r="BX75" s="1280">
        <v>8.6</v>
      </c>
      <c r="BY75" s="1280"/>
      <c r="BZ75" s="1280"/>
      <c r="CA75" s="1280"/>
      <c r="CB75" s="1280"/>
      <c r="CC75" s="1280"/>
      <c r="CD75" s="1280"/>
      <c r="CE75" s="1280"/>
      <c r="CF75" s="1280">
        <v>8.5</v>
      </c>
      <c r="CG75" s="1280"/>
      <c r="CH75" s="1280"/>
      <c r="CI75" s="1280"/>
      <c r="CJ75" s="1280"/>
      <c r="CK75" s="1280"/>
      <c r="CL75" s="1280"/>
      <c r="CM75" s="1280"/>
      <c r="CN75" s="1280">
        <v>8.1999999999999993</v>
      </c>
      <c r="CO75" s="1280"/>
      <c r="CP75" s="1280"/>
      <c r="CQ75" s="1280"/>
      <c r="CR75" s="1280"/>
      <c r="CS75" s="1280"/>
      <c r="CT75" s="1280"/>
      <c r="CU75" s="1280"/>
      <c r="CV75" s="1280">
        <v>7.7</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574</v>
      </c>
      <c r="AO77" s="1279"/>
      <c r="AP77" s="1279"/>
      <c r="AQ77" s="1279"/>
      <c r="AR77" s="1279"/>
      <c r="AS77" s="1279"/>
      <c r="AT77" s="1279"/>
      <c r="AU77" s="1279"/>
      <c r="AV77" s="1279"/>
      <c r="AW77" s="1279"/>
      <c r="AX77" s="1279"/>
      <c r="AY77" s="1279"/>
      <c r="AZ77" s="1279"/>
      <c r="BA77" s="1279"/>
      <c r="BB77" s="1282" t="s">
        <v>575</v>
      </c>
      <c r="BC77" s="1282"/>
      <c r="BD77" s="1282"/>
      <c r="BE77" s="1282"/>
      <c r="BF77" s="1282"/>
      <c r="BG77" s="1282"/>
      <c r="BH77" s="1282"/>
      <c r="BI77" s="1282"/>
      <c r="BJ77" s="1282"/>
      <c r="BK77" s="1282"/>
      <c r="BL77" s="1282"/>
      <c r="BM77" s="1282"/>
      <c r="BN77" s="1282"/>
      <c r="BO77" s="1282"/>
      <c r="BP77" s="1280">
        <v>65.3</v>
      </c>
      <c r="BQ77" s="1280"/>
      <c r="BR77" s="1280"/>
      <c r="BS77" s="1280"/>
      <c r="BT77" s="1280"/>
      <c r="BU77" s="1280"/>
      <c r="BV77" s="1280"/>
      <c r="BW77" s="1280"/>
      <c r="BX77" s="1280">
        <v>60.8</v>
      </c>
      <c r="BY77" s="1280"/>
      <c r="BZ77" s="1280"/>
      <c r="CA77" s="1280"/>
      <c r="CB77" s="1280"/>
      <c r="CC77" s="1280"/>
      <c r="CD77" s="1280"/>
      <c r="CE77" s="1280"/>
      <c r="CF77" s="1280">
        <v>41.5</v>
      </c>
      <c r="CG77" s="1280"/>
      <c r="CH77" s="1280"/>
      <c r="CI77" s="1280"/>
      <c r="CJ77" s="1280"/>
      <c r="CK77" s="1280"/>
      <c r="CL77" s="1280"/>
      <c r="CM77" s="1280"/>
      <c r="CN77" s="1280">
        <v>36.6</v>
      </c>
      <c r="CO77" s="1280"/>
      <c r="CP77" s="1280"/>
      <c r="CQ77" s="1280"/>
      <c r="CR77" s="1280"/>
      <c r="CS77" s="1280"/>
      <c r="CT77" s="1280"/>
      <c r="CU77" s="1280"/>
      <c r="CV77" s="1280">
        <v>37.700000000000003</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577</v>
      </c>
      <c r="BC79" s="1282"/>
      <c r="BD79" s="1282"/>
      <c r="BE79" s="1282"/>
      <c r="BF79" s="1282"/>
      <c r="BG79" s="1282"/>
      <c r="BH79" s="1282"/>
      <c r="BI79" s="1282"/>
      <c r="BJ79" s="1282"/>
      <c r="BK79" s="1282"/>
      <c r="BL79" s="1282"/>
      <c r="BM79" s="1282"/>
      <c r="BN79" s="1282"/>
      <c r="BO79" s="1282"/>
      <c r="BP79" s="1280">
        <v>12</v>
      </c>
      <c r="BQ79" s="1280"/>
      <c r="BR79" s="1280"/>
      <c r="BS79" s="1280"/>
      <c r="BT79" s="1280"/>
      <c r="BU79" s="1280"/>
      <c r="BV79" s="1280"/>
      <c r="BW79" s="1280"/>
      <c r="BX79" s="1280">
        <v>11.1</v>
      </c>
      <c r="BY79" s="1280"/>
      <c r="BZ79" s="1280"/>
      <c r="CA79" s="1280"/>
      <c r="CB79" s="1280"/>
      <c r="CC79" s="1280"/>
      <c r="CD79" s="1280"/>
      <c r="CE79" s="1280"/>
      <c r="CF79" s="1280">
        <v>9.6</v>
      </c>
      <c r="CG79" s="1280"/>
      <c r="CH79" s="1280"/>
      <c r="CI79" s="1280"/>
      <c r="CJ79" s="1280"/>
      <c r="CK79" s="1280"/>
      <c r="CL79" s="1280"/>
      <c r="CM79" s="1280"/>
      <c r="CN79" s="1280">
        <v>9.1999999999999993</v>
      </c>
      <c r="CO79" s="1280"/>
      <c r="CP79" s="1280"/>
      <c r="CQ79" s="1280"/>
      <c r="CR79" s="1280"/>
      <c r="CS79" s="1280"/>
      <c r="CT79" s="1280"/>
      <c r="CU79" s="1280"/>
      <c r="CV79" s="1280">
        <v>8.9</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3uNl+zBqKxIoKVWVlvBDsgM7VkFQ65/tDD+f0UnYd3OfOw00Tysbw5u6PV9GW/niqb/Vzp9MkzGcajDTca69w==" saltValue="oyglMLaW91ygRbDlj3Al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REJYnIoa0khUIsU8oPZCLIq5Qgy1YAVcWqq1INLIYYCrrbD69ZRmIl/k7s4Z37WpCwgJtBuq1yyUWiCRyB31w==" saltValue="Gv6IfTdwIw/nT9gW0QhF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82"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3CMEvKQpE0KQ34pTy4Zq6IFmkE7s8zZHVmDg626oXoOcwGYJXKcacZtWYFN6WGKjJnbu16j+bv79sacQ+8stg==" saltValue="o+DMKW2+pGh/IGs8nvKk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530</v>
      </c>
      <c r="G2" s="136"/>
      <c r="H2" s="137"/>
    </row>
    <row r="3" spans="1:8" x14ac:dyDescent="0.15">
      <c r="A3" s="133" t="s">
        <v>523</v>
      </c>
      <c r="B3" s="138"/>
      <c r="C3" s="139"/>
      <c r="D3" s="140">
        <v>48621</v>
      </c>
      <c r="E3" s="141"/>
      <c r="F3" s="142">
        <v>90961</v>
      </c>
      <c r="G3" s="143"/>
      <c r="H3" s="144"/>
    </row>
    <row r="4" spans="1:8" x14ac:dyDescent="0.15">
      <c r="A4" s="145"/>
      <c r="B4" s="146"/>
      <c r="C4" s="147"/>
      <c r="D4" s="148">
        <v>38327</v>
      </c>
      <c r="E4" s="149"/>
      <c r="F4" s="150">
        <v>37720</v>
      </c>
      <c r="G4" s="151"/>
      <c r="H4" s="152"/>
    </row>
    <row r="5" spans="1:8" x14ac:dyDescent="0.15">
      <c r="A5" s="133" t="s">
        <v>525</v>
      </c>
      <c r="B5" s="138"/>
      <c r="C5" s="139"/>
      <c r="D5" s="140">
        <v>40470</v>
      </c>
      <c r="E5" s="141"/>
      <c r="F5" s="142">
        <v>106614</v>
      </c>
      <c r="G5" s="143"/>
      <c r="H5" s="144"/>
    </row>
    <row r="6" spans="1:8" x14ac:dyDescent="0.15">
      <c r="A6" s="145"/>
      <c r="B6" s="146"/>
      <c r="C6" s="147"/>
      <c r="D6" s="148">
        <v>34110</v>
      </c>
      <c r="E6" s="149"/>
      <c r="F6" s="150">
        <v>45545</v>
      </c>
      <c r="G6" s="151"/>
      <c r="H6" s="152"/>
    </row>
    <row r="7" spans="1:8" x14ac:dyDescent="0.15">
      <c r="A7" s="133" t="s">
        <v>526</v>
      </c>
      <c r="B7" s="138"/>
      <c r="C7" s="139"/>
      <c r="D7" s="140">
        <v>40087</v>
      </c>
      <c r="E7" s="141"/>
      <c r="F7" s="142">
        <v>63727</v>
      </c>
      <c r="G7" s="143"/>
      <c r="H7" s="144"/>
    </row>
    <row r="8" spans="1:8" x14ac:dyDescent="0.15">
      <c r="A8" s="145"/>
      <c r="B8" s="146"/>
      <c r="C8" s="147"/>
      <c r="D8" s="148">
        <v>29150</v>
      </c>
      <c r="E8" s="149"/>
      <c r="F8" s="150">
        <v>34577</v>
      </c>
      <c r="G8" s="151"/>
      <c r="H8" s="152"/>
    </row>
    <row r="9" spans="1:8" x14ac:dyDescent="0.15">
      <c r="A9" s="133" t="s">
        <v>527</v>
      </c>
      <c r="B9" s="138"/>
      <c r="C9" s="139"/>
      <c r="D9" s="140">
        <v>43295</v>
      </c>
      <c r="E9" s="141"/>
      <c r="F9" s="142">
        <v>66954</v>
      </c>
      <c r="G9" s="143"/>
      <c r="H9" s="144"/>
    </row>
    <row r="10" spans="1:8" x14ac:dyDescent="0.15">
      <c r="A10" s="145"/>
      <c r="B10" s="146"/>
      <c r="C10" s="147"/>
      <c r="D10" s="148">
        <v>30751</v>
      </c>
      <c r="E10" s="149"/>
      <c r="F10" s="150">
        <v>37305</v>
      </c>
      <c r="G10" s="151"/>
      <c r="H10" s="152"/>
    </row>
    <row r="11" spans="1:8" x14ac:dyDescent="0.15">
      <c r="A11" s="133" t="s">
        <v>528</v>
      </c>
      <c r="B11" s="138"/>
      <c r="C11" s="139"/>
      <c r="D11" s="140">
        <v>33951</v>
      </c>
      <c r="E11" s="141"/>
      <c r="F11" s="142">
        <v>72656</v>
      </c>
      <c r="G11" s="143"/>
      <c r="H11" s="144"/>
    </row>
    <row r="12" spans="1:8" x14ac:dyDescent="0.15">
      <c r="A12" s="145"/>
      <c r="B12" s="146"/>
      <c r="C12" s="153"/>
      <c r="D12" s="148">
        <v>27058</v>
      </c>
      <c r="E12" s="149"/>
      <c r="F12" s="150">
        <v>36448</v>
      </c>
      <c r="G12" s="151"/>
      <c r="H12" s="152"/>
    </row>
    <row r="13" spans="1:8" x14ac:dyDescent="0.15">
      <c r="A13" s="133"/>
      <c r="B13" s="138"/>
      <c r="C13" s="154"/>
      <c r="D13" s="155">
        <v>41285</v>
      </c>
      <c r="E13" s="156"/>
      <c r="F13" s="157">
        <v>80182</v>
      </c>
      <c r="G13" s="158"/>
      <c r="H13" s="144"/>
    </row>
    <row r="14" spans="1:8" x14ac:dyDescent="0.15">
      <c r="A14" s="145"/>
      <c r="B14" s="146"/>
      <c r="C14" s="147"/>
      <c r="D14" s="148">
        <v>31879</v>
      </c>
      <c r="E14" s="149"/>
      <c r="F14" s="150">
        <v>38319</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7.26</v>
      </c>
      <c r="C19" s="159">
        <f>ROUND(VALUE(SUBSTITUTE(実質収支比率等に係る経年分析!G$48,"▲","-")),2)</f>
        <v>7.26</v>
      </c>
      <c r="D19" s="159">
        <f>ROUND(VALUE(SUBSTITUTE(実質収支比率等に係る経年分析!H$48,"▲","-")),2)</f>
        <v>3.28</v>
      </c>
      <c r="E19" s="159">
        <f>ROUND(VALUE(SUBSTITUTE(実質収支比率等に係る経年分析!I$48,"▲","-")),2)</f>
        <v>3.64</v>
      </c>
      <c r="F19" s="159">
        <f>ROUND(VALUE(SUBSTITUTE(実質収支比率等に係る経年分析!J$48,"▲","-")),2)</f>
        <v>5.09</v>
      </c>
    </row>
    <row r="20" spans="1:11" x14ac:dyDescent="0.15">
      <c r="A20" s="159" t="s">
        <v>50</v>
      </c>
      <c r="B20" s="159">
        <f>ROUND(VALUE(SUBSTITUTE(実質収支比率等に係る経年分析!F$47,"▲","-")),2)</f>
        <v>24.05</v>
      </c>
      <c r="C20" s="159">
        <f>ROUND(VALUE(SUBSTITUTE(実質収支比率等に係る経年分析!G$47,"▲","-")),2)</f>
        <v>29.63</v>
      </c>
      <c r="D20" s="159">
        <f>ROUND(VALUE(SUBSTITUTE(実質収支比率等に係る経年分析!H$47,"▲","-")),2)</f>
        <v>26.04</v>
      </c>
      <c r="E20" s="159">
        <f>ROUND(VALUE(SUBSTITUTE(実質収支比率等に係る経年分析!I$47,"▲","-")),2)</f>
        <v>34.450000000000003</v>
      </c>
      <c r="F20" s="159">
        <f>ROUND(VALUE(SUBSTITUTE(実質収支比率等に係る経年分析!J$47,"▲","-")),2)</f>
        <v>29.2</v>
      </c>
    </row>
    <row r="21" spans="1:11" x14ac:dyDescent="0.15">
      <c r="A21" s="159" t="s">
        <v>51</v>
      </c>
      <c r="B21" s="159">
        <f>IF(ISNUMBER(VALUE(SUBSTITUTE(実質収支比率等に係る経年分析!F$49,"▲","-"))),ROUND(VALUE(SUBSTITUTE(実質収支比率等に係る経年分析!F$49,"▲","-")),2),NA())</f>
        <v>-1.62</v>
      </c>
      <c r="C21" s="159">
        <f>IF(ISNUMBER(VALUE(SUBSTITUTE(実質収支比率等に係る経年分析!G$49,"▲","-"))),ROUND(VALUE(SUBSTITUTE(実質収支比率等に係る経年分析!G$49,"▲","-")),2),NA())</f>
        <v>5.78</v>
      </c>
      <c r="D21" s="159">
        <f>IF(ISNUMBER(VALUE(SUBSTITUTE(実質収支比率等に係る経年分析!H$49,"▲","-"))),ROUND(VALUE(SUBSTITUTE(実質収支比率等に係る経年分析!H$49,"▲","-")),2),NA())</f>
        <v>-6.78</v>
      </c>
      <c r="E21" s="159">
        <f>IF(ISNUMBER(VALUE(SUBSTITUTE(実質収支比率等に係る経年分析!I$49,"▲","-"))),ROUND(VALUE(SUBSTITUTE(実質収支比率等に係る経年分析!I$49,"▲","-")),2),NA())</f>
        <v>7.49</v>
      </c>
      <c r="F21" s="159">
        <f>IF(ISNUMBER(VALUE(SUBSTITUTE(実質収支比率等に係る経年分析!J$49,"▲","-"))),ROUND(VALUE(SUBSTITUTE(実質収支比率等に係る経年分析!J$49,"▲","-")),2),NA())</f>
        <v>-3.55</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簡易水道等事業特別会計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3.63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楠木及び天野揚水場管理特別会計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1.1599999999999999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0.55000000000000004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2.3199999999999998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5.04</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6.06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6.86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6.65</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1354</v>
      </c>
      <c r="E42" s="161"/>
      <c r="F42" s="161"/>
      <c r="G42" s="161">
        <f>'実質公債費比率（分子）の構造'!L$52</f>
        <v>1437</v>
      </c>
      <c r="H42" s="161"/>
      <c r="I42" s="161"/>
      <c r="J42" s="161">
        <f>'実質公債費比率（分子）の構造'!M$52</f>
        <v>1380</v>
      </c>
      <c r="K42" s="161"/>
      <c r="L42" s="161"/>
      <c r="M42" s="161">
        <f>'実質公債費比率（分子）の構造'!N$52</f>
        <v>1354</v>
      </c>
      <c r="N42" s="161"/>
      <c r="O42" s="161"/>
      <c r="P42" s="161">
        <f>'実質公債費比率（分子）の構造'!O$52</f>
        <v>1379</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21</v>
      </c>
      <c r="C44" s="161"/>
      <c r="D44" s="161"/>
      <c r="E44" s="161">
        <f>'実質公債費比率（分子）の構造'!L$50</f>
        <v>20</v>
      </c>
      <c r="F44" s="161"/>
      <c r="G44" s="161"/>
      <c r="H44" s="161">
        <f>'実質公債費比率（分子）の構造'!M$50</f>
        <v>1</v>
      </c>
      <c r="I44" s="161"/>
      <c r="J44" s="161"/>
      <c r="K44" s="161">
        <f>'実質公債費比率（分子）の構造'!N$50</f>
        <v>2</v>
      </c>
      <c r="L44" s="161"/>
      <c r="M44" s="161"/>
      <c r="N44" s="161">
        <f>'実質公債費比率（分子）の構造'!O$50</f>
        <v>3</v>
      </c>
      <c r="O44" s="161"/>
      <c r="P44" s="161"/>
    </row>
    <row r="45" spans="1:16" x14ac:dyDescent="0.15">
      <c r="A45" s="161" t="s">
        <v>60</v>
      </c>
      <c r="B45" s="161">
        <f>'実質公債費比率（分子）の構造'!K$49</f>
        <v>36</v>
      </c>
      <c r="C45" s="161"/>
      <c r="D45" s="161"/>
      <c r="E45" s="161">
        <f>'実質公債費比率（分子）の構造'!L$49</f>
        <v>32</v>
      </c>
      <c r="F45" s="161"/>
      <c r="G45" s="161"/>
      <c r="H45" s="161">
        <f>'実質公債費比率（分子）の構造'!M$49</f>
        <v>45</v>
      </c>
      <c r="I45" s="161"/>
      <c r="J45" s="161"/>
      <c r="K45" s="161">
        <f>'実質公債費比率（分子）の構造'!N$49</f>
        <v>11</v>
      </c>
      <c r="L45" s="161"/>
      <c r="M45" s="161"/>
      <c r="N45" s="161">
        <f>'実質公債費比率（分子）の構造'!O$49</f>
        <v>14</v>
      </c>
      <c r="O45" s="161"/>
      <c r="P45" s="161"/>
    </row>
    <row r="46" spans="1:16" x14ac:dyDescent="0.15">
      <c r="A46" s="161" t="s">
        <v>61</v>
      </c>
      <c r="B46" s="161">
        <f>'実質公債費比率（分子）の構造'!K$48</f>
        <v>422</v>
      </c>
      <c r="C46" s="161"/>
      <c r="D46" s="161"/>
      <c r="E46" s="161">
        <f>'実質公債費比率（分子）の構造'!L$48</f>
        <v>405</v>
      </c>
      <c r="F46" s="161"/>
      <c r="G46" s="161"/>
      <c r="H46" s="161">
        <f>'実質公債費比率（分子）の構造'!M$48</f>
        <v>414</v>
      </c>
      <c r="I46" s="161"/>
      <c r="J46" s="161"/>
      <c r="K46" s="161">
        <f>'実質公債費比率（分子）の構造'!N$48</f>
        <v>394</v>
      </c>
      <c r="L46" s="161"/>
      <c r="M46" s="161"/>
      <c r="N46" s="161">
        <f>'実質公債費比率（分子）の構造'!O$48</f>
        <v>323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1797</v>
      </c>
      <c r="C49" s="161"/>
      <c r="D49" s="161"/>
      <c r="E49" s="161">
        <f>'実質公債費比率（分子）の構造'!L$45</f>
        <v>1864</v>
      </c>
      <c r="F49" s="161"/>
      <c r="G49" s="161"/>
      <c r="H49" s="161">
        <f>'実質公債費比率（分子）の構造'!M$45</f>
        <v>1819</v>
      </c>
      <c r="I49" s="161"/>
      <c r="J49" s="161"/>
      <c r="K49" s="161">
        <f>'実質公債費比率（分子）の構造'!N$45</f>
        <v>1767</v>
      </c>
      <c r="L49" s="161"/>
      <c r="M49" s="161"/>
      <c r="N49" s="161">
        <f>'実質公債費比率（分子）の構造'!O$45</f>
        <v>1751</v>
      </c>
      <c r="O49" s="161"/>
      <c r="P49" s="161"/>
    </row>
    <row r="50" spans="1:16" x14ac:dyDescent="0.15">
      <c r="A50" s="161" t="s">
        <v>65</v>
      </c>
      <c r="B50" s="161" t="e">
        <f>NA()</f>
        <v>#N/A</v>
      </c>
      <c r="C50" s="161">
        <f>IF(ISNUMBER('実質公債費比率（分子）の構造'!K$53),'実質公債費比率（分子）の構造'!K$53,NA())</f>
        <v>922</v>
      </c>
      <c r="D50" s="161" t="e">
        <f>NA()</f>
        <v>#N/A</v>
      </c>
      <c r="E50" s="161" t="e">
        <f>NA()</f>
        <v>#N/A</v>
      </c>
      <c r="F50" s="161">
        <f>IF(ISNUMBER('実質公債費比率（分子）の構造'!L$53),'実質公債費比率（分子）の構造'!L$53,NA())</f>
        <v>884</v>
      </c>
      <c r="G50" s="161" t="e">
        <f>NA()</f>
        <v>#N/A</v>
      </c>
      <c r="H50" s="161" t="e">
        <f>NA()</f>
        <v>#N/A</v>
      </c>
      <c r="I50" s="161">
        <f>IF(ISNUMBER('実質公債費比率（分子）の構造'!M$53),'実質公債費比率（分子）の構造'!M$53,NA())</f>
        <v>899</v>
      </c>
      <c r="J50" s="161" t="e">
        <f>NA()</f>
        <v>#N/A</v>
      </c>
      <c r="K50" s="161" t="e">
        <f>NA()</f>
        <v>#N/A</v>
      </c>
      <c r="L50" s="161">
        <f>IF(ISNUMBER('実質公債費比率（分子）の構造'!N$53),'実質公債費比率（分子）の構造'!N$53,NA())</f>
        <v>820</v>
      </c>
      <c r="M50" s="161" t="e">
        <f>NA()</f>
        <v>#N/A</v>
      </c>
      <c r="N50" s="161" t="e">
        <f>NA()</f>
        <v>#N/A</v>
      </c>
      <c r="O50" s="161">
        <f>IF(ISNUMBER('実質公債費比率（分子）の構造'!O$53),'実質公債費比率（分子）の構造'!O$53,NA())</f>
        <v>712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15357</v>
      </c>
      <c r="E56" s="160"/>
      <c r="F56" s="160"/>
      <c r="G56" s="160">
        <f>'将来負担比率（分子）の構造'!J$52</f>
        <v>15474</v>
      </c>
      <c r="H56" s="160"/>
      <c r="I56" s="160"/>
      <c r="J56" s="160">
        <f>'将来負担比率（分子）の構造'!K$52</f>
        <v>15535</v>
      </c>
      <c r="K56" s="160"/>
      <c r="L56" s="160"/>
      <c r="M56" s="160">
        <f>'将来負担比率（分子）の構造'!L$52</f>
        <v>15525</v>
      </c>
      <c r="N56" s="160"/>
      <c r="O56" s="160"/>
      <c r="P56" s="160">
        <f>'将来負担比率（分子）の構造'!M$52</f>
        <v>15252</v>
      </c>
    </row>
    <row r="57" spans="1:16" x14ac:dyDescent="0.15">
      <c r="A57" s="160" t="s">
        <v>36</v>
      </c>
      <c r="B57" s="160"/>
      <c r="C57" s="160"/>
      <c r="D57" s="160">
        <f>'将来負担比率（分子）の構造'!I$51</f>
        <v>281</v>
      </c>
      <c r="E57" s="160"/>
      <c r="F57" s="160"/>
      <c r="G57" s="160">
        <f>'将来負担比率（分子）の構造'!J$51</f>
        <v>261</v>
      </c>
      <c r="H57" s="160"/>
      <c r="I57" s="160"/>
      <c r="J57" s="160">
        <f>'将来負担比率（分子）の構造'!K$51</f>
        <v>266</v>
      </c>
      <c r="K57" s="160"/>
      <c r="L57" s="160"/>
      <c r="M57" s="160">
        <f>'将来負担比率（分子）の構造'!L$51</f>
        <v>215</v>
      </c>
      <c r="N57" s="160"/>
      <c r="O57" s="160"/>
      <c r="P57" s="160">
        <f>'将来負担比率（分子）の構造'!M$51</f>
        <v>170</v>
      </c>
    </row>
    <row r="58" spans="1:16" x14ac:dyDescent="0.15">
      <c r="A58" s="160" t="s">
        <v>35</v>
      </c>
      <c r="B58" s="160"/>
      <c r="C58" s="160"/>
      <c r="D58" s="160">
        <f>'将来負担比率（分子）の構造'!I$50</f>
        <v>4675</v>
      </c>
      <c r="E58" s="160"/>
      <c r="F58" s="160"/>
      <c r="G58" s="160">
        <f>'将来負担比率（分子）の構造'!J$50</f>
        <v>5321</v>
      </c>
      <c r="H58" s="160"/>
      <c r="I58" s="160"/>
      <c r="J58" s="160">
        <f>'将来負担比率（分子）の構造'!K$50</f>
        <v>4995</v>
      </c>
      <c r="K58" s="160"/>
      <c r="L58" s="160"/>
      <c r="M58" s="160">
        <f>'将来負担比率（分子）の構造'!L$50</f>
        <v>6124</v>
      </c>
      <c r="N58" s="160"/>
      <c r="O58" s="160"/>
      <c r="P58" s="160">
        <f>'将来負担比率（分子）の構造'!M$50</f>
        <v>5700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2727</v>
      </c>
      <c r="C62" s="160"/>
      <c r="D62" s="160"/>
      <c r="E62" s="160">
        <f>'将来負担比率（分子）の構造'!J$45</f>
        <v>2751</v>
      </c>
      <c r="F62" s="160"/>
      <c r="G62" s="160"/>
      <c r="H62" s="160">
        <f>'将来負担比率（分子）の構造'!K$45</f>
        <v>2653</v>
      </c>
      <c r="I62" s="160"/>
      <c r="J62" s="160"/>
      <c r="K62" s="160">
        <f>'将来負担比率（分子）の構造'!L$45</f>
        <v>2785</v>
      </c>
      <c r="L62" s="160"/>
      <c r="M62" s="160"/>
      <c r="N62" s="160">
        <f>'将来負担比率（分子）の構造'!M$45</f>
        <v>2816</v>
      </c>
      <c r="O62" s="160"/>
      <c r="P62" s="160"/>
    </row>
    <row r="63" spans="1:16" x14ac:dyDescent="0.15">
      <c r="A63" s="160" t="s">
        <v>28</v>
      </c>
      <c r="B63" s="160">
        <f>'将来負担比率（分子）の構造'!I$44</f>
        <v>417</v>
      </c>
      <c r="C63" s="160"/>
      <c r="D63" s="160"/>
      <c r="E63" s="160">
        <f>'将来負担比率（分子）の構造'!J$44</f>
        <v>482</v>
      </c>
      <c r="F63" s="160"/>
      <c r="G63" s="160"/>
      <c r="H63" s="160">
        <f>'将来負担比率（分子）の構造'!K$44</f>
        <v>606</v>
      </c>
      <c r="I63" s="160"/>
      <c r="J63" s="160"/>
      <c r="K63" s="160">
        <f>'将来負担比率（分子）の構造'!L$44</f>
        <v>585</v>
      </c>
      <c r="L63" s="160"/>
      <c r="M63" s="160"/>
      <c r="N63" s="160">
        <f>'将来負担比率（分子）の構造'!M$44</f>
        <v>525</v>
      </c>
      <c r="O63" s="160"/>
      <c r="P63" s="160"/>
    </row>
    <row r="64" spans="1:16" x14ac:dyDescent="0.15">
      <c r="A64" s="160" t="s">
        <v>27</v>
      </c>
      <c r="B64" s="160">
        <f>'将来負担比率（分子）の構造'!I$43</f>
        <v>3817</v>
      </c>
      <c r="C64" s="160"/>
      <c r="D64" s="160"/>
      <c r="E64" s="160">
        <f>'将来負担比率（分子）の構造'!J$43</f>
        <v>3718</v>
      </c>
      <c r="F64" s="160"/>
      <c r="G64" s="160"/>
      <c r="H64" s="160">
        <f>'将来負担比率（分子）の構造'!K$43</f>
        <v>3619</v>
      </c>
      <c r="I64" s="160"/>
      <c r="J64" s="160"/>
      <c r="K64" s="160">
        <f>'将来負担比率（分子）の構造'!L$43</f>
        <v>3549</v>
      </c>
      <c r="L64" s="160"/>
      <c r="M64" s="160"/>
      <c r="N64" s="160">
        <f>'将来負担比率（分子）の構造'!M$43</f>
        <v>3249</v>
      </c>
      <c r="O64" s="160"/>
      <c r="P64" s="160"/>
    </row>
    <row r="65" spans="1:16" x14ac:dyDescent="0.15">
      <c r="A65" s="160" t="s">
        <v>26</v>
      </c>
      <c r="B65" s="160">
        <f>'将来負担比率（分子）の構造'!I$42</f>
        <v>24</v>
      </c>
      <c r="C65" s="160"/>
      <c r="D65" s="160"/>
      <c r="E65" s="160">
        <f>'将来負担比率（分子）の構造'!J$42</f>
        <v>5</v>
      </c>
      <c r="F65" s="160"/>
      <c r="G65" s="160"/>
      <c r="H65" s="160">
        <f>'将来負担比率（分子）の構造'!K$42</f>
        <v>4</v>
      </c>
      <c r="I65" s="160"/>
      <c r="J65" s="160"/>
      <c r="K65" s="160">
        <f>'将来負担比率（分子）の構造'!L$42</f>
        <v>3</v>
      </c>
      <c r="L65" s="160"/>
      <c r="M65" s="160"/>
      <c r="N65" s="160">
        <f>'将来負担比率（分子）の構造'!M$42</f>
        <v>2</v>
      </c>
      <c r="O65" s="160"/>
      <c r="P65" s="160"/>
    </row>
    <row r="66" spans="1:16" x14ac:dyDescent="0.15">
      <c r="A66" s="160" t="s">
        <v>25</v>
      </c>
      <c r="B66" s="160">
        <f>'将来負担比率（分子）の構造'!I$41</f>
        <v>19072</v>
      </c>
      <c r="C66" s="160"/>
      <c r="D66" s="160"/>
      <c r="E66" s="160">
        <f>'将来負担比率（分子）の構造'!J$41</f>
        <v>19095</v>
      </c>
      <c r="F66" s="160"/>
      <c r="G66" s="160"/>
      <c r="H66" s="160">
        <f>'将来負担比率（分子）の構造'!K$41</f>
        <v>18909</v>
      </c>
      <c r="I66" s="160"/>
      <c r="J66" s="160"/>
      <c r="K66" s="160">
        <f>'将来負担比率（分子）の構造'!L$41</f>
        <v>18866</v>
      </c>
      <c r="L66" s="160"/>
      <c r="M66" s="160"/>
      <c r="N66" s="160">
        <f>'将来負担比率（分子）の構造'!M$41</f>
        <v>18424</v>
      </c>
      <c r="O66" s="160"/>
      <c r="P66" s="160"/>
    </row>
    <row r="67" spans="1:16" x14ac:dyDescent="0.15">
      <c r="A67" s="160" t="s">
        <v>69</v>
      </c>
      <c r="B67" s="160" t="e">
        <f>NA()</f>
        <v>#N/A</v>
      </c>
      <c r="C67" s="160">
        <f>IF(ISNUMBER('将来負担比率（分子）の構造'!I$53), IF('将来負担比率（分子）の構造'!I$53 &lt; 0, 0, '将来負担比率（分子）の構造'!I$53), NA())</f>
        <v>5745</v>
      </c>
      <c r="D67" s="160" t="e">
        <f>NA()</f>
        <v>#N/A</v>
      </c>
      <c r="E67" s="160" t="e">
        <f>NA()</f>
        <v>#N/A</v>
      </c>
      <c r="F67" s="160">
        <f>IF(ISNUMBER('将来負担比率（分子）の構造'!J$53), IF('将来負担比率（分子）の構造'!J$53 &lt; 0, 0, '将来負担比率（分子）の構造'!J$53), NA())</f>
        <v>4997</v>
      </c>
      <c r="G67" s="160" t="e">
        <f>NA()</f>
        <v>#N/A</v>
      </c>
      <c r="H67" s="160" t="e">
        <f>NA()</f>
        <v>#N/A</v>
      </c>
      <c r="I67" s="160">
        <f>IF(ISNUMBER('将来負担比率（分子）の構造'!K$53), IF('将来負担比率（分子）の構造'!K$53 &lt; 0, 0, '将来負担比率（分子）の構造'!K$53), NA())</f>
        <v>4995</v>
      </c>
      <c r="J67" s="160" t="e">
        <f>NA()</f>
        <v>#N/A</v>
      </c>
      <c r="K67" s="160" t="e">
        <f>NA()</f>
        <v>#N/A</v>
      </c>
      <c r="L67" s="160">
        <f>IF(ISNUMBER('将来負担比率（分子）の構造'!L$53), IF('将来負担比率（分子）の構造'!L$53 &lt; 0, 0, '将来負担比率（分子）の構造'!L$53), NA())</f>
        <v>3923</v>
      </c>
      <c r="M67" s="160" t="e">
        <f>NA()</f>
        <v>#N/A</v>
      </c>
      <c r="N67" s="160" t="e">
        <f>NA()</f>
        <v>#N/A</v>
      </c>
      <c r="O67" s="160">
        <f>IF(ISNUMBER('将来負担比率（分子）の構造'!M$53), IF('将来負担比率（分子）の構造'!M$53 &lt; 0, 0, '将来負担比率（分子）の構造'!M$53), NA())</f>
        <v>3894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3152</v>
      </c>
      <c r="C72" s="164">
        <f>基金残高に係る経年分析!G55</f>
        <v>3996</v>
      </c>
      <c r="D72" s="164">
        <f>基金残高に係る経年分析!H55</f>
        <v>3409</v>
      </c>
    </row>
    <row r="73" spans="1:16" x14ac:dyDescent="0.15">
      <c r="A73" s="163" t="s">
        <v>72</v>
      </c>
      <c r="B73" s="164">
        <f>基金残高に係る経年分析!F56</f>
        <v>1108</v>
      </c>
      <c r="C73" s="164">
        <f>基金残高に係る経年分析!G56</f>
        <v>1115</v>
      </c>
      <c r="D73" s="164">
        <f>基金残高に係る経年分析!H56</f>
        <v>922</v>
      </c>
    </row>
    <row r="74" spans="1:16" x14ac:dyDescent="0.15">
      <c r="A74" s="163" t="s">
        <v>73</v>
      </c>
      <c r="B74" s="164">
        <f>基金残高に係る経年分析!F57</f>
        <v>301</v>
      </c>
      <c r="C74" s="164">
        <f>基金残高に係る経年分析!G57</f>
        <v>418</v>
      </c>
      <c r="D74" s="164">
        <f>基金残高に係る経年分析!H57</f>
        <v>542</v>
      </c>
    </row>
  </sheetData>
  <sheetProtection algorithmName="SHA-512" hashValue="S6ktffkXqIG7pup7SkmW0OOmOv6EOVo/Q3m643njs9k/Ms/9Y50X+6ZYszdSfREudAF3WM9R7d65p141gx0JkQ==" saltValue="8kycSmuib6Q0Rvt2yx+O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6807873</v>
      </c>
      <c r="S5" s="707"/>
      <c r="T5" s="707"/>
      <c r="U5" s="707"/>
      <c r="V5" s="707"/>
      <c r="W5" s="707"/>
      <c r="X5" s="707"/>
      <c r="Y5" s="753"/>
      <c r="Z5" s="771">
        <v>35.6</v>
      </c>
      <c r="AA5" s="771"/>
      <c r="AB5" s="771"/>
      <c r="AC5" s="771"/>
      <c r="AD5" s="772">
        <v>6807873</v>
      </c>
      <c r="AE5" s="772"/>
      <c r="AF5" s="772"/>
      <c r="AG5" s="772"/>
      <c r="AH5" s="772"/>
      <c r="AI5" s="772"/>
      <c r="AJ5" s="772"/>
      <c r="AK5" s="772"/>
      <c r="AL5" s="754">
        <v>61.6</v>
      </c>
      <c r="AM5" s="723"/>
      <c r="AN5" s="723"/>
      <c r="AO5" s="755"/>
      <c r="AP5" s="740" t="s">
        <v>217</v>
      </c>
      <c r="AQ5" s="741"/>
      <c r="AR5" s="741"/>
      <c r="AS5" s="741"/>
      <c r="AT5" s="741"/>
      <c r="AU5" s="741"/>
      <c r="AV5" s="741"/>
      <c r="AW5" s="741"/>
      <c r="AX5" s="741"/>
      <c r="AY5" s="741"/>
      <c r="AZ5" s="741"/>
      <c r="BA5" s="741"/>
      <c r="BB5" s="741"/>
      <c r="BC5" s="741"/>
      <c r="BD5" s="741"/>
      <c r="BE5" s="741"/>
      <c r="BF5" s="742"/>
      <c r="BG5" s="641">
        <v>6712215</v>
      </c>
      <c r="BH5" s="644"/>
      <c r="BI5" s="644"/>
      <c r="BJ5" s="644"/>
      <c r="BK5" s="644"/>
      <c r="BL5" s="644"/>
      <c r="BM5" s="644"/>
      <c r="BN5" s="645"/>
      <c r="BO5" s="703">
        <v>98.6</v>
      </c>
      <c r="BP5" s="703"/>
      <c r="BQ5" s="703"/>
      <c r="BR5" s="703"/>
      <c r="BS5" s="704" t="s">
        <v>218</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210</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182054</v>
      </c>
      <c r="S6" s="644"/>
      <c r="T6" s="644"/>
      <c r="U6" s="644"/>
      <c r="V6" s="644"/>
      <c r="W6" s="644"/>
      <c r="X6" s="644"/>
      <c r="Y6" s="645"/>
      <c r="Z6" s="703">
        <v>1</v>
      </c>
      <c r="AA6" s="703"/>
      <c r="AB6" s="703"/>
      <c r="AC6" s="703"/>
      <c r="AD6" s="704">
        <v>182054</v>
      </c>
      <c r="AE6" s="704"/>
      <c r="AF6" s="704"/>
      <c r="AG6" s="704"/>
      <c r="AH6" s="704"/>
      <c r="AI6" s="704"/>
      <c r="AJ6" s="704"/>
      <c r="AK6" s="704"/>
      <c r="AL6" s="646">
        <v>1.6</v>
      </c>
      <c r="AM6" s="647"/>
      <c r="AN6" s="647"/>
      <c r="AO6" s="705"/>
      <c r="AP6" s="638" t="s">
        <v>223</v>
      </c>
      <c r="AQ6" s="639"/>
      <c r="AR6" s="639"/>
      <c r="AS6" s="639"/>
      <c r="AT6" s="639"/>
      <c r="AU6" s="639"/>
      <c r="AV6" s="639"/>
      <c r="AW6" s="639"/>
      <c r="AX6" s="639"/>
      <c r="AY6" s="639"/>
      <c r="AZ6" s="639"/>
      <c r="BA6" s="639"/>
      <c r="BB6" s="639"/>
      <c r="BC6" s="639"/>
      <c r="BD6" s="639"/>
      <c r="BE6" s="639"/>
      <c r="BF6" s="640"/>
      <c r="BG6" s="641">
        <v>6712215</v>
      </c>
      <c r="BH6" s="644"/>
      <c r="BI6" s="644"/>
      <c r="BJ6" s="644"/>
      <c r="BK6" s="644"/>
      <c r="BL6" s="644"/>
      <c r="BM6" s="644"/>
      <c r="BN6" s="645"/>
      <c r="BO6" s="703">
        <v>98.6</v>
      </c>
      <c r="BP6" s="703"/>
      <c r="BQ6" s="703"/>
      <c r="BR6" s="703"/>
      <c r="BS6" s="704" t="s">
        <v>121</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146980</v>
      </c>
      <c r="CS6" s="644"/>
      <c r="CT6" s="644"/>
      <c r="CU6" s="644"/>
      <c r="CV6" s="644"/>
      <c r="CW6" s="644"/>
      <c r="CX6" s="644"/>
      <c r="CY6" s="645"/>
      <c r="CZ6" s="754">
        <v>0.8</v>
      </c>
      <c r="DA6" s="723"/>
      <c r="DB6" s="723"/>
      <c r="DC6" s="757"/>
      <c r="DD6" s="649" t="s">
        <v>121</v>
      </c>
      <c r="DE6" s="644"/>
      <c r="DF6" s="644"/>
      <c r="DG6" s="644"/>
      <c r="DH6" s="644"/>
      <c r="DI6" s="644"/>
      <c r="DJ6" s="644"/>
      <c r="DK6" s="644"/>
      <c r="DL6" s="644"/>
      <c r="DM6" s="644"/>
      <c r="DN6" s="644"/>
      <c r="DO6" s="644"/>
      <c r="DP6" s="645"/>
      <c r="DQ6" s="649">
        <v>146980</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12355</v>
      </c>
      <c r="S7" s="644"/>
      <c r="T7" s="644"/>
      <c r="U7" s="644"/>
      <c r="V7" s="644"/>
      <c r="W7" s="644"/>
      <c r="X7" s="644"/>
      <c r="Y7" s="645"/>
      <c r="Z7" s="703">
        <v>0.1</v>
      </c>
      <c r="AA7" s="703"/>
      <c r="AB7" s="703"/>
      <c r="AC7" s="703"/>
      <c r="AD7" s="704">
        <v>12355</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2833721</v>
      </c>
      <c r="BH7" s="644"/>
      <c r="BI7" s="644"/>
      <c r="BJ7" s="644"/>
      <c r="BK7" s="644"/>
      <c r="BL7" s="644"/>
      <c r="BM7" s="644"/>
      <c r="BN7" s="645"/>
      <c r="BO7" s="703">
        <v>41.6</v>
      </c>
      <c r="BP7" s="703"/>
      <c r="BQ7" s="703"/>
      <c r="BR7" s="703"/>
      <c r="BS7" s="704" t="s">
        <v>218</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2894652</v>
      </c>
      <c r="CS7" s="644"/>
      <c r="CT7" s="644"/>
      <c r="CU7" s="644"/>
      <c r="CV7" s="644"/>
      <c r="CW7" s="644"/>
      <c r="CX7" s="644"/>
      <c r="CY7" s="645"/>
      <c r="CZ7" s="703">
        <v>15.7</v>
      </c>
      <c r="DA7" s="703"/>
      <c r="DB7" s="703"/>
      <c r="DC7" s="703"/>
      <c r="DD7" s="649">
        <v>144031</v>
      </c>
      <c r="DE7" s="644"/>
      <c r="DF7" s="644"/>
      <c r="DG7" s="644"/>
      <c r="DH7" s="644"/>
      <c r="DI7" s="644"/>
      <c r="DJ7" s="644"/>
      <c r="DK7" s="644"/>
      <c r="DL7" s="644"/>
      <c r="DM7" s="644"/>
      <c r="DN7" s="644"/>
      <c r="DO7" s="644"/>
      <c r="DP7" s="645"/>
      <c r="DQ7" s="649">
        <v>2338476</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30826</v>
      </c>
      <c r="S8" s="644"/>
      <c r="T8" s="644"/>
      <c r="U8" s="644"/>
      <c r="V8" s="644"/>
      <c r="W8" s="644"/>
      <c r="X8" s="644"/>
      <c r="Y8" s="645"/>
      <c r="Z8" s="703">
        <v>0.2</v>
      </c>
      <c r="AA8" s="703"/>
      <c r="AB8" s="703"/>
      <c r="AC8" s="703"/>
      <c r="AD8" s="704">
        <v>30826</v>
      </c>
      <c r="AE8" s="704"/>
      <c r="AF8" s="704"/>
      <c r="AG8" s="704"/>
      <c r="AH8" s="704"/>
      <c r="AI8" s="704"/>
      <c r="AJ8" s="704"/>
      <c r="AK8" s="704"/>
      <c r="AL8" s="646">
        <v>0.3</v>
      </c>
      <c r="AM8" s="647"/>
      <c r="AN8" s="647"/>
      <c r="AO8" s="705"/>
      <c r="AP8" s="638" t="s">
        <v>229</v>
      </c>
      <c r="AQ8" s="639"/>
      <c r="AR8" s="639"/>
      <c r="AS8" s="639"/>
      <c r="AT8" s="639"/>
      <c r="AU8" s="639"/>
      <c r="AV8" s="639"/>
      <c r="AW8" s="639"/>
      <c r="AX8" s="639"/>
      <c r="AY8" s="639"/>
      <c r="AZ8" s="639"/>
      <c r="BA8" s="639"/>
      <c r="BB8" s="639"/>
      <c r="BC8" s="639"/>
      <c r="BD8" s="639"/>
      <c r="BE8" s="639"/>
      <c r="BF8" s="640"/>
      <c r="BG8" s="641">
        <v>84836</v>
      </c>
      <c r="BH8" s="644"/>
      <c r="BI8" s="644"/>
      <c r="BJ8" s="644"/>
      <c r="BK8" s="644"/>
      <c r="BL8" s="644"/>
      <c r="BM8" s="644"/>
      <c r="BN8" s="645"/>
      <c r="BO8" s="703">
        <v>1.2</v>
      </c>
      <c r="BP8" s="703"/>
      <c r="BQ8" s="703"/>
      <c r="BR8" s="703"/>
      <c r="BS8" s="649" t="s">
        <v>218</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6801068</v>
      </c>
      <c r="CS8" s="644"/>
      <c r="CT8" s="644"/>
      <c r="CU8" s="644"/>
      <c r="CV8" s="644"/>
      <c r="CW8" s="644"/>
      <c r="CX8" s="644"/>
      <c r="CY8" s="645"/>
      <c r="CZ8" s="703">
        <v>36.799999999999997</v>
      </c>
      <c r="DA8" s="703"/>
      <c r="DB8" s="703"/>
      <c r="DC8" s="703"/>
      <c r="DD8" s="649">
        <v>20378</v>
      </c>
      <c r="DE8" s="644"/>
      <c r="DF8" s="644"/>
      <c r="DG8" s="644"/>
      <c r="DH8" s="644"/>
      <c r="DI8" s="644"/>
      <c r="DJ8" s="644"/>
      <c r="DK8" s="644"/>
      <c r="DL8" s="644"/>
      <c r="DM8" s="644"/>
      <c r="DN8" s="644"/>
      <c r="DO8" s="644"/>
      <c r="DP8" s="645"/>
      <c r="DQ8" s="649">
        <v>3420960</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36065</v>
      </c>
      <c r="S9" s="644"/>
      <c r="T9" s="644"/>
      <c r="U9" s="644"/>
      <c r="V9" s="644"/>
      <c r="W9" s="644"/>
      <c r="X9" s="644"/>
      <c r="Y9" s="645"/>
      <c r="Z9" s="703">
        <v>0.2</v>
      </c>
      <c r="AA9" s="703"/>
      <c r="AB9" s="703"/>
      <c r="AC9" s="703"/>
      <c r="AD9" s="704">
        <v>36065</v>
      </c>
      <c r="AE9" s="704"/>
      <c r="AF9" s="704"/>
      <c r="AG9" s="704"/>
      <c r="AH9" s="704"/>
      <c r="AI9" s="704"/>
      <c r="AJ9" s="704"/>
      <c r="AK9" s="704"/>
      <c r="AL9" s="646">
        <v>0.3</v>
      </c>
      <c r="AM9" s="647"/>
      <c r="AN9" s="647"/>
      <c r="AO9" s="705"/>
      <c r="AP9" s="638" t="s">
        <v>232</v>
      </c>
      <c r="AQ9" s="639"/>
      <c r="AR9" s="639"/>
      <c r="AS9" s="639"/>
      <c r="AT9" s="639"/>
      <c r="AU9" s="639"/>
      <c r="AV9" s="639"/>
      <c r="AW9" s="639"/>
      <c r="AX9" s="639"/>
      <c r="AY9" s="639"/>
      <c r="AZ9" s="639"/>
      <c r="BA9" s="639"/>
      <c r="BB9" s="639"/>
      <c r="BC9" s="639"/>
      <c r="BD9" s="639"/>
      <c r="BE9" s="639"/>
      <c r="BF9" s="640"/>
      <c r="BG9" s="641">
        <v>2364193</v>
      </c>
      <c r="BH9" s="644"/>
      <c r="BI9" s="644"/>
      <c r="BJ9" s="644"/>
      <c r="BK9" s="644"/>
      <c r="BL9" s="644"/>
      <c r="BM9" s="644"/>
      <c r="BN9" s="645"/>
      <c r="BO9" s="703">
        <v>34.700000000000003</v>
      </c>
      <c r="BP9" s="703"/>
      <c r="BQ9" s="703"/>
      <c r="BR9" s="703"/>
      <c r="BS9" s="649" t="s">
        <v>121</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1756945</v>
      </c>
      <c r="CS9" s="644"/>
      <c r="CT9" s="644"/>
      <c r="CU9" s="644"/>
      <c r="CV9" s="644"/>
      <c r="CW9" s="644"/>
      <c r="CX9" s="644"/>
      <c r="CY9" s="645"/>
      <c r="CZ9" s="703">
        <v>9.5</v>
      </c>
      <c r="DA9" s="703"/>
      <c r="DB9" s="703"/>
      <c r="DC9" s="703"/>
      <c r="DD9" s="649">
        <v>344824</v>
      </c>
      <c r="DE9" s="644"/>
      <c r="DF9" s="644"/>
      <c r="DG9" s="644"/>
      <c r="DH9" s="644"/>
      <c r="DI9" s="644"/>
      <c r="DJ9" s="644"/>
      <c r="DK9" s="644"/>
      <c r="DL9" s="644"/>
      <c r="DM9" s="644"/>
      <c r="DN9" s="644"/>
      <c r="DO9" s="644"/>
      <c r="DP9" s="645"/>
      <c r="DQ9" s="649">
        <v>1572693</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218</v>
      </c>
      <c r="AA10" s="703"/>
      <c r="AB10" s="703"/>
      <c r="AC10" s="703"/>
      <c r="AD10" s="704" t="s">
        <v>121</v>
      </c>
      <c r="AE10" s="704"/>
      <c r="AF10" s="704"/>
      <c r="AG10" s="704"/>
      <c r="AH10" s="704"/>
      <c r="AI10" s="704"/>
      <c r="AJ10" s="704"/>
      <c r="AK10" s="704"/>
      <c r="AL10" s="646" t="s">
        <v>121</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116015</v>
      </c>
      <c r="BH10" s="644"/>
      <c r="BI10" s="644"/>
      <c r="BJ10" s="644"/>
      <c r="BK10" s="644"/>
      <c r="BL10" s="644"/>
      <c r="BM10" s="644"/>
      <c r="BN10" s="645"/>
      <c r="BO10" s="703">
        <v>1.7</v>
      </c>
      <c r="BP10" s="703"/>
      <c r="BQ10" s="703"/>
      <c r="BR10" s="703"/>
      <c r="BS10" s="649" t="s">
        <v>130</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8395</v>
      </c>
      <c r="CS10" s="644"/>
      <c r="CT10" s="644"/>
      <c r="CU10" s="644"/>
      <c r="CV10" s="644"/>
      <c r="CW10" s="644"/>
      <c r="CX10" s="644"/>
      <c r="CY10" s="645"/>
      <c r="CZ10" s="703">
        <v>0</v>
      </c>
      <c r="DA10" s="703"/>
      <c r="DB10" s="703"/>
      <c r="DC10" s="703"/>
      <c r="DD10" s="649" t="s">
        <v>218</v>
      </c>
      <c r="DE10" s="644"/>
      <c r="DF10" s="644"/>
      <c r="DG10" s="644"/>
      <c r="DH10" s="644"/>
      <c r="DI10" s="644"/>
      <c r="DJ10" s="644"/>
      <c r="DK10" s="644"/>
      <c r="DL10" s="644"/>
      <c r="DM10" s="644"/>
      <c r="DN10" s="644"/>
      <c r="DO10" s="644"/>
      <c r="DP10" s="645"/>
      <c r="DQ10" s="649">
        <v>7416</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218</v>
      </c>
      <c r="AA11" s="703"/>
      <c r="AB11" s="703"/>
      <c r="AC11" s="703"/>
      <c r="AD11" s="704" t="s">
        <v>121</v>
      </c>
      <c r="AE11" s="704"/>
      <c r="AF11" s="704"/>
      <c r="AG11" s="704"/>
      <c r="AH11" s="704"/>
      <c r="AI11" s="704"/>
      <c r="AJ11" s="704"/>
      <c r="AK11" s="704"/>
      <c r="AL11" s="646" t="s">
        <v>130</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268677</v>
      </c>
      <c r="BH11" s="644"/>
      <c r="BI11" s="644"/>
      <c r="BJ11" s="644"/>
      <c r="BK11" s="644"/>
      <c r="BL11" s="644"/>
      <c r="BM11" s="644"/>
      <c r="BN11" s="645"/>
      <c r="BO11" s="703">
        <v>3.9</v>
      </c>
      <c r="BP11" s="703"/>
      <c r="BQ11" s="703"/>
      <c r="BR11" s="703"/>
      <c r="BS11" s="649" t="s">
        <v>121</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307918</v>
      </c>
      <c r="CS11" s="644"/>
      <c r="CT11" s="644"/>
      <c r="CU11" s="644"/>
      <c r="CV11" s="644"/>
      <c r="CW11" s="644"/>
      <c r="CX11" s="644"/>
      <c r="CY11" s="645"/>
      <c r="CZ11" s="703">
        <v>1.7</v>
      </c>
      <c r="DA11" s="703"/>
      <c r="DB11" s="703"/>
      <c r="DC11" s="703"/>
      <c r="DD11" s="649">
        <v>117946</v>
      </c>
      <c r="DE11" s="644"/>
      <c r="DF11" s="644"/>
      <c r="DG11" s="644"/>
      <c r="DH11" s="644"/>
      <c r="DI11" s="644"/>
      <c r="DJ11" s="644"/>
      <c r="DK11" s="644"/>
      <c r="DL11" s="644"/>
      <c r="DM11" s="644"/>
      <c r="DN11" s="644"/>
      <c r="DO11" s="644"/>
      <c r="DP11" s="645"/>
      <c r="DQ11" s="649">
        <v>248066</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887022</v>
      </c>
      <c r="S12" s="644"/>
      <c r="T12" s="644"/>
      <c r="U12" s="644"/>
      <c r="V12" s="644"/>
      <c r="W12" s="644"/>
      <c r="X12" s="644"/>
      <c r="Y12" s="645"/>
      <c r="Z12" s="703">
        <v>4.5999999999999996</v>
      </c>
      <c r="AA12" s="703"/>
      <c r="AB12" s="703"/>
      <c r="AC12" s="703"/>
      <c r="AD12" s="704">
        <v>887022</v>
      </c>
      <c r="AE12" s="704"/>
      <c r="AF12" s="704"/>
      <c r="AG12" s="704"/>
      <c r="AH12" s="704"/>
      <c r="AI12" s="704"/>
      <c r="AJ12" s="704"/>
      <c r="AK12" s="704"/>
      <c r="AL12" s="646">
        <v>8</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3401221</v>
      </c>
      <c r="BH12" s="644"/>
      <c r="BI12" s="644"/>
      <c r="BJ12" s="644"/>
      <c r="BK12" s="644"/>
      <c r="BL12" s="644"/>
      <c r="BM12" s="644"/>
      <c r="BN12" s="645"/>
      <c r="BO12" s="703">
        <v>50</v>
      </c>
      <c r="BP12" s="703"/>
      <c r="BQ12" s="703"/>
      <c r="BR12" s="703"/>
      <c r="BS12" s="649" t="s">
        <v>121</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371259</v>
      </c>
      <c r="CS12" s="644"/>
      <c r="CT12" s="644"/>
      <c r="CU12" s="644"/>
      <c r="CV12" s="644"/>
      <c r="CW12" s="644"/>
      <c r="CX12" s="644"/>
      <c r="CY12" s="645"/>
      <c r="CZ12" s="703">
        <v>2</v>
      </c>
      <c r="DA12" s="703"/>
      <c r="DB12" s="703"/>
      <c r="DC12" s="703"/>
      <c r="DD12" s="649">
        <v>64762</v>
      </c>
      <c r="DE12" s="644"/>
      <c r="DF12" s="644"/>
      <c r="DG12" s="644"/>
      <c r="DH12" s="644"/>
      <c r="DI12" s="644"/>
      <c r="DJ12" s="644"/>
      <c r="DK12" s="644"/>
      <c r="DL12" s="644"/>
      <c r="DM12" s="644"/>
      <c r="DN12" s="644"/>
      <c r="DO12" s="644"/>
      <c r="DP12" s="645"/>
      <c r="DQ12" s="649">
        <v>307650</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v>95789</v>
      </c>
      <c r="S13" s="644"/>
      <c r="T13" s="644"/>
      <c r="U13" s="644"/>
      <c r="V13" s="644"/>
      <c r="W13" s="644"/>
      <c r="X13" s="644"/>
      <c r="Y13" s="645"/>
      <c r="Z13" s="703">
        <v>0.5</v>
      </c>
      <c r="AA13" s="703"/>
      <c r="AB13" s="703"/>
      <c r="AC13" s="703"/>
      <c r="AD13" s="704">
        <v>95789</v>
      </c>
      <c r="AE13" s="704"/>
      <c r="AF13" s="704"/>
      <c r="AG13" s="704"/>
      <c r="AH13" s="704"/>
      <c r="AI13" s="704"/>
      <c r="AJ13" s="704"/>
      <c r="AK13" s="704"/>
      <c r="AL13" s="646">
        <v>0.9</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3400617</v>
      </c>
      <c r="BH13" s="644"/>
      <c r="BI13" s="644"/>
      <c r="BJ13" s="644"/>
      <c r="BK13" s="644"/>
      <c r="BL13" s="644"/>
      <c r="BM13" s="644"/>
      <c r="BN13" s="645"/>
      <c r="BO13" s="703">
        <v>50</v>
      </c>
      <c r="BP13" s="703"/>
      <c r="BQ13" s="703"/>
      <c r="BR13" s="703"/>
      <c r="BS13" s="649" t="s">
        <v>121</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1760625</v>
      </c>
      <c r="CS13" s="644"/>
      <c r="CT13" s="644"/>
      <c r="CU13" s="644"/>
      <c r="CV13" s="644"/>
      <c r="CW13" s="644"/>
      <c r="CX13" s="644"/>
      <c r="CY13" s="645"/>
      <c r="CZ13" s="703">
        <v>9.5</v>
      </c>
      <c r="DA13" s="703"/>
      <c r="DB13" s="703"/>
      <c r="DC13" s="703"/>
      <c r="DD13" s="649">
        <v>808605</v>
      </c>
      <c r="DE13" s="644"/>
      <c r="DF13" s="644"/>
      <c r="DG13" s="644"/>
      <c r="DH13" s="644"/>
      <c r="DI13" s="644"/>
      <c r="DJ13" s="644"/>
      <c r="DK13" s="644"/>
      <c r="DL13" s="644"/>
      <c r="DM13" s="644"/>
      <c r="DN13" s="644"/>
      <c r="DO13" s="644"/>
      <c r="DP13" s="645"/>
      <c r="DQ13" s="649">
        <v>1329286</v>
      </c>
      <c r="DR13" s="644"/>
      <c r="DS13" s="644"/>
      <c r="DT13" s="644"/>
      <c r="DU13" s="644"/>
      <c r="DV13" s="644"/>
      <c r="DW13" s="644"/>
      <c r="DX13" s="644"/>
      <c r="DY13" s="644"/>
      <c r="DZ13" s="644"/>
      <c r="EA13" s="644"/>
      <c r="EB13" s="644"/>
      <c r="EC13" s="684"/>
    </row>
    <row r="14" spans="2:143" ht="11.25" customHeight="1" x14ac:dyDescent="0.15">
      <c r="B14" s="638" t="s">
        <v>246</v>
      </c>
      <c r="C14" s="639"/>
      <c r="D14" s="639"/>
      <c r="E14" s="639"/>
      <c r="F14" s="639"/>
      <c r="G14" s="639"/>
      <c r="H14" s="639"/>
      <c r="I14" s="639"/>
      <c r="J14" s="639"/>
      <c r="K14" s="639"/>
      <c r="L14" s="639"/>
      <c r="M14" s="639"/>
      <c r="N14" s="639"/>
      <c r="O14" s="639"/>
      <c r="P14" s="639"/>
      <c r="Q14" s="640"/>
      <c r="R14" s="641" t="s">
        <v>130</v>
      </c>
      <c r="S14" s="644"/>
      <c r="T14" s="644"/>
      <c r="U14" s="644"/>
      <c r="V14" s="644"/>
      <c r="W14" s="644"/>
      <c r="X14" s="644"/>
      <c r="Y14" s="645"/>
      <c r="Z14" s="703" t="s">
        <v>218</v>
      </c>
      <c r="AA14" s="703"/>
      <c r="AB14" s="703"/>
      <c r="AC14" s="703"/>
      <c r="AD14" s="704" t="s">
        <v>121</v>
      </c>
      <c r="AE14" s="704"/>
      <c r="AF14" s="704"/>
      <c r="AG14" s="704"/>
      <c r="AH14" s="704"/>
      <c r="AI14" s="704"/>
      <c r="AJ14" s="704"/>
      <c r="AK14" s="704"/>
      <c r="AL14" s="646" t="s">
        <v>218</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131505</v>
      </c>
      <c r="BH14" s="644"/>
      <c r="BI14" s="644"/>
      <c r="BJ14" s="644"/>
      <c r="BK14" s="644"/>
      <c r="BL14" s="644"/>
      <c r="BM14" s="644"/>
      <c r="BN14" s="645"/>
      <c r="BO14" s="703">
        <v>1.9</v>
      </c>
      <c r="BP14" s="703"/>
      <c r="BQ14" s="703"/>
      <c r="BR14" s="703"/>
      <c r="BS14" s="649" t="s">
        <v>218</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859748</v>
      </c>
      <c r="CS14" s="644"/>
      <c r="CT14" s="644"/>
      <c r="CU14" s="644"/>
      <c r="CV14" s="644"/>
      <c r="CW14" s="644"/>
      <c r="CX14" s="644"/>
      <c r="CY14" s="645"/>
      <c r="CZ14" s="703">
        <v>4.7</v>
      </c>
      <c r="DA14" s="703"/>
      <c r="DB14" s="703"/>
      <c r="DC14" s="703"/>
      <c r="DD14" s="649">
        <v>17542</v>
      </c>
      <c r="DE14" s="644"/>
      <c r="DF14" s="644"/>
      <c r="DG14" s="644"/>
      <c r="DH14" s="644"/>
      <c r="DI14" s="644"/>
      <c r="DJ14" s="644"/>
      <c r="DK14" s="644"/>
      <c r="DL14" s="644"/>
      <c r="DM14" s="644"/>
      <c r="DN14" s="644"/>
      <c r="DO14" s="644"/>
      <c r="DP14" s="645"/>
      <c r="DQ14" s="649">
        <v>822602</v>
      </c>
      <c r="DR14" s="644"/>
      <c r="DS14" s="644"/>
      <c r="DT14" s="644"/>
      <c r="DU14" s="644"/>
      <c r="DV14" s="644"/>
      <c r="DW14" s="644"/>
      <c r="DX14" s="644"/>
      <c r="DY14" s="644"/>
      <c r="DZ14" s="644"/>
      <c r="EA14" s="644"/>
      <c r="EB14" s="644"/>
      <c r="EC14" s="684"/>
    </row>
    <row r="15" spans="2:143" ht="11.25" customHeight="1" x14ac:dyDescent="0.15">
      <c r="B15" s="638" t="s">
        <v>249</v>
      </c>
      <c r="C15" s="639"/>
      <c r="D15" s="639"/>
      <c r="E15" s="639"/>
      <c r="F15" s="639"/>
      <c r="G15" s="639"/>
      <c r="H15" s="639"/>
      <c r="I15" s="639"/>
      <c r="J15" s="639"/>
      <c r="K15" s="639"/>
      <c r="L15" s="639"/>
      <c r="M15" s="639"/>
      <c r="N15" s="639"/>
      <c r="O15" s="639"/>
      <c r="P15" s="639"/>
      <c r="Q15" s="640"/>
      <c r="R15" s="641">
        <v>67134</v>
      </c>
      <c r="S15" s="644"/>
      <c r="T15" s="644"/>
      <c r="U15" s="644"/>
      <c r="V15" s="644"/>
      <c r="W15" s="644"/>
      <c r="X15" s="644"/>
      <c r="Y15" s="645"/>
      <c r="Z15" s="703">
        <v>0.4</v>
      </c>
      <c r="AA15" s="703"/>
      <c r="AB15" s="703"/>
      <c r="AC15" s="703"/>
      <c r="AD15" s="704">
        <v>67134</v>
      </c>
      <c r="AE15" s="704"/>
      <c r="AF15" s="704"/>
      <c r="AG15" s="704"/>
      <c r="AH15" s="704"/>
      <c r="AI15" s="704"/>
      <c r="AJ15" s="704"/>
      <c r="AK15" s="704"/>
      <c r="AL15" s="646">
        <v>0.6</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345768</v>
      </c>
      <c r="BH15" s="644"/>
      <c r="BI15" s="644"/>
      <c r="BJ15" s="644"/>
      <c r="BK15" s="644"/>
      <c r="BL15" s="644"/>
      <c r="BM15" s="644"/>
      <c r="BN15" s="645"/>
      <c r="BO15" s="703">
        <v>5.0999999999999996</v>
      </c>
      <c r="BP15" s="703"/>
      <c r="BQ15" s="703"/>
      <c r="BR15" s="703"/>
      <c r="BS15" s="649" t="s">
        <v>121</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1808707</v>
      </c>
      <c r="CS15" s="644"/>
      <c r="CT15" s="644"/>
      <c r="CU15" s="644"/>
      <c r="CV15" s="644"/>
      <c r="CW15" s="644"/>
      <c r="CX15" s="644"/>
      <c r="CY15" s="645"/>
      <c r="CZ15" s="703">
        <v>9.8000000000000007</v>
      </c>
      <c r="DA15" s="703"/>
      <c r="DB15" s="703"/>
      <c r="DC15" s="703"/>
      <c r="DD15" s="649">
        <v>152310</v>
      </c>
      <c r="DE15" s="644"/>
      <c r="DF15" s="644"/>
      <c r="DG15" s="644"/>
      <c r="DH15" s="644"/>
      <c r="DI15" s="644"/>
      <c r="DJ15" s="644"/>
      <c r="DK15" s="644"/>
      <c r="DL15" s="644"/>
      <c r="DM15" s="644"/>
      <c r="DN15" s="644"/>
      <c r="DO15" s="644"/>
      <c r="DP15" s="645"/>
      <c r="DQ15" s="649">
        <v>1343068</v>
      </c>
      <c r="DR15" s="644"/>
      <c r="DS15" s="644"/>
      <c r="DT15" s="644"/>
      <c r="DU15" s="644"/>
      <c r="DV15" s="644"/>
      <c r="DW15" s="644"/>
      <c r="DX15" s="644"/>
      <c r="DY15" s="644"/>
      <c r="DZ15" s="644"/>
      <c r="EA15" s="644"/>
      <c r="EB15" s="644"/>
      <c r="EC15" s="684"/>
    </row>
    <row r="16" spans="2:143" ht="11.25" customHeight="1" x14ac:dyDescent="0.15">
      <c r="B16" s="638" t="s">
        <v>252</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218</v>
      </c>
      <c r="AA16" s="703"/>
      <c r="AB16" s="703"/>
      <c r="AC16" s="703"/>
      <c r="AD16" s="704" t="s">
        <v>218</v>
      </c>
      <c r="AE16" s="704"/>
      <c r="AF16" s="704"/>
      <c r="AG16" s="704"/>
      <c r="AH16" s="704"/>
      <c r="AI16" s="704"/>
      <c r="AJ16" s="704"/>
      <c r="AK16" s="704"/>
      <c r="AL16" s="646" t="s">
        <v>121</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130</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t="s">
        <v>130</v>
      </c>
      <c r="CS16" s="644"/>
      <c r="CT16" s="644"/>
      <c r="CU16" s="644"/>
      <c r="CV16" s="644"/>
      <c r="CW16" s="644"/>
      <c r="CX16" s="644"/>
      <c r="CY16" s="645"/>
      <c r="CZ16" s="703" t="s">
        <v>121</v>
      </c>
      <c r="DA16" s="703"/>
      <c r="DB16" s="703"/>
      <c r="DC16" s="703"/>
      <c r="DD16" s="649" t="s">
        <v>218</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x14ac:dyDescent="0.15">
      <c r="B17" s="638" t="s">
        <v>255</v>
      </c>
      <c r="C17" s="639"/>
      <c r="D17" s="639"/>
      <c r="E17" s="639"/>
      <c r="F17" s="639"/>
      <c r="G17" s="639"/>
      <c r="H17" s="639"/>
      <c r="I17" s="639"/>
      <c r="J17" s="639"/>
      <c r="K17" s="639"/>
      <c r="L17" s="639"/>
      <c r="M17" s="639"/>
      <c r="N17" s="639"/>
      <c r="O17" s="639"/>
      <c r="P17" s="639"/>
      <c r="Q17" s="640"/>
      <c r="R17" s="641">
        <v>40238</v>
      </c>
      <c r="S17" s="644"/>
      <c r="T17" s="644"/>
      <c r="U17" s="644"/>
      <c r="V17" s="644"/>
      <c r="W17" s="644"/>
      <c r="X17" s="644"/>
      <c r="Y17" s="645"/>
      <c r="Z17" s="703">
        <v>0.2</v>
      </c>
      <c r="AA17" s="703"/>
      <c r="AB17" s="703"/>
      <c r="AC17" s="703"/>
      <c r="AD17" s="704">
        <v>40238</v>
      </c>
      <c r="AE17" s="704"/>
      <c r="AF17" s="704"/>
      <c r="AG17" s="704"/>
      <c r="AH17" s="704"/>
      <c r="AI17" s="704"/>
      <c r="AJ17" s="704"/>
      <c r="AK17" s="704"/>
      <c r="AL17" s="646">
        <v>0.4</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218</v>
      </c>
      <c r="BH17" s="644"/>
      <c r="BI17" s="644"/>
      <c r="BJ17" s="644"/>
      <c r="BK17" s="644"/>
      <c r="BL17" s="644"/>
      <c r="BM17" s="644"/>
      <c r="BN17" s="645"/>
      <c r="BO17" s="703" t="s">
        <v>218</v>
      </c>
      <c r="BP17" s="703"/>
      <c r="BQ17" s="703"/>
      <c r="BR17" s="703"/>
      <c r="BS17" s="649" t="s">
        <v>218</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1751134</v>
      </c>
      <c r="CS17" s="644"/>
      <c r="CT17" s="644"/>
      <c r="CU17" s="644"/>
      <c r="CV17" s="644"/>
      <c r="CW17" s="644"/>
      <c r="CX17" s="644"/>
      <c r="CY17" s="645"/>
      <c r="CZ17" s="703">
        <v>9.5</v>
      </c>
      <c r="DA17" s="703"/>
      <c r="DB17" s="703"/>
      <c r="DC17" s="703"/>
      <c r="DD17" s="649" t="s">
        <v>218</v>
      </c>
      <c r="DE17" s="644"/>
      <c r="DF17" s="644"/>
      <c r="DG17" s="644"/>
      <c r="DH17" s="644"/>
      <c r="DI17" s="644"/>
      <c r="DJ17" s="644"/>
      <c r="DK17" s="644"/>
      <c r="DL17" s="644"/>
      <c r="DM17" s="644"/>
      <c r="DN17" s="644"/>
      <c r="DO17" s="644"/>
      <c r="DP17" s="645"/>
      <c r="DQ17" s="649">
        <v>1729394</v>
      </c>
      <c r="DR17" s="644"/>
      <c r="DS17" s="644"/>
      <c r="DT17" s="644"/>
      <c r="DU17" s="644"/>
      <c r="DV17" s="644"/>
      <c r="DW17" s="644"/>
      <c r="DX17" s="644"/>
      <c r="DY17" s="644"/>
      <c r="DZ17" s="644"/>
      <c r="EA17" s="644"/>
      <c r="EB17" s="644"/>
      <c r="EC17" s="684"/>
    </row>
    <row r="18" spans="2:133" ht="11.25" customHeight="1" x14ac:dyDescent="0.15">
      <c r="B18" s="638" t="s">
        <v>258</v>
      </c>
      <c r="C18" s="639"/>
      <c r="D18" s="639"/>
      <c r="E18" s="639"/>
      <c r="F18" s="639"/>
      <c r="G18" s="639"/>
      <c r="H18" s="639"/>
      <c r="I18" s="639"/>
      <c r="J18" s="639"/>
      <c r="K18" s="639"/>
      <c r="L18" s="639"/>
      <c r="M18" s="639"/>
      <c r="N18" s="639"/>
      <c r="O18" s="639"/>
      <c r="P18" s="639"/>
      <c r="Q18" s="640"/>
      <c r="R18" s="641">
        <v>3216336</v>
      </c>
      <c r="S18" s="644"/>
      <c r="T18" s="644"/>
      <c r="U18" s="644"/>
      <c r="V18" s="644"/>
      <c r="W18" s="644"/>
      <c r="X18" s="644"/>
      <c r="Y18" s="645"/>
      <c r="Z18" s="703">
        <v>16.8</v>
      </c>
      <c r="AA18" s="703"/>
      <c r="AB18" s="703"/>
      <c r="AC18" s="703"/>
      <c r="AD18" s="704">
        <v>2842476</v>
      </c>
      <c r="AE18" s="704"/>
      <c r="AF18" s="704"/>
      <c r="AG18" s="704"/>
      <c r="AH18" s="704"/>
      <c r="AI18" s="704"/>
      <c r="AJ18" s="704"/>
      <c r="AK18" s="704"/>
      <c r="AL18" s="646">
        <v>25.7</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218</v>
      </c>
      <c r="BP18" s="703"/>
      <c r="BQ18" s="703"/>
      <c r="BR18" s="703"/>
      <c r="BS18" s="649" t="s">
        <v>121</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218</v>
      </c>
      <c r="CS18" s="644"/>
      <c r="CT18" s="644"/>
      <c r="CU18" s="644"/>
      <c r="CV18" s="644"/>
      <c r="CW18" s="644"/>
      <c r="CX18" s="644"/>
      <c r="CY18" s="645"/>
      <c r="CZ18" s="703" t="s">
        <v>218</v>
      </c>
      <c r="DA18" s="703"/>
      <c r="DB18" s="703"/>
      <c r="DC18" s="703"/>
      <c r="DD18" s="649" t="s">
        <v>218</v>
      </c>
      <c r="DE18" s="644"/>
      <c r="DF18" s="644"/>
      <c r="DG18" s="644"/>
      <c r="DH18" s="644"/>
      <c r="DI18" s="644"/>
      <c r="DJ18" s="644"/>
      <c r="DK18" s="644"/>
      <c r="DL18" s="644"/>
      <c r="DM18" s="644"/>
      <c r="DN18" s="644"/>
      <c r="DO18" s="644"/>
      <c r="DP18" s="645"/>
      <c r="DQ18" s="649" t="s">
        <v>218</v>
      </c>
      <c r="DR18" s="644"/>
      <c r="DS18" s="644"/>
      <c r="DT18" s="644"/>
      <c r="DU18" s="644"/>
      <c r="DV18" s="644"/>
      <c r="DW18" s="644"/>
      <c r="DX18" s="644"/>
      <c r="DY18" s="644"/>
      <c r="DZ18" s="644"/>
      <c r="EA18" s="644"/>
      <c r="EB18" s="644"/>
      <c r="EC18" s="684"/>
    </row>
    <row r="19" spans="2:133" ht="11.25" customHeight="1" x14ac:dyDescent="0.15">
      <c r="B19" s="638" t="s">
        <v>261</v>
      </c>
      <c r="C19" s="639"/>
      <c r="D19" s="639"/>
      <c r="E19" s="639"/>
      <c r="F19" s="639"/>
      <c r="G19" s="639"/>
      <c r="H19" s="639"/>
      <c r="I19" s="639"/>
      <c r="J19" s="639"/>
      <c r="K19" s="639"/>
      <c r="L19" s="639"/>
      <c r="M19" s="639"/>
      <c r="N19" s="639"/>
      <c r="O19" s="639"/>
      <c r="P19" s="639"/>
      <c r="Q19" s="640"/>
      <c r="R19" s="641">
        <v>2842476</v>
      </c>
      <c r="S19" s="644"/>
      <c r="T19" s="644"/>
      <c r="U19" s="644"/>
      <c r="V19" s="644"/>
      <c r="W19" s="644"/>
      <c r="X19" s="644"/>
      <c r="Y19" s="645"/>
      <c r="Z19" s="703">
        <v>14.9</v>
      </c>
      <c r="AA19" s="703"/>
      <c r="AB19" s="703"/>
      <c r="AC19" s="703"/>
      <c r="AD19" s="704">
        <v>2842476</v>
      </c>
      <c r="AE19" s="704"/>
      <c r="AF19" s="704"/>
      <c r="AG19" s="704"/>
      <c r="AH19" s="704"/>
      <c r="AI19" s="704"/>
      <c r="AJ19" s="704"/>
      <c r="AK19" s="704"/>
      <c r="AL19" s="646">
        <v>25.7</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95658</v>
      </c>
      <c r="BH19" s="644"/>
      <c r="BI19" s="644"/>
      <c r="BJ19" s="644"/>
      <c r="BK19" s="644"/>
      <c r="BL19" s="644"/>
      <c r="BM19" s="644"/>
      <c r="BN19" s="645"/>
      <c r="BO19" s="703">
        <v>1.4</v>
      </c>
      <c r="BP19" s="703"/>
      <c r="BQ19" s="703"/>
      <c r="BR19" s="703"/>
      <c r="BS19" s="649" t="s">
        <v>121</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130</v>
      </c>
      <c r="DR19" s="644"/>
      <c r="DS19" s="644"/>
      <c r="DT19" s="644"/>
      <c r="DU19" s="644"/>
      <c r="DV19" s="644"/>
      <c r="DW19" s="644"/>
      <c r="DX19" s="644"/>
      <c r="DY19" s="644"/>
      <c r="DZ19" s="644"/>
      <c r="EA19" s="644"/>
      <c r="EB19" s="644"/>
      <c r="EC19" s="684"/>
    </row>
    <row r="20" spans="2:133" ht="11.25" customHeight="1" x14ac:dyDescent="0.15">
      <c r="B20" s="638" t="s">
        <v>264</v>
      </c>
      <c r="C20" s="639"/>
      <c r="D20" s="639"/>
      <c r="E20" s="639"/>
      <c r="F20" s="639"/>
      <c r="G20" s="639"/>
      <c r="H20" s="639"/>
      <c r="I20" s="639"/>
      <c r="J20" s="639"/>
      <c r="K20" s="639"/>
      <c r="L20" s="639"/>
      <c r="M20" s="639"/>
      <c r="N20" s="639"/>
      <c r="O20" s="639"/>
      <c r="P20" s="639"/>
      <c r="Q20" s="640"/>
      <c r="R20" s="641">
        <v>373860</v>
      </c>
      <c r="S20" s="644"/>
      <c r="T20" s="644"/>
      <c r="U20" s="644"/>
      <c r="V20" s="644"/>
      <c r="W20" s="644"/>
      <c r="X20" s="644"/>
      <c r="Y20" s="645"/>
      <c r="Z20" s="703">
        <v>2</v>
      </c>
      <c r="AA20" s="703"/>
      <c r="AB20" s="703"/>
      <c r="AC20" s="703"/>
      <c r="AD20" s="704" t="s">
        <v>130</v>
      </c>
      <c r="AE20" s="704"/>
      <c r="AF20" s="704"/>
      <c r="AG20" s="704"/>
      <c r="AH20" s="704"/>
      <c r="AI20" s="704"/>
      <c r="AJ20" s="704"/>
      <c r="AK20" s="704"/>
      <c r="AL20" s="646" t="s">
        <v>121</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95658</v>
      </c>
      <c r="BH20" s="644"/>
      <c r="BI20" s="644"/>
      <c r="BJ20" s="644"/>
      <c r="BK20" s="644"/>
      <c r="BL20" s="644"/>
      <c r="BM20" s="644"/>
      <c r="BN20" s="645"/>
      <c r="BO20" s="703">
        <v>1.4</v>
      </c>
      <c r="BP20" s="703"/>
      <c r="BQ20" s="703"/>
      <c r="BR20" s="703"/>
      <c r="BS20" s="649" t="s">
        <v>121</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18467431</v>
      </c>
      <c r="CS20" s="644"/>
      <c r="CT20" s="644"/>
      <c r="CU20" s="644"/>
      <c r="CV20" s="644"/>
      <c r="CW20" s="644"/>
      <c r="CX20" s="644"/>
      <c r="CY20" s="645"/>
      <c r="CZ20" s="703">
        <v>100</v>
      </c>
      <c r="DA20" s="703"/>
      <c r="DB20" s="703"/>
      <c r="DC20" s="703"/>
      <c r="DD20" s="649">
        <v>1670398</v>
      </c>
      <c r="DE20" s="644"/>
      <c r="DF20" s="644"/>
      <c r="DG20" s="644"/>
      <c r="DH20" s="644"/>
      <c r="DI20" s="644"/>
      <c r="DJ20" s="644"/>
      <c r="DK20" s="644"/>
      <c r="DL20" s="644"/>
      <c r="DM20" s="644"/>
      <c r="DN20" s="644"/>
      <c r="DO20" s="644"/>
      <c r="DP20" s="645"/>
      <c r="DQ20" s="649">
        <v>13266591</v>
      </c>
      <c r="DR20" s="644"/>
      <c r="DS20" s="644"/>
      <c r="DT20" s="644"/>
      <c r="DU20" s="644"/>
      <c r="DV20" s="644"/>
      <c r="DW20" s="644"/>
      <c r="DX20" s="644"/>
      <c r="DY20" s="644"/>
      <c r="DZ20" s="644"/>
      <c r="EA20" s="644"/>
      <c r="EB20" s="644"/>
      <c r="EC20" s="684"/>
    </row>
    <row r="21" spans="2:133" ht="11.25" customHeight="1" x14ac:dyDescent="0.15">
      <c r="B21" s="638" t="s">
        <v>267</v>
      </c>
      <c r="C21" s="639"/>
      <c r="D21" s="639"/>
      <c r="E21" s="639"/>
      <c r="F21" s="639"/>
      <c r="G21" s="639"/>
      <c r="H21" s="639"/>
      <c r="I21" s="639"/>
      <c r="J21" s="639"/>
      <c r="K21" s="639"/>
      <c r="L21" s="639"/>
      <c r="M21" s="639"/>
      <c r="N21" s="639"/>
      <c r="O21" s="639"/>
      <c r="P21" s="639"/>
      <c r="Q21" s="640"/>
      <c r="R21" s="641" t="s">
        <v>218</v>
      </c>
      <c r="S21" s="644"/>
      <c r="T21" s="644"/>
      <c r="U21" s="644"/>
      <c r="V21" s="644"/>
      <c r="W21" s="644"/>
      <c r="X21" s="644"/>
      <c r="Y21" s="645"/>
      <c r="Z21" s="703" t="s">
        <v>218</v>
      </c>
      <c r="AA21" s="703"/>
      <c r="AB21" s="703"/>
      <c r="AC21" s="703"/>
      <c r="AD21" s="704" t="s">
        <v>218</v>
      </c>
      <c r="AE21" s="704"/>
      <c r="AF21" s="704"/>
      <c r="AG21" s="704"/>
      <c r="AH21" s="704"/>
      <c r="AI21" s="704"/>
      <c r="AJ21" s="704"/>
      <c r="AK21" s="704"/>
      <c r="AL21" s="646" t="s">
        <v>121</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95658</v>
      </c>
      <c r="BH21" s="644"/>
      <c r="BI21" s="644"/>
      <c r="BJ21" s="644"/>
      <c r="BK21" s="644"/>
      <c r="BL21" s="644"/>
      <c r="BM21" s="644"/>
      <c r="BN21" s="645"/>
      <c r="BO21" s="703">
        <v>1.4</v>
      </c>
      <c r="BP21" s="703"/>
      <c r="BQ21" s="703"/>
      <c r="BR21" s="703"/>
      <c r="BS21" s="649" t="s">
        <v>218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269</v>
      </c>
      <c r="C22" s="639"/>
      <c r="D22" s="639"/>
      <c r="E22" s="639"/>
      <c r="F22" s="639"/>
      <c r="G22" s="639"/>
      <c r="H22" s="639"/>
      <c r="I22" s="639"/>
      <c r="J22" s="639"/>
      <c r="K22" s="639"/>
      <c r="L22" s="639"/>
      <c r="M22" s="639"/>
      <c r="N22" s="639"/>
      <c r="O22" s="639"/>
      <c r="P22" s="639"/>
      <c r="Q22" s="640"/>
      <c r="R22" s="641">
        <v>11375692</v>
      </c>
      <c r="S22" s="644"/>
      <c r="T22" s="644"/>
      <c r="U22" s="644"/>
      <c r="V22" s="644"/>
      <c r="W22" s="644"/>
      <c r="X22" s="644"/>
      <c r="Y22" s="645"/>
      <c r="Z22" s="703">
        <v>59.6</v>
      </c>
      <c r="AA22" s="703"/>
      <c r="AB22" s="703"/>
      <c r="AC22" s="703"/>
      <c r="AD22" s="704">
        <v>11001832</v>
      </c>
      <c r="AE22" s="704"/>
      <c r="AF22" s="704"/>
      <c r="AG22" s="704"/>
      <c r="AH22" s="704"/>
      <c r="AI22" s="704"/>
      <c r="AJ22" s="704"/>
      <c r="AK22" s="704"/>
      <c r="AL22" s="646">
        <v>99.6</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272</v>
      </c>
      <c r="C23" s="639"/>
      <c r="D23" s="639"/>
      <c r="E23" s="639"/>
      <c r="F23" s="639"/>
      <c r="G23" s="639"/>
      <c r="H23" s="639"/>
      <c r="I23" s="639"/>
      <c r="J23" s="639"/>
      <c r="K23" s="639"/>
      <c r="L23" s="639"/>
      <c r="M23" s="639"/>
      <c r="N23" s="639"/>
      <c r="O23" s="639"/>
      <c r="P23" s="639"/>
      <c r="Q23" s="640"/>
      <c r="R23" s="641">
        <v>11242</v>
      </c>
      <c r="S23" s="644"/>
      <c r="T23" s="644"/>
      <c r="U23" s="644"/>
      <c r="V23" s="644"/>
      <c r="W23" s="644"/>
      <c r="X23" s="644"/>
      <c r="Y23" s="645"/>
      <c r="Z23" s="703">
        <v>0.1</v>
      </c>
      <c r="AA23" s="703"/>
      <c r="AB23" s="703"/>
      <c r="AC23" s="703"/>
      <c r="AD23" s="704">
        <v>11242</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t="s">
        <v>218</v>
      </c>
      <c r="BH23" s="644"/>
      <c r="BI23" s="644"/>
      <c r="BJ23" s="644"/>
      <c r="BK23" s="644"/>
      <c r="BL23" s="644"/>
      <c r="BM23" s="644"/>
      <c r="BN23" s="645"/>
      <c r="BO23" s="703" t="s">
        <v>218</v>
      </c>
      <c r="BP23" s="703"/>
      <c r="BQ23" s="703"/>
      <c r="BR23" s="703"/>
      <c r="BS23" s="649" t="s">
        <v>218</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x14ac:dyDescent="0.15">
      <c r="B24" s="638" t="s">
        <v>279</v>
      </c>
      <c r="C24" s="639"/>
      <c r="D24" s="639"/>
      <c r="E24" s="639"/>
      <c r="F24" s="639"/>
      <c r="G24" s="639"/>
      <c r="H24" s="639"/>
      <c r="I24" s="639"/>
      <c r="J24" s="639"/>
      <c r="K24" s="639"/>
      <c r="L24" s="639"/>
      <c r="M24" s="639"/>
      <c r="N24" s="639"/>
      <c r="O24" s="639"/>
      <c r="P24" s="639"/>
      <c r="Q24" s="640"/>
      <c r="R24" s="641">
        <v>407987</v>
      </c>
      <c r="S24" s="644"/>
      <c r="T24" s="644"/>
      <c r="U24" s="644"/>
      <c r="V24" s="644"/>
      <c r="W24" s="644"/>
      <c r="X24" s="644"/>
      <c r="Y24" s="645"/>
      <c r="Z24" s="703">
        <v>2.1</v>
      </c>
      <c r="AA24" s="703"/>
      <c r="AB24" s="703"/>
      <c r="AC24" s="703"/>
      <c r="AD24" s="704" t="s">
        <v>218</v>
      </c>
      <c r="AE24" s="704"/>
      <c r="AF24" s="704"/>
      <c r="AG24" s="704"/>
      <c r="AH24" s="704"/>
      <c r="AI24" s="704"/>
      <c r="AJ24" s="704"/>
      <c r="AK24" s="704"/>
      <c r="AL24" s="646" t="s">
        <v>218</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130</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8318295</v>
      </c>
      <c r="CS24" s="707"/>
      <c r="CT24" s="707"/>
      <c r="CU24" s="707"/>
      <c r="CV24" s="707"/>
      <c r="CW24" s="707"/>
      <c r="CX24" s="707"/>
      <c r="CY24" s="753"/>
      <c r="CZ24" s="754">
        <v>45</v>
      </c>
      <c r="DA24" s="723"/>
      <c r="DB24" s="723"/>
      <c r="DC24" s="757"/>
      <c r="DD24" s="752">
        <v>5164695</v>
      </c>
      <c r="DE24" s="707"/>
      <c r="DF24" s="707"/>
      <c r="DG24" s="707"/>
      <c r="DH24" s="707"/>
      <c r="DI24" s="707"/>
      <c r="DJ24" s="707"/>
      <c r="DK24" s="753"/>
      <c r="DL24" s="752">
        <v>5149135</v>
      </c>
      <c r="DM24" s="707"/>
      <c r="DN24" s="707"/>
      <c r="DO24" s="707"/>
      <c r="DP24" s="707"/>
      <c r="DQ24" s="707"/>
      <c r="DR24" s="707"/>
      <c r="DS24" s="707"/>
      <c r="DT24" s="707"/>
      <c r="DU24" s="707"/>
      <c r="DV24" s="753"/>
      <c r="DW24" s="754">
        <v>43.5</v>
      </c>
      <c r="DX24" s="723"/>
      <c r="DY24" s="723"/>
      <c r="DZ24" s="723"/>
      <c r="EA24" s="723"/>
      <c r="EB24" s="723"/>
      <c r="EC24" s="755"/>
    </row>
    <row r="25" spans="2:133" ht="11.25" customHeight="1" x14ac:dyDescent="0.15">
      <c r="B25" s="638" t="s">
        <v>282</v>
      </c>
      <c r="C25" s="639"/>
      <c r="D25" s="639"/>
      <c r="E25" s="639"/>
      <c r="F25" s="639"/>
      <c r="G25" s="639"/>
      <c r="H25" s="639"/>
      <c r="I25" s="639"/>
      <c r="J25" s="639"/>
      <c r="K25" s="639"/>
      <c r="L25" s="639"/>
      <c r="M25" s="639"/>
      <c r="N25" s="639"/>
      <c r="O25" s="639"/>
      <c r="P25" s="639"/>
      <c r="Q25" s="640"/>
      <c r="R25" s="641">
        <v>319038</v>
      </c>
      <c r="S25" s="644"/>
      <c r="T25" s="644"/>
      <c r="U25" s="644"/>
      <c r="V25" s="644"/>
      <c r="W25" s="644"/>
      <c r="X25" s="644"/>
      <c r="Y25" s="645"/>
      <c r="Z25" s="703">
        <v>1.7</v>
      </c>
      <c r="AA25" s="703"/>
      <c r="AB25" s="703"/>
      <c r="AC25" s="703"/>
      <c r="AD25" s="704" t="s">
        <v>218</v>
      </c>
      <c r="AE25" s="704"/>
      <c r="AF25" s="704"/>
      <c r="AG25" s="704"/>
      <c r="AH25" s="704"/>
      <c r="AI25" s="704"/>
      <c r="AJ25" s="704"/>
      <c r="AK25" s="704"/>
      <c r="AL25" s="646" t="s">
        <v>218</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218</v>
      </c>
      <c r="BP25" s="703"/>
      <c r="BQ25" s="703"/>
      <c r="BR25" s="703"/>
      <c r="BS25" s="649" t="s">
        <v>218</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2836825</v>
      </c>
      <c r="CS25" s="642"/>
      <c r="CT25" s="642"/>
      <c r="CU25" s="642"/>
      <c r="CV25" s="642"/>
      <c r="CW25" s="642"/>
      <c r="CX25" s="642"/>
      <c r="CY25" s="643"/>
      <c r="CZ25" s="646">
        <v>15.4</v>
      </c>
      <c r="DA25" s="675"/>
      <c r="DB25" s="675"/>
      <c r="DC25" s="676"/>
      <c r="DD25" s="649">
        <v>2382720</v>
      </c>
      <c r="DE25" s="642"/>
      <c r="DF25" s="642"/>
      <c r="DG25" s="642"/>
      <c r="DH25" s="642"/>
      <c r="DI25" s="642"/>
      <c r="DJ25" s="642"/>
      <c r="DK25" s="643"/>
      <c r="DL25" s="649">
        <v>2367160</v>
      </c>
      <c r="DM25" s="642"/>
      <c r="DN25" s="642"/>
      <c r="DO25" s="642"/>
      <c r="DP25" s="642"/>
      <c r="DQ25" s="642"/>
      <c r="DR25" s="642"/>
      <c r="DS25" s="642"/>
      <c r="DT25" s="642"/>
      <c r="DU25" s="642"/>
      <c r="DV25" s="643"/>
      <c r="DW25" s="646">
        <v>20</v>
      </c>
      <c r="DX25" s="675"/>
      <c r="DY25" s="675"/>
      <c r="DZ25" s="675"/>
      <c r="EA25" s="675"/>
      <c r="EB25" s="675"/>
      <c r="EC25" s="677"/>
    </row>
    <row r="26" spans="2:133" ht="11.25" customHeight="1" x14ac:dyDescent="0.15">
      <c r="B26" s="638" t="s">
        <v>285</v>
      </c>
      <c r="C26" s="639"/>
      <c r="D26" s="639"/>
      <c r="E26" s="639"/>
      <c r="F26" s="639"/>
      <c r="G26" s="639"/>
      <c r="H26" s="639"/>
      <c r="I26" s="639"/>
      <c r="J26" s="639"/>
      <c r="K26" s="639"/>
      <c r="L26" s="639"/>
      <c r="M26" s="639"/>
      <c r="N26" s="639"/>
      <c r="O26" s="639"/>
      <c r="P26" s="639"/>
      <c r="Q26" s="640"/>
      <c r="R26" s="641">
        <v>68384</v>
      </c>
      <c r="S26" s="644"/>
      <c r="T26" s="644"/>
      <c r="U26" s="644"/>
      <c r="V26" s="644"/>
      <c r="W26" s="644"/>
      <c r="X26" s="644"/>
      <c r="Y26" s="645"/>
      <c r="Z26" s="703">
        <v>0.4</v>
      </c>
      <c r="AA26" s="703"/>
      <c r="AB26" s="703"/>
      <c r="AC26" s="703"/>
      <c r="AD26" s="704" t="s">
        <v>218</v>
      </c>
      <c r="AE26" s="704"/>
      <c r="AF26" s="704"/>
      <c r="AG26" s="704"/>
      <c r="AH26" s="704"/>
      <c r="AI26" s="704"/>
      <c r="AJ26" s="704"/>
      <c r="AK26" s="704"/>
      <c r="AL26" s="646" t="s">
        <v>218</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2006970</v>
      </c>
      <c r="CS26" s="644"/>
      <c r="CT26" s="644"/>
      <c r="CU26" s="644"/>
      <c r="CV26" s="644"/>
      <c r="CW26" s="644"/>
      <c r="CX26" s="644"/>
      <c r="CY26" s="645"/>
      <c r="CZ26" s="646">
        <v>10.9</v>
      </c>
      <c r="DA26" s="675"/>
      <c r="DB26" s="675"/>
      <c r="DC26" s="676"/>
      <c r="DD26" s="649">
        <v>1561461</v>
      </c>
      <c r="DE26" s="644"/>
      <c r="DF26" s="644"/>
      <c r="DG26" s="644"/>
      <c r="DH26" s="644"/>
      <c r="DI26" s="644"/>
      <c r="DJ26" s="644"/>
      <c r="DK26" s="645"/>
      <c r="DL26" s="649" t="s">
        <v>218</v>
      </c>
      <c r="DM26" s="644"/>
      <c r="DN26" s="644"/>
      <c r="DO26" s="644"/>
      <c r="DP26" s="644"/>
      <c r="DQ26" s="644"/>
      <c r="DR26" s="644"/>
      <c r="DS26" s="644"/>
      <c r="DT26" s="644"/>
      <c r="DU26" s="644"/>
      <c r="DV26" s="645"/>
      <c r="DW26" s="646" t="s">
        <v>218</v>
      </c>
      <c r="DX26" s="675"/>
      <c r="DY26" s="675"/>
      <c r="DZ26" s="675"/>
      <c r="EA26" s="675"/>
      <c r="EB26" s="675"/>
      <c r="EC26" s="677"/>
    </row>
    <row r="27" spans="2:133" ht="11.25" customHeight="1" x14ac:dyDescent="0.15">
      <c r="B27" s="638" t="s">
        <v>288</v>
      </c>
      <c r="C27" s="639"/>
      <c r="D27" s="639"/>
      <c r="E27" s="639"/>
      <c r="F27" s="639"/>
      <c r="G27" s="639"/>
      <c r="H27" s="639"/>
      <c r="I27" s="639"/>
      <c r="J27" s="639"/>
      <c r="K27" s="639"/>
      <c r="L27" s="639"/>
      <c r="M27" s="639"/>
      <c r="N27" s="639"/>
      <c r="O27" s="639"/>
      <c r="P27" s="639"/>
      <c r="Q27" s="640"/>
      <c r="R27" s="641">
        <v>2415921</v>
      </c>
      <c r="S27" s="644"/>
      <c r="T27" s="644"/>
      <c r="U27" s="644"/>
      <c r="V27" s="644"/>
      <c r="W27" s="644"/>
      <c r="X27" s="644"/>
      <c r="Y27" s="645"/>
      <c r="Z27" s="703">
        <v>12.6</v>
      </c>
      <c r="AA27" s="703"/>
      <c r="AB27" s="703"/>
      <c r="AC27" s="703"/>
      <c r="AD27" s="704" t="s">
        <v>218</v>
      </c>
      <c r="AE27" s="704"/>
      <c r="AF27" s="704"/>
      <c r="AG27" s="704"/>
      <c r="AH27" s="704"/>
      <c r="AI27" s="704"/>
      <c r="AJ27" s="704"/>
      <c r="AK27" s="704"/>
      <c r="AL27" s="646" t="s">
        <v>218</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6807873</v>
      </c>
      <c r="BH27" s="644"/>
      <c r="BI27" s="644"/>
      <c r="BJ27" s="644"/>
      <c r="BK27" s="644"/>
      <c r="BL27" s="644"/>
      <c r="BM27" s="644"/>
      <c r="BN27" s="645"/>
      <c r="BO27" s="703">
        <v>100</v>
      </c>
      <c r="BP27" s="703"/>
      <c r="BQ27" s="703"/>
      <c r="BR27" s="703"/>
      <c r="BS27" s="649" t="s">
        <v>218</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3730336</v>
      </c>
      <c r="CS27" s="642"/>
      <c r="CT27" s="642"/>
      <c r="CU27" s="642"/>
      <c r="CV27" s="642"/>
      <c r="CW27" s="642"/>
      <c r="CX27" s="642"/>
      <c r="CY27" s="643"/>
      <c r="CZ27" s="646">
        <v>20.2</v>
      </c>
      <c r="DA27" s="675"/>
      <c r="DB27" s="675"/>
      <c r="DC27" s="676"/>
      <c r="DD27" s="649">
        <v>1052581</v>
      </c>
      <c r="DE27" s="642"/>
      <c r="DF27" s="642"/>
      <c r="DG27" s="642"/>
      <c r="DH27" s="642"/>
      <c r="DI27" s="642"/>
      <c r="DJ27" s="642"/>
      <c r="DK27" s="643"/>
      <c r="DL27" s="649">
        <v>1052581</v>
      </c>
      <c r="DM27" s="642"/>
      <c r="DN27" s="642"/>
      <c r="DO27" s="642"/>
      <c r="DP27" s="642"/>
      <c r="DQ27" s="642"/>
      <c r="DR27" s="642"/>
      <c r="DS27" s="642"/>
      <c r="DT27" s="642"/>
      <c r="DU27" s="642"/>
      <c r="DV27" s="643"/>
      <c r="DW27" s="646">
        <v>8.9</v>
      </c>
      <c r="DX27" s="675"/>
      <c r="DY27" s="675"/>
      <c r="DZ27" s="675"/>
      <c r="EA27" s="675"/>
      <c r="EB27" s="675"/>
      <c r="EC27" s="677"/>
    </row>
    <row r="28" spans="2:133" ht="11.25" customHeight="1" x14ac:dyDescent="0.15">
      <c r="B28" s="746" t="s">
        <v>291</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1751134</v>
      </c>
      <c r="CS28" s="644"/>
      <c r="CT28" s="644"/>
      <c r="CU28" s="644"/>
      <c r="CV28" s="644"/>
      <c r="CW28" s="644"/>
      <c r="CX28" s="644"/>
      <c r="CY28" s="645"/>
      <c r="CZ28" s="646">
        <v>9.5</v>
      </c>
      <c r="DA28" s="675"/>
      <c r="DB28" s="675"/>
      <c r="DC28" s="676"/>
      <c r="DD28" s="649">
        <v>1729394</v>
      </c>
      <c r="DE28" s="644"/>
      <c r="DF28" s="644"/>
      <c r="DG28" s="644"/>
      <c r="DH28" s="644"/>
      <c r="DI28" s="644"/>
      <c r="DJ28" s="644"/>
      <c r="DK28" s="645"/>
      <c r="DL28" s="649">
        <v>1729394</v>
      </c>
      <c r="DM28" s="644"/>
      <c r="DN28" s="644"/>
      <c r="DO28" s="644"/>
      <c r="DP28" s="644"/>
      <c r="DQ28" s="644"/>
      <c r="DR28" s="644"/>
      <c r="DS28" s="644"/>
      <c r="DT28" s="644"/>
      <c r="DU28" s="644"/>
      <c r="DV28" s="645"/>
      <c r="DW28" s="646">
        <v>14.6</v>
      </c>
      <c r="DX28" s="675"/>
      <c r="DY28" s="675"/>
      <c r="DZ28" s="675"/>
      <c r="EA28" s="675"/>
      <c r="EB28" s="675"/>
      <c r="EC28" s="677"/>
    </row>
    <row r="29" spans="2:133" ht="11.25" customHeight="1" x14ac:dyDescent="0.15">
      <c r="B29" s="638" t="s">
        <v>293</v>
      </c>
      <c r="C29" s="639"/>
      <c r="D29" s="639"/>
      <c r="E29" s="639"/>
      <c r="F29" s="639"/>
      <c r="G29" s="639"/>
      <c r="H29" s="639"/>
      <c r="I29" s="639"/>
      <c r="J29" s="639"/>
      <c r="K29" s="639"/>
      <c r="L29" s="639"/>
      <c r="M29" s="639"/>
      <c r="N29" s="639"/>
      <c r="O29" s="639"/>
      <c r="P29" s="639"/>
      <c r="Q29" s="640"/>
      <c r="R29" s="641">
        <v>1079573</v>
      </c>
      <c r="S29" s="644"/>
      <c r="T29" s="644"/>
      <c r="U29" s="644"/>
      <c r="V29" s="644"/>
      <c r="W29" s="644"/>
      <c r="X29" s="644"/>
      <c r="Y29" s="645"/>
      <c r="Z29" s="703">
        <v>5.7</v>
      </c>
      <c r="AA29" s="703"/>
      <c r="AB29" s="703"/>
      <c r="AC29" s="703"/>
      <c r="AD29" s="704" t="s">
        <v>121</v>
      </c>
      <c r="AE29" s="704"/>
      <c r="AF29" s="704"/>
      <c r="AG29" s="704"/>
      <c r="AH29" s="704"/>
      <c r="AI29" s="704"/>
      <c r="AJ29" s="704"/>
      <c r="AK29" s="704"/>
      <c r="AL29" s="646" t="s">
        <v>121</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1751134</v>
      </c>
      <c r="CS29" s="642"/>
      <c r="CT29" s="642"/>
      <c r="CU29" s="642"/>
      <c r="CV29" s="642"/>
      <c r="CW29" s="642"/>
      <c r="CX29" s="642"/>
      <c r="CY29" s="643"/>
      <c r="CZ29" s="646">
        <v>9.5</v>
      </c>
      <c r="DA29" s="675"/>
      <c r="DB29" s="675"/>
      <c r="DC29" s="676"/>
      <c r="DD29" s="649">
        <v>1729394</v>
      </c>
      <c r="DE29" s="642"/>
      <c r="DF29" s="642"/>
      <c r="DG29" s="642"/>
      <c r="DH29" s="642"/>
      <c r="DI29" s="642"/>
      <c r="DJ29" s="642"/>
      <c r="DK29" s="643"/>
      <c r="DL29" s="649">
        <v>1729394</v>
      </c>
      <c r="DM29" s="642"/>
      <c r="DN29" s="642"/>
      <c r="DO29" s="642"/>
      <c r="DP29" s="642"/>
      <c r="DQ29" s="642"/>
      <c r="DR29" s="642"/>
      <c r="DS29" s="642"/>
      <c r="DT29" s="642"/>
      <c r="DU29" s="642"/>
      <c r="DV29" s="643"/>
      <c r="DW29" s="646">
        <v>14.6</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103666</v>
      </c>
      <c r="S30" s="644"/>
      <c r="T30" s="644"/>
      <c r="U30" s="644"/>
      <c r="V30" s="644"/>
      <c r="W30" s="644"/>
      <c r="X30" s="644"/>
      <c r="Y30" s="645"/>
      <c r="Z30" s="703">
        <v>0.5</v>
      </c>
      <c r="AA30" s="703"/>
      <c r="AB30" s="703"/>
      <c r="AC30" s="703"/>
      <c r="AD30" s="704" t="s">
        <v>218</v>
      </c>
      <c r="AE30" s="704"/>
      <c r="AF30" s="704"/>
      <c r="AG30" s="704"/>
      <c r="AH30" s="704"/>
      <c r="AI30" s="704"/>
      <c r="AJ30" s="704"/>
      <c r="AK30" s="704"/>
      <c r="AL30" s="646" t="s">
        <v>121</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98.5</v>
      </c>
      <c r="BH30" s="722"/>
      <c r="BI30" s="722"/>
      <c r="BJ30" s="722"/>
      <c r="BK30" s="722"/>
      <c r="BL30" s="722"/>
      <c r="BM30" s="723">
        <v>93.8</v>
      </c>
      <c r="BN30" s="722"/>
      <c r="BO30" s="722"/>
      <c r="BP30" s="722"/>
      <c r="BQ30" s="724"/>
      <c r="BR30" s="721">
        <v>98.4</v>
      </c>
      <c r="BS30" s="722"/>
      <c r="BT30" s="722"/>
      <c r="BU30" s="722"/>
      <c r="BV30" s="722"/>
      <c r="BW30" s="722"/>
      <c r="BX30" s="723">
        <v>92.4</v>
      </c>
      <c r="BY30" s="722"/>
      <c r="BZ30" s="722"/>
      <c r="CA30" s="722"/>
      <c r="CB30" s="724"/>
      <c r="CD30" s="727"/>
      <c r="CE30" s="728"/>
      <c r="CF30" s="685" t="s">
        <v>301</v>
      </c>
      <c r="CG30" s="682"/>
      <c r="CH30" s="682"/>
      <c r="CI30" s="682"/>
      <c r="CJ30" s="682"/>
      <c r="CK30" s="682"/>
      <c r="CL30" s="682"/>
      <c r="CM30" s="682"/>
      <c r="CN30" s="682"/>
      <c r="CO30" s="682"/>
      <c r="CP30" s="682"/>
      <c r="CQ30" s="683"/>
      <c r="CR30" s="641">
        <v>1596105</v>
      </c>
      <c r="CS30" s="644"/>
      <c r="CT30" s="644"/>
      <c r="CU30" s="644"/>
      <c r="CV30" s="644"/>
      <c r="CW30" s="644"/>
      <c r="CX30" s="644"/>
      <c r="CY30" s="645"/>
      <c r="CZ30" s="646">
        <v>8.6</v>
      </c>
      <c r="DA30" s="675"/>
      <c r="DB30" s="675"/>
      <c r="DC30" s="676"/>
      <c r="DD30" s="649">
        <v>1574365</v>
      </c>
      <c r="DE30" s="644"/>
      <c r="DF30" s="644"/>
      <c r="DG30" s="644"/>
      <c r="DH30" s="644"/>
      <c r="DI30" s="644"/>
      <c r="DJ30" s="644"/>
      <c r="DK30" s="645"/>
      <c r="DL30" s="649">
        <v>1574365</v>
      </c>
      <c r="DM30" s="644"/>
      <c r="DN30" s="644"/>
      <c r="DO30" s="644"/>
      <c r="DP30" s="644"/>
      <c r="DQ30" s="644"/>
      <c r="DR30" s="644"/>
      <c r="DS30" s="644"/>
      <c r="DT30" s="644"/>
      <c r="DU30" s="644"/>
      <c r="DV30" s="645"/>
      <c r="DW30" s="646">
        <v>13.3</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157843</v>
      </c>
      <c r="S31" s="644"/>
      <c r="T31" s="644"/>
      <c r="U31" s="644"/>
      <c r="V31" s="644"/>
      <c r="W31" s="644"/>
      <c r="X31" s="644"/>
      <c r="Y31" s="645"/>
      <c r="Z31" s="703">
        <v>0.8</v>
      </c>
      <c r="AA31" s="703"/>
      <c r="AB31" s="703"/>
      <c r="AC31" s="703"/>
      <c r="AD31" s="704" t="s">
        <v>121</v>
      </c>
      <c r="AE31" s="704"/>
      <c r="AF31" s="704"/>
      <c r="AG31" s="704"/>
      <c r="AH31" s="704"/>
      <c r="AI31" s="704"/>
      <c r="AJ31" s="704"/>
      <c r="AK31" s="704"/>
      <c r="AL31" s="646" t="s">
        <v>218</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98.8</v>
      </c>
      <c r="BH31" s="642"/>
      <c r="BI31" s="642"/>
      <c r="BJ31" s="642"/>
      <c r="BK31" s="642"/>
      <c r="BL31" s="642"/>
      <c r="BM31" s="647">
        <v>95.3</v>
      </c>
      <c r="BN31" s="720"/>
      <c r="BO31" s="720"/>
      <c r="BP31" s="720"/>
      <c r="BQ31" s="681"/>
      <c r="BR31" s="719">
        <v>98.6</v>
      </c>
      <c r="BS31" s="642"/>
      <c r="BT31" s="642"/>
      <c r="BU31" s="642"/>
      <c r="BV31" s="642"/>
      <c r="BW31" s="642"/>
      <c r="BX31" s="647">
        <v>94.4</v>
      </c>
      <c r="BY31" s="720"/>
      <c r="BZ31" s="720"/>
      <c r="CA31" s="720"/>
      <c r="CB31" s="681"/>
      <c r="CD31" s="727"/>
      <c r="CE31" s="728"/>
      <c r="CF31" s="685" t="s">
        <v>305</v>
      </c>
      <c r="CG31" s="682"/>
      <c r="CH31" s="682"/>
      <c r="CI31" s="682"/>
      <c r="CJ31" s="682"/>
      <c r="CK31" s="682"/>
      <c r="CL31" s="682"/>
      <c r="CM31" s="682"/>
      <c r="CN31" s="682"/>
      <c r="CO31" s="682"/>
      <c r="CP31" s="682"/>
      <c r="CQ31" s="683"/>
      <c r="CR31" s="641">
        <v>155029</v>
      </c>
      <c r="CS31" s="642"/>
      <c r="CT31" s="642"/>
      <c r="CU31" s="642"/>
      <c r="CV31" s="642"/>
      <c r="CW31" s="642"/>
      <c r="CX31" s="642"/>
      <c r="CY31" s="643"/>
      <c r="CZ31" s="646">
        <v>0.8</v>
      </c>
      <c r="DA31" s="675"/>
      <c r="DB31" s="675"/>
      <c r="DC31" s="676"/>
      <c r="DD31" s="649">
        <v>155029</v>
      </c>
      <c r="DE31" s="642"/>
      <c r="DF31" s="642"/>
      <c r="DG31" s="642"/>
      <c r="DH31" s="642"/>
      <c r="DI31" s="642"/>
      <c r="DJ31" s="642"/>
      <c r="DK31" s="643"/>
      <c r="DL31" s="649">
        <v>155029</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1306383</v>
      </c>
      <c r="S32" s="644"/>
      <c r="T32" s="644"/>
      <c r="U32" s="644"/>
      <c r="V32" s="644"/>
      <c r="W32" s="644"/>
      <c r="X32" s="644"/>
      <c r="Y32" s="645"/>
      <c r="Z32" s="703">
        <v>6.8</v>
      </c>
      <c r="AA32" s="703"/>
      <c r="AB32" s="703"/>
      <c r="AC32" s="703"/>
      <c r="AD32" s="704" t="s">
        <v>218</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98</v>
      </c>
      <c r="BH32" s="657"/>
      <c r="BI32" s="657"/>
      <c r="BJ32" s="657"/>
      <c r="BK32" s="657"/>
      <c r="BL32" s="657"/>
      <c r="BM32" s="701">
        <v>91.7</v>
      </c>
      <c r="BN32" s="657"/>
      <c r="BO32" s="657"/>
      <c r="BP32" s="657"/>
      <c r="BQ32" s="694"/>
      <c r="BR32" s="718">
        <v>98.1</v>
      </c>
      <c r="BS32" s="657"/>
      <c r="BT32" s="657"/>
      <c r="BU32" s="657"/>
      <c r="BV32" s="657"/>
      <c r="BW32" s="657"/>
      <c r="BX32" s="701">
        <v>89.6</v>
      </c>
      <c r="BY32" s="657"/>
      <c r="BZ32" s="657"/>
      <c r="CA32" s="657"/>
      <c r="CB32" s="694"/>
      <c r="CD32" s="729"/>
      <c r="CE32" s="730"/>
      <c r="CF32" s="685" t="s">
        <v>308</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218</v>
      </c>
      <c r="DE32" s="644"/>
      <c r="DF32" s="644"/>
      <c r="DG32" s="644"/>
      <c r="DH32" s="644"/>
      <c r="DI32" s="644"/>
      <c r="DJ32" s="644"/>
      <c r="DK32" s="645"/>
      <c r="DL32" s="649" t="s">
        <v>121</v>
      </c>
      <c r="DM32" s="644"/>
      <c r="DN32" s="644"/>
      <c r="DO32" s="644"/>
      <c r="DP32" s="644"/>
      <c r="DQ32" s="644"/>
      <c r="DR32" s="644"/>
      <c r="DS32" s="644"/>
      <c r="DT32" s="644"/>
      <c r="DU32" s="644"/>
      <c r="DV32" s="645"/>
      <c r="DW32" s="646" t="s">
        <v>218</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519292</v>
      </c>
      <c r="S33" s="644"/>
      <c r="T33" s="644"/>
      <c r="U33" s="644"/>
      <c r="V33" s="644"/>
      <c r="W33" s="644"/>
      <c r="X33" s="644"/>
      <c r="Y33" s="645"/>
      <c r="Z33" s="703">
        <v>2.7</v>
      </c>
      <c r="AA33" s="703"/>
      <c r="AB33" s="703"/>
      <c r="AC33" s="703"/>
      <c r="AD33" s="704" t="s">
        <v>218</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8478738</v>
      </c>
      <c r="CS33" s="642"/>
      <c r="CT33" s="642"/>
      <c r="CU33" s="642"/>
      <c r="CV33" s="642"/>
      <c r="CW33" s="642"/>
      <c r="CX33" s="642"/>
      <c r="CY33" s="643"/>
      <c r="CZ33" s="646">
        <v>45.9</v>
      </c>
      <c r="DA33" s="675"/>
      <c r="DB33" s="675"/>
      <c r="DC33" s="676"/>
      <c r="DD33" s="649">
        <v>7057519</v>
      </c>
      <c r="DE33" s="642"/>
      <c r="DF33" s="642"/>
      <c r="DG33" s="642"/>
      <c r="DH33" s="642"/>
      <c r="DI33" s="642"/>
      <c r="DJ33" s="642"/>
      <c r="DK33" s="643"/>
      <c r="DL33" s="649">
        <v>4905628</v>
      </c>
      <c r="DM33" s="642"/>
      <c r="DN33" s="642"/>
      <c r="DO33" s="642"/>
      <c r="DP33" s="642"/>
      <c r="DQ33" s="642"/>
      <c r="DR33" s="642"/>
      <c r="DS33" s="642"/>
      <c r="DT33" s="642"/>
      <c r="DU33" s="642"/>
      <c r="DV33" s="643"/>
      <c r="DW33" s="646">
        <v>41.4</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183216</v>
      </c>
      <c r="S34" s="644"/>
      <c r="T34" s="644"/>
      <c r="U34" s="644"/>
      <c r="V34" s="644"/>
      <c r="W34" s="644"/>
      <c r="X34" s="644"/>
      <c r="Y34" s="645"/>
      <c r="Z34" s="703">
        <v>1</v>
      </c>
      <c r="AA34" s="703"/>
      <c r="AB34" s="703"/>
      <c r="AC34" s="703"/>
      <c r="AD34" s="704">
        <v>38453</v>
      </c>
      <c r="AE34" s="704"/>
      <c r="AF34" s="704"/>
      <c r="AG34" s="704"/>
      <c r="AH34" s="704"/>
      <c r="AI34" s="704"/>
      <c r="AJ34" s="704"/>
      <c r="AK34" s="704"/>
      <c r="AL34" s="646">
        <v>0.3</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3329482</v>
      </c>
      <c r="CS34" s="644"/>
      <c r="CT34" s="644"/>
      <c r="CU34" s="644"/>
      <c r="CV34" s="644"/>
      <c r="CW34" s="644"/>
      <c r="CX34" s="644"/>
      <c r="CY34" s="645"/>
      <c r="CZ34" s="646">
        <v>18</v>
      </c>
      <c r="DA34" s="675"/>
      <c r="DB34" s="675"/>
      <c r="DC34" s="676"/>
      <c r="DD34" s="649">
        <v>2688898</v>
      </c>
      <c r="DE34" s="644"/>
      <c r="DF34" s="644"/>
      <c r="DG34" s="644"/>
      <c r="DH34" s="644"/>
      <c r="DI34" s="644"/>
      <c r="DJ34" s="644"/>
      <c r="DK34" s="645"/>
      <c r="DL34" s="649">
        <v>2311038</v>
      </c>
      <c r="DM34" s="644"/>
      <c r="DN34" s="644"/>
      <c r="DO34" s="644"/>
      <c r="DP34" s="644"/>
      <c r="DQ34" s="644"/>
      <c r="DR34" s="644"/>
      <c r="DS34" s="644"/>
      <c r="DT34" s="644"/>
      <c r="DU34" s="644"/>
      <c r="DV34" s="645"/>
      <c r="DW34" s="646">
        <v>19.5</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1154000</v>
      </c>
      <c r="S35" s="644"/>
      <c r="T35" s="644"/>
      <c r="U35" s="644"/>
      <c r="V35" s="644"/>
      <c r="W35" s="644"/>
      <c r="X35" s="644"/>
      <c r="Y35" s="645"/>
      <c r="Z35" s="703">
        <v>6</v>
      </c>
      <c r="AA35" s="703"/>
      <c r="AB35" s="703"/>
      <c r="AC35" s="703"/>
      <c r="AD35" s="704" t="s">
        <v>218</v>
      </c>
      <c r="AE35" s="704"/>
      <c r="AF35" s="704"/>
      <c r="AG35" s="704"/>
      <c r="AH35" s="704"/>
      <c r="AI35" s="704"/>
      <c r="AJ35" s="704"/>
      <c r="AK35" s="704"/>
      <c r="AL35" s="646" t="s">
        <v>121</v>
      </c>
      <c r="AM35" s="647"/>
      <c r="AN35" s="647"/>
      <c r="AO35" s="705"/>
      <c r="AP35" s="214"/>
      <c r="AQ35" s="709" t="s">
        <v>316</v>
      </c>
      <c r="AR35" s="710"/>
      <c r="AS35" s="710"/>
      <c r="AT35" s="710"/>
      <c r="AU35" s="710"/>
      <c r="AV35" s="710"/>
      <c r="AW35" s="710"/>
      <c r="AX35" s="710"/>
      <c r="AY35" s="711"/>
      <c r="AZ35" s="706">
        <v>2313241</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323158</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172407</v>
      </c>
      <c r="CS35" s="642"/>
      <c r="CT35" s="642"/>
      <c r="CU35" s="642"/>
      <c r="CV35" s="642"/>
      <c r="CW35" s="642"/>
      <c r="CX35" s="642"/>
      <c r="CY35" s="643"/>
      <c r="CZ35" s="646">
        <v>0.9</v>
      </c>
      <c r="DA35" s="675"/>
      <c r="DB35" s="675"/>
      <c r="DC35" s="676"/>
      <c r="DD35" s="649">
        <v>166547</v>
      </c>
      <c r="DE35" s="642"/>
      <c r="DF35" s="642"/>
      <c r="DG35" s="642"/>
      <c r="DH35" s="642"/>
      <c r="DI35" s="642"/>
      <c r="DJ35" s="642"/>
      <c r="DK35" s="643"/>
      <c r="DL35" s="649">
        <v>166545</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218</v>
      </c>
      <c r="AA36" s="703"/>
      <c r="AB36" s="703"/>
      <c r="AC36" s="703"/>
      <c r="AD36" s="704" t="s">
        <v>218</v>
      </c>
      <c r="AE36" s="704"/>
      <c r="AF36" s="704"/>
      <c r="AG36" s="704"/>
      <c r="AH36" s="704"/>
      <c r="AI36" s="704"/>
      <c r="AJ36" s="704"/>
      <c r="AK36" s="704"/>
      <c r="AL36" s="646" t="s">
        <v>121</v>
      </c>
      <c r="AM36" s="647"/>
      <c r="AN36" s="647"/>
      <c r="AO36" s="705"/>
      <c r="AQ36" s="678" t="s">
        <v>320</v>
      </c>
      <c r="AR36" s="679"/>
      <c r="AS36" s="679"/>
      <c r="AT36" s="679"/>
      <c r="AU36" s="679"/>
      <c r="AV36" s="679"/>
      <c r="AW36" s="679"/>
      <c r="AX36" s="679"/>
      <c r="AY36" s="680"/>
      <c r="AZ36" s="641">
        <v>633952</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290576</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2099045</v>
      </c>
      <c r="CS36" s="644"/>
      <c r="CT36" s="644"/>
      <c r="CU36" s="644"/>
      <c r="CV36" s="644"/>
      <c r="CW36" s="644"/>
      <c r="CX36" s="644"/>
      <c r="CY36" s="645"/>
      <c r="CZ36" s="646">
        <v>11.4</v>
      </c>
      <c r="DA36" s="675"/>
      <c r="DB36" s="675"/>
      <c r="DC36" s="676"/>
      <c r="DD36" s="649">
        <v>1832309</v>
      </c>
      <c r="DE36" s="644"/>
      <c r="DF36" s="644"/>
      <c r="DG36" s="644"/>
      <c r="DH36" s="644"/>
      <c r="DI36" s="644"/>
      <c r="DJ36" s="644"/>
      <c r="DK36" s="645"/>
      <c r="DL36" s="649">
        <v>1286635</v>
      </c>
      <c r="DM36" s="644"/>
      <c r="DN36" s="644"/>
      <c r="DO36" s="644"/>
      <c r="DP36" s="644"/>
      <c r="DQ36" s="644"/>
      <c r="DR36" s="644"/>
      <c r="DS36" s="644"/>
      <c r="DT36" s="644"/>
      <c r="DU36" s="644"/>
      <c r="DV36" s="645"/>
      <c r="DW36" s="646">
        <v>10.9</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794300</v>
      </c>
      <c r="S37" s="644"/>
      <c r="T37" s="644"/>
      <c r="U37" s="644"/>
      <c r="V37" s="644"/>
      <c r="W37" s="644"/>
      <c r="X37" s="644"/>
      <c r="Y37" s="645"/>
      <c r="Z37" s="703">
        <v>4.2</v>
      </c>
      <c r="AA37" s="703"/>
      <c r="AB37" s="703"/>
      <c r="AC37" s="703"/>
      <c r="AD37" s="704" t="s">
        <v>121</v>
      </c>
      <c r="AE37" s="704"/>
      <c r="AF37" s="704"/>
      <c r="AG37" s="704"/>
      <c r="AH37" s="704"/>
      <c r="AI37" s="704"/>
      <c r="AJ37" s="704"/>
      <c r="AK37" s="704"/>
      <c r="AL37" s="646" t="s">
        <v>130</v>
      </c>
      <c r="AM37" s="647"/>
      <c r="AN37" s="647"/>
      <c r="AO37" s="705"/>
      <c r="AQ37" s="678" t="s">
        <v>324</v>
      </c>
      <c r="AR37" s="679"/>
      <c r="AS37" s="679"/>
      <c r="AT37" s="679"/>
      <c r="AU37" s="679"/>
      <c r="AV37" s="679"/>
      <c r="AW37" s="679"/>
      <c r="AX37" s="679"/>
      <c r="AY37" s="680"/>
      <c r="AZ37" s="641">
        <v>45874</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8261</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744748</v>
      </c>
      <c r="CS37" s="642"/>
      <c r="CT37" s="642"/>
      <c r="CU37" s="642"/>
      <c r="CV37" s="642"/>
      <c r="CW37" s="642"/>
      <c r="CX37" s="642"/>
      <c r="CY37" s="643"/>
      <c r="CZ37" s="646">
        <v>4</v>
      </c>
      <c r="DA37" s="675"/>
      <c r="DB37" s="675"/>
      <c r="DC37" s="676"/>
      <c r="DD37" s="649">
        <v>714641</v>
      </c>
      <c r="DE37" s="642"/>
      <c r="DF37" s="642"/>
      <c r="DG37" s="642"/>
      <c r="DH37" s="642"/>
      <c r="DI37" s="642"/>
      <c r="DJ37" s="642"/>
      <c r="DK37" s="643"/>
      <c r="DL37" s="649">
        <v>611359</v>
      </c>
      <c r="DM37" s="642"/>
      <c r="DN37" s="642"/>
      <c r="DO37" s="642"/>
      <c r="DP37" s="642"/>
      <c r="DQ37" s="642"/>
      <c r="DR37" s="642"/>
      <c r="DS37" s="642"/>
      <c r="DT37" s="642"/>
      <c r="DU37" s="642"/>
      <c r="DV37" s="643"/>
      <c r="DW37" s="646">
        <v>5.2</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19102237</v>
      </c>
      <c r="S38" s="693"/>
      <c r="T38" s="693"/>
      <c r="U38" s="693"/>
      <c r="V38" s="693"/>
      <c r="W38" s="693"/>
      <c r="X38" s="693"/>
      <c r="Y38" s="698"/>
      <c r="Z38" s="699">
        <v>100</v>
      </c>
      <c r="AA38" s="699"/>
      <c r="AB38" s="699"/>
      <c r="AC38" s="699"/>
      <c r="AD38" s="700">
        <v>11051527</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3181</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13481</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2310060</v>
      </c>
      <c r="CS38" s="644"/>
      <c r="CT38" s="644"/>
      <c r="CU38" s="644"/>
      <c r="CV38" s="644"/>
      <c r="CW38" s="644"/>
      <c r="CX38" s="644"/>
      <c r="CY38" s="645"/>
      <c r="CZ38" s="646">
        <v>12.5</v>
      </c>
      <c r="DA38" s="675"/>
      <c r="DB38" s="675"/>
      <c r="DC38" s="676"/>
      <c r="DD38" s="649">
        <v>1998389</v>
      </c>
      <c r="DE38" s="644"/>
      <c r="DF38" s="644"/>
      <c r="DG38" s="644"/>
      <c r="DH38" s="644"/>
      <c r="DI38" s="644"/>
      <c r="DJ38" s="644"/>
      <c r="DK38" s="645"/>
      <c r="DL38" s="649">
        <v>1141410</v>
      </c>
      <c r="DM38" s="644"/>
      <c r="DN38" s="644"/>
      <c r="DO38" s="644"/>
      <c r="DP38" s="644"/>
      <c r="DQ38" s="644"/>
      <c r="DR38" s="644"/>
      <c r="DS38" s="644"/>
      <c r="DT38" s="644"/>
      <c r="DU38" s="644"/>
      <c r="DV38" s="645"/>
      <c r="DW38" s="646">
        <v>9.6</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121</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105</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565744</v>
      </c>
      <c r="CS39" s="642"/>
      <c r="CT39" s="642"/>
      <c r="CU39" s="642"/>
      <c r="CV39" s="642"/>
      <c r="CW39" s="642"/>
      <c r="CX39" s="642"/>
      <c r="CY39" s="643"/>
      <c r="CZ39" s="646">
        <v>3.1</v>
      </c>
      <c r="DA39" s="675"/>
      <c r="DB39" s="675"/>
      <c r="DC39" s="676"/>
      <c r="DD39" s="649">
        <v>369376</v>
      </c>
      <c r="DE39" s="642"/>
      <c r="DF39" s="642"/>
      <c r="DG39" s="642"/>
      <c r="DH39" s="642"/>
      <c r="DI39" s="642"/>
      <c r="DJ39" s="642"/>
      <c r="DK39" s="643"/>
      <c r="DL39" s="649" t="s">
        <v>218</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481793</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91</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2000</v>
      </c>
      <c r="CS40" s="644"/>
      <c r="CT40" s="644"/>
      <c r="CU40" s="644"/>
      <c r="CV40" s="644"/>
      <c r="CW40" s="644"/>
      <c r="CX40" s="644"/>
      <c r="CY40" s="645"/>
      <c r="CZ40" s="646">
        <v>0</v>
      </c>
      <c r="DA40" s="675"/>
      <c r="DB40" s="675"/>
      <c r="DC40" s="676"/>
      <c r="DD40" s="649">
        <v>2000</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1148441</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298</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130</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1670398</v>
      </c>
      <c r="CS42" s="644"/>
      <c r="CT42" s="644"/>
      <c r="CU42" s="644"/>
      <c r="CV42" s="644"/>
      <c r="CW42" s="644"/>
      <c r="CX42" s="644"/>
      <c r="CY42" s="645"/>
      <c r="CZ42" s="646">
        <v>9</v>
      </c>
      <c r="DA42" s="647"/>
      <c r="DB42" s="647"/>
      <c r="DC42" s="648"/>
      <c r="DD42" s="649">
        <v>1044377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40200</v>
      </c>
      <c r="CS43" s="642"/>
      <c r="CT43" s="642"/>
      <c r="CU43" s="642"/>
      <c r="CV43" s="642"/>
      <c r="CW43" s="642"/>
      <c r="CX43" s="642"/>
      <c r="CY43" s="643"/>
      <c r="CZ43" s="646">
        <v>0.2</v>
      </c>
      <c r="DA43" s="675"/>
      <c r="DB43" s="675"/>
      <c r="DC43" s="676"/>
      <c r="DD43" s="649">
        <v>40200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296</v>
      </c>
      <c r="CE44" s="670"/>
      <c r="CF44" s="638" t="s">
        <v>346</v>
      </c>
      <c r="CG44" s="639"/>
      <c r="CH44" s="639"/>
      <c r="CI44" s="639"/>
      <c r="CJ44" s="639"/>
      <c r="CK44" s="639"/>
      <c r="CL44" s="639"/>
      <c r="CM44" s="639"/>
      <c r="CN44" s="639"/>
      <c r="CO44" s="639"/>
      <c r="CP44" s="639"/>
      <c r="CQ44" s="640"/>
      <c r="CR44" s="641">
        <v>1670398</v>
      </c>
      <c r="CS44" s="644"/>
      <c r="CT44" s="644"/>
      <c r="CU44" s="644"/>
      <c r="CV44" s="644"/>
      <c r="CW44" s="644"/>
      <c r="CX44" s="644"/>
      <c r="CY44" s="645"/>
      <c r="CZ44" s="646">
        <v>9</v>
      </c>
      <c r="DA44" s="647"/>
      <c r="DB44" s="647"/>
      <c r="DC44" s="648"/>
      <c r="DD44" s="649">
        <v>1044377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259023</v>
      </c>
      <c r="CS45" s="642"/>
      <c r="CT45" s="642"/>
      <c r="CU45" s="642"/>
      <c r="CV45" s="642"/>
      <c r="CW45" s="642"/>
      <c r="CX45" s="642"/>
      <c r="CY45" s="643"/>
      <c r="CZ45" s="646">
        <v>1.4</v>
      </c>
      <c r="DA45" s="675"/>
      <c r="DB45" s="675"/>
      <c r="DC45" s="676"/>
      <c r="DD45" s="649">
        <v>58114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1331265</v>
      </c>
      <c r="CS46" s="644"/>
      <c r="CT46" s="644"/>
      <c r="CU46" s="644"/>
      <c r="CV46" s="644"/>
      <c r="CW46" s="644"/>
      <c r="CX46" s="644"/>
      <c r="CY46" s="645"/>
      <c r="CZ46" s="646">
        <v>7.2</v>
      </c>
      <c r="DA46" s="647"/>
      <c r="DB46" s="647"/>
      <c r="DC46" s="648"/>
      <c r="DD46" s="649">
        <v>928653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t="s">
        <v>121</v>
      </c>
      <c r="CS47" s="642"/>
      <c r="CT47" s="642"/>
      <c r="CU47" s="642"/>
      <c r="CV47" s="642"/>
      <c r="CW47" s="642"/>
      <c r="CX47" s="642"/>
      <c r="CY47" s="643"/>
      <c r="CZ47" s="646" t="s">
        <v>218</v>
      </c>
      <c r="DA47" s="675"/>
      <c r="DB47" s="675"/>
      <c r="DC47" s="676"/>
      <c r="DD47" s="649" t="s">
        <v>130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218</v>
      </c>
      <c r="CS48" s="644"/>
      <c r="CT48" s="644"/>
      <c r="CU48" s="644"/>
      <c r="CV48" s="644"/>
      <c r="CW48" s="644"/>
      <c r="CX48" s="644"/>
      <c r="CY48" s="645"/>
      <c r="CZ48" s="646" t="s">
        <v>121</v>
      </c>
      <c r="DA48" s="647"/>
      <c r="DB48" s="647"/>
      <c r="DC48" s="648"/>
      <c r="DD48" s="649" t="s">
        <v>218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18467431</v>
      </c>
      <c r="CS49" s="657"/>
      <c r="CT49" s="657"/>
      <c r="CU49" s="657"/>
      <c r="CV49" s="657"/>
      <c r="CW49" s="657"/>
      <c r="CX49" s="657"/>
      <c r="CY49" s="658"/>
      <c r="CZ49" s="659">
        <v>100</v>
      </c>
      <c r="DA49" s="660"/>
      <c r="DB49" s="660"/>
      <c r="DC49" s="661"/>
      <c r="DD49" s="662">
        <v>13266591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6eSllRH+39rE9TvJ0K1q1wVrpB+SPmuTHMtmVKRJ4AVyf1XZiBbeKcG+/Td36vS2+0ejTHdFVmZA6IRG9CHqpw==" saltValue="qbI1vd2QEEe8O7utKFXV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19102</v>
      </c>
      <c r="R7" s="1174"/>
      <c r="S7" s="1174"/>
      <c r="T7" s="1174"/>
      <c r="U7" s="1174"/>
      <c r="V7" s="1174">
        <v>18472</v>
      </c>
      <c r="W7" s="1174"/>
      <c r="X7" s="1174"/>
      <c r="Y7" s="1174"/>
      <c r="Z7" s="1174"/>
      <c r="AA7" s="1174">
        <v>630</v>
      </c>
      <c r="AB7" s="1174"/>
      <c r="AC7" s="1174"/>
      <c r="AD7" s="1174"/>
      <c r="AE7" s="1175"/>
      <c r="AF7" s="1176">
        <v>589</v>
      </c>
      <c r="AG7" s="1177"/>
      <c r="AH7" s="1177"/>
      <c r="AI7" s="1177"/>
      <c r="AJ7" s="1178"/>
      <c r="AK7" s="1160">
        <v>1312</v>
      </c>
      <c r="AL7" s="1161"/>
      <c r="AM7" s="1161"/>
      <c r="AN7" s="1161"/>
      <c r="AO7" s="1161"/>
      <c r="AP7" s="1161">
        <v>18424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563</v>
      </c>
      <c r="BT7" s="1165"/>
      <c r="BU7" s="1165"/>
      <c r="BV7" s="1165"/>
      <c r="BW7" s="1165"/>
      <c r="BX7" s="1165"/>
      <c r="BY7" s="1165"/>
      <c r="BZ7" s="1165"/>
      <c r="CA7" s="1165"/>
      <c r="CB7" s="1165"/>
      <c r="CC7" s="1165"/>
      <c r="CD7" s="1165"/>
      <c r="CE7" s="1165"/>
      <c r="CF7" s="1165"/>
      <c r="CG7" s="1166"/>
      <c r="CH7" s="1157" t="s">
        <v>562</v>
      </c>
      <c r="CI7" s="1158"/>
      <c r="CJ7" s="1158"/>
      <c r="CK7" s="1158"/>
      <c r="CL7" s="1159"/>
      <c r="CM7" s="1157">
        <v>9</v>
      </c>
      <c r="CN7" s="1158"/>
      <c r="CO7" s="1158"/>
      <c r="CP7" s="1158"/>
      <c r="CQ7" s="1159"/>
      <c r="CR7" s="1157">
        <v>9</v>
      </c>
      <c r="CS7" s="1158"/>
      <c r="CT7" s="1158"/>
      <c r="CU7" s="1158"/>
      <c r="CV7" s="1159"/>
      <c r="CW7" s="1157" t="s">
        <v>490</v>
      </c>
      <c r="CX7" s="1158"/>
      <c r="CY7" s="1158"/>
      <c r="CZ7" s="1158"/>
      <c r="DA7" s="1159"/>
      <c r="DB7" s="1157" t="s">
        <v>490</v>
      </c>
      <c r="DC7" s="1158"/>
      <c r="DD7" s="1158"/>
      <c r="DE7" s="1158"/>
      <c r="DF7" s="1159"/>
      <c r="DG7" s="1157" t="s">
        <v>490</v>
      </c>
      <c r="DH7" s="1158"/>
      <c r="DI7" s="1158"/>
      <c r="DJ7" s="1158"/>
      <c r="DK7" s="1159"/>
      <c r="DL7" s="1157" t="s">
        <v>490</v>
      </c>
      <c r="DM7" s="1158"/>
      <c r="DN7" s="1158"/>
      <c r="DO7" s="1158"/>
      <c r="DP7" s="1159"/>
      <c r="DQ7" s="1157" t="s">
        <v>490</v>
      </c>
      <c r="DR7" s="1158"/>
      <c r="DS7" s="1158"/>
      <c r="DT7" s="1158"/>
      <c r="DU7" s="1159"/>
      <c r="DV7" s="1184"/>
      <c r="DW7" s="1185"/>
      <c r="DX7" s="1185"/>
      <c r="DY7" s="1185"/>
      <c r="DZ7" s="1186"/>
      <c r="EA7" s="234"/>
    </row>
    <row r="8" spans="1:131" s="235" customFormat="1" ht="26.25" customHeight="1" x14ac:dyDescent="0.15">
      <c r="A8" s="241">
        <v>2</v>
      </c>
      <c r="B8" s="1100" t="s">
        <v>375</v>
      </c>
      <c r="C8" s="1101"/>
      <c r="D8" s="1101"/>
      <c r="E8" s="1101"/>
      <c r="F8" s="1101"/>
      <c r="G8" s="1101"/>
      <c r="H8" s="1101"/>
      <c r="I8" s="1101"/>
      <c r="J8" s="1101"/>
      <c r="K8" s="1101"/>
      <c r="L8" s="1101"/>
      <c r="M8" s="1101"/>
      <c r="N8" s="1101"/>
      <c r="O8" s="1101"/>
      <c r="P8" s="1102"/>
      <c r="Q8" s="1112">
        <v>23</v>
      </c>
      <c r="R8" s="1113"/>
      <c r="S8" s="1113"/>
      <c r="T8" s="1113"/>
      <c r="U8" s="1113"/>
      <c r="V8" s="1113">
        <v>18</v>
      </c>
      <c r="W8" s="1113"/>
      <c r="X8" s="1113"/>
      <c r="Y8" s="1113"/>
      <c r="Z8" s="1113"/>
      <c r="AA8" s="1113">
        <v>5</v>
      </c>
      <c r="AB8" s="1113"/>
      <c r="AC8" s="1113"/>
      <c r="AD8" s="1113"/>
      <c r="AE8" s="1114"/>
      <c r="AF8" s="1106">
        <v>5</v>
      </c>
      <c r="AG8" s="1107"/>
      <c r="AH8" s="1107"/>
      <c r="AI8" s="1107"/>
      <c r="AJ8" s="1108"/>
      <c r="AK8" s="1155">
        <v>17</v>
      </c>
      <c r="AL8" s="1156"/>
      <c r="AM8" s="1156"/>
      <c r="AN8" s="1156"/>
      <c r="AO8" s="1156"/>
      <c r="AP8" s="1156" t="s">
        <v>490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564</v>
      </c>
      <c r="BT8" s="1084"/>
      <c r="BU8" s="1084"/>
      <c r="BV8" s="1084"/>
      <c r="BW8" s="1084"/>
      <c r="BX8" s="1084"/>
      <c r="BY8" s="1084"/>
      <c r="BZ8" s="1084"/>
      <c r="CA8" s="1084"/>
      <c r="CB8" s="1084"/>
      <c r="CC8" s="1084"/>
      <c r="CD8" s="1084"/>
      <c r="CE8" s="1084"/>
      <c r="CF8" s="1084"/>
      <c r="CG8" s="1085"/>
      <c r="CH8" s="1058">
        <v>2</v>
      </c>
      <c r="CI8" s="1059"/>
      <c r="CJ8" s="1059"/>
      <c r="CK8" s="1059"/>
      <c r="CL8" s="1060"/>
      <c r="CM8" s="1058">
        <v>41</v>
      </c>
      <c r="CN8" s="1059"/>
      <c r="CO8" s="1059"/>
      <c r="CP8" s="1059"/>
      <c r="CQ8" s="1060"/>
      <c r="CR8" s="1058">
        <v>20</v>
      </c>
      <c r="CS8" s="1059"/>
      <c r="CT8" s="1059"/>
      <c r="CU8" s="1059"/>
      <c r="CV8" s="1060"/>
      <c r="CW8" s="1058" t="s">
        <v>490</v>
      </c>
      <c r="CX8" s="1059"/>
      <c r="CY8" s="1059"/>
      <c r="CZ8" s="1059"/>
      <c r="DA8" s="1060"/>
      <c r="DB8" s="1058" t="s">
        <v>490</v>
      </c>
      <c r="DC8" s="1059"/>
      <c r="DD8" s="1059"/>
      <c r="DE8" s="1059"/>
      <c r="DF8" s="1060"/>
      <c r="DG8" s="1058" t="s">
        <v>490</v>
      </c>
      <c r="DH8" s="1059"/>
      <c r="DI8" s="1059"/>
      <c r="DJ8" s="1059"/>
      <c r="DK8" s="1060"/>
      <c r="DL8" s="1058" t="s">
        <v>490</v>
      </c>
      <c r="DM8" s="1059"/>
      <c r="DN8" s="1059"/>
      <c r="DO8" s="1059"/>
      <c r="DP8" s="1060"/>
      <c r="DQ8" s="1058" t="s">
        <v>490</v>
      </c>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565</v>
      </c>
      <c r="BT9" s="1084"/>
      <c r="BU9" s="1084"/>
      <c r="BV9" s="1084"/>
      <c r="BW9" s="1084"/>
      <c r="BX9" s="1084"/>
      <c r="BY9" s="1084"/>
      <c r="BZ9" s="1084"/>
      <c r="CA9" s="1084"/>
      <c r="CB9" s="1084"/>
      <c r="CC9" s="1084"/>
      <c r="CD9" s="1084"/>
      <c r="CE9" s="1084"/>
      <c r="CF9" s="1084"/>
      <c r="CG9" s="1085"/>
      <c r="CH9" s="1058">
        <v>-21</v>
      </c>
      <c r="CI9" s="1059"/>
      <c r="CJ9" s="1059"/>
      <c r="CK9" s="1059"/>
      <c r="CL9" s="1060"/>
      <c r="CM9" s="1058">
        <v>2260</v>
      </c>
      <c r="CN9" s="1059"/>
      <c r="CO9" s="1059"/>
      <c r="CP9" s="1059"/>
      <c r="CQ9" s="1060"/>
      <c r="CR9" s="1058">
        <v>863</v>
      </c>
      <c r="CS9" s="1059"/>
      <c r="CT9" s="1059"/>
      <c r="CU9" s="1059"/>
      <c r="CV9" s="1060"/>
      <c r="CW9" s="1058">
        <v>4</v>
      </c>
      <c r="CX9" s="1059"/>
      <c r="CY9" s="1059"/>
      <c r="CZ9" s="1059"/>
      <c r="DA9" s="1060"/>
      <c r="DB9" s="1058" t="s">
        <v>490</v>
      </c>
      <c r="DC9" s="1059"/>
      <c r="DD9" s="1059"/>
      <c r="DE9" s="1059"/>
      <c r="DF9" s="1060"/>
      <c r="DG9" s="1058" t="s">
        <v>490</v>
      </c>
      <c r="DH9" s="1059"/>
      <c r="DI9" s="1059"/>
      <c r="DJ9" s="1059"/>
      <c r="DK9" s="1060"/>
      <c r="DL9" s="1058" t="s">
        <v>490</v>
      </c>
      <c r="DM9" s="1059"/>
      <c r="DN9" s="1059"/>
      <c r="DO9" s="1059"/>
      <c r="DP9" s="1060"/>
      <c r="DQ9" s="1058" t="s">
        <v>490</v>
      </c>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566</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6</v>
      </c>
      <c r="CN10" s="1059"/>
      <c r="CO10" s="1059"/>
      <c r="CP10" s="1059"/>
      <c r="CQ10" s="1060"/>
      <c r="CR10" s="1058">
        <v>10</v>
      </c>
      <c r="CS10" s="1059"/>
      <c r="CT10" s="1059"/>
      <c r="CU10" s="1059"/>
      <c r="CV10" s="1060"/>
      <c r="CW10" s="1058" t="s">
        <v>490</v>
      </c>
      <c r="CX10" s="1059"/>
      <c r="CY10" s="1059"/>
      <c r="CZ10" s="1059"/>
      <c r="DA10" s="1060"/>
      <c r="DB10" s="1058" t="s">
        <v>490</v>
      </c>
      <c r="DC10" s="1059"/>
      <c r="DD10" s="1059"/>
      <c r="DE10" s="1059"/>
      <c r="DF10" s="1060"/>
      <c r="DG10" s="1058" t="s">
        <v>490</v>
      </c>
      <c r="DH10" s="1059"/>
      <c r="DI10" s="1059"/>
      <c r="DJ10" s="1059"/>
      <c r="DK10" s="1060"/>
      <c r="DL10" s="1058" t="s">
        <v>490</v>
      </c>
      <c r="DM10" s="1059"/>
      <c r="DN10" s="1059"/>
      <c r="DO10" s="1059"/>
      <c r="DP10" s="1060"/>
      <c r="DQ10" s="1058" t="s">
        <v>490</v>
      </c>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376</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7">
        <v>19102</v>
      </c>
      <c r="R23" s="1138"/>
      <c r="S23" s="1138"/>
      <c r="T23" s="1138"/>
      <c r="U23" s="1138"/>
      <c r="V23" s="1138">
        <v>18467</v>
      </c>
      <c r="W23" s="1138"/>
      <c r="X23" s="1138"/>
      <c r="Y23" s="1138"/>
      <c r="Z23" s="1138"/>
      <c r="AA23" s="1138">
        <v>635</v>
      </c>
      <c r="AB23" s="1138"/>
      <c r="AC23" s="1138"/>
      <c r="AD23" s="1138"/>
      <c r="AE23" s="1139"/>
      <c r="AF23" s="1140">
        <v>594</v>
      </c>
      <c r="AG23" s="1138"/>
      <c r="AH23" s="1138"/>
      <c r="AI23" s="1138"/>
      <c r="AJ23" s="1141"/>
      <c r="AK23" s="1142"/>
      <c r="AL23" s="1143"/>
      <c r="AM23" s="1143"/>
      <c r="AN23" s="1143"/>
      <c r="AO23" s="1143"/>
      <c r="AP23" s="1138">
        <v>18424</v>
      </c>
      <c r="AQ23" s="1138"/>
      <c r="AR23" s="1138"/>
      <c r="AS23" s="1138"/>
      <c r="AT23" s="1138"/>
      <c r="AU23" s="1144"/>
      <c r="AV23" s="1144"/>
      <c r="AW23" s="1144"/>
      <c r="AX23" s="1144"/>
      <c r="AY23" s="1145"/>
      <c r="AZ23" s="1134" t="s">
        <v>490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389</v>
      </c>
      <c r="C28" s="1120"/>
      <c r="D28" s="1120"/>
      <c r="E28" s="1120"/>
      <c r="F28" s="1120"/>
      <c r="G28" s="1120"/>
      <c r="H28" s="1120"/>
      <c r="I28" s="1120"/>
      <c r="J28" s="1120"/>
      <c r="K28" s="1120"/>
      <c r="L28" s="1120"/>
      <c r="M28" s="1120"/>
      <c r="N28" s="1120"/>
      <c r="O28" s="1120"/>
      <c r="P28" s="1121"/>
      <c r="Q28" s="1122">
        <v>7150</v>
      </c>
      <c r="R28" s="1123"/>
      <c r="S28" s="1123"/>
      <c r="T28" s="1123"/>
      <c r="U28" s="1123"/>
      <c r="V28" s="1123">
        <v>6827</v>
      </c>
      <c r="W28" s="1123"/>
      <c r="X28" s="1123"/>
      <c r="Y28" s="1123"/>
      <c r="Z28" s="1123"/>
      <c r="AA28" s="1123">
        <v>323</v>
      </c>
      <c r="AB28" s="1123"/>
      <c r="AC28" s="1123"/>
      <c r="AD28" s="1123"/>
      <c r="AE28" s="1124"/>
      <c r="AF28" s="1125">
        <v>323</v>
      </c>
      <c r="AG28" s="1123"/>
      <c r="AH28" s="1123"/>
      <c r="AI28" s="1123"/>
      <c r="AJ28" s="1126"/>
      <c r="AK28" s="1127">
        <v>482</v>
      </c>
      <c r="AL28" s="1115"/>
      <c r="AM28" s="1115"/>
      <c r="AN28" s="1115"/>
      <c r="AO28" s="1115"/>
      <c r="AP28" s="1115" t="s">
        <v>490</v>
      </c>
      <c r="AQ28" s="1115"/>
      <c r="AR28" s="1115"/>
      <c r="AS28" s="1115"/>
      <c r="AT28" s="1115"/>
      <c r="AU28" s="1115" t="s">
        <v>490</v>
      </c>
      <c r="AV28" s="1115"/>
      <c r="AW28" s="1115"/>
      <c r="AX28" s="1115"/>
      <c r="AY28" s="1115"/>
      <c r="AZ28" s="1116" t="s">
        <v>490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390</v>
      </c>
      <c r="C29" s="1101"/>
      <c r="D29" s="1101"/>
      <c r="E29" s="1101"/>
      <c r="F29" s="1101"/>
      <c r="G29" s="1101"/>
      <c r="H29" s="1101"/>
      <c r="I29" s="1101"/>
      <c r="J29" s="1101"/>
      <c r="K29" s="1101"/>
      <c r="L29" s="1101"/>
      <c r="M29" s="1101"/>
      <c r="N29" s="1101"/>
      <c r="O29" s="1101"/>
      <c r="P29" s="1102"/>
      <c r="Q29" s="1112">
        <v>4041</v>
      </c>
      <c r="R29" s="1113"/>
      <c r="S29" s="1113"/>
      <c r="T29" s="1113"/>
      <c r="U29" s="1113"/>
      <c r="V29" s="1113">
        <v>3920</v>
      </c>
      <c r="W29" s="1113"/>
      <c r="X29" s="1113"/>
      <c r="Y29" s="1113"/>
      <c r="Z29" s="1113"/>
      <c r="AA29" s="1113">
        <v>121</v>
      </c>
      <c r="AB29" s="1113"/>
      <c r="AC29" s="1113"/>
      <c r="AD29" s="1113"/>
      <c r="AE29" s="1114"/>
      <c r="AF29" s="1106">
        <v>121</v>
      </c>
      <c r="AG29" s="1107"/>
      <c r="AH29" s="1107"/>
      <c r="AI29" s="1107"/>
      <c r="AJ29" s="1108"/>
      <c r="AK29" s="1049">
        <v>575</v>
      </c>
      <c r="AL29" s="1040"/>
      <c r="AM29" s="1040"/>
      <c r="AN29" s="1040"/>
      <c r="AO29" s="1040"/>
      <c r="AP29" s="1040" t="s">
        <v>490</v>
      </c>
      <c r="AQ29" s="1040"/>
      <c r="AR29" s="1040"/>
      <c r="AS29" s="1040"/>
      <c r="AT29" s="1040"/>
      <c r="AU29" s="1040" t="s">
        <v>490</v>
      </c>
      <c r="AV29" s="1040"/>
      <c r="AW29" s="1040"/>
      <c r="AX29" s="1040"/>
      <c r="AY29" s="1040"/>
      <c r="AZ29" s="1111" t="s">
        <v>490</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391</v>
      </c>
      <c r="C30" s="1101"/>
      <c r="D30" s="1101"/>
      <c r="E30" s="1101"/>
      <c r="F30" s="1101"/>
      <c r="G30" s="1101"/>
      <c r="H30" s="1101"/>
      <c r="I30" s="1101"/>
      <c r="J30" s="1101"/>
      <c r="K30" s="1101"/>
      <c r="L30" s="1101"/>
      <c r="M30" s="1101"/>
      <c r="N30" s="1101"/>
      <c r="O30" s="1101"/>
      <c r="P30" s="1102"/>
      <c r="Q30" s="1112">
        <v>533</v>
      </c>
      <c r="R30" s="1113"/>
      <c r="S30" s="1113"/>
      <c r="T30" s="1113"/>
      <c r="U30" s="1113"/>
      <c r="V30" s="1113">
        <v>532</v>
      </c>
      <c r="W30" s="1113"/>
      <c r="X30" s="1113"/>
      <c r="Y30" s="1113"/>
      <c r="Z30" s="1113"/>
      <c r="AA30" s="1113">
        <v>1</v>
      </c>
      <c r="AB30" s="1113"/>
      <c r="AC30" s="1113"/>
      <c r="AD30" s="1113"/>
      <c r="AE30" s="1114"/>
      <c r="AF30" s="1106">
        <v>1</v>
      </c>
      <c r="AG30" s="1107"/>
      <c r="AH30" s="1107"/>
      <c r="AI30" s="1107"/>
      <c r="AJ30" s="1108"/>
      <c r="AK30" s="1049">
        <v>103</v>
      </c>
      <c r="AL30" s="1040"/>
      <c r="AM30" s="1040"/>
      <c r="AN30" s="1040"/>
      <c r="AO30" s="1040"/>
      <c r="AP30" s="1040" t="s">
        <v>490</v>
      </c>
      <c r="AQ30" s="1040"/>
      <c r="AR30" s="1040"/>
      <c r="AS30" s="1040"/>
      <c r="AT30" s="1040"/>
      <c r="AU30" s="1040" t="s">
        <v>490</v>
      </c>
      <c r="AV30" s="1040"/>
      <c r="AW30" s="1040"/>
      <c r="AX30" s="1040"/>
      <c r="AY30" s="1040"/>
      <c r="AZ30" s="1111" t="s">
        <v>490</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392</v>
      </c>
      <c r="C31" s="1101"/>
      <c r="D31" s="1101"/>
      <c r="E31" s="1101"/>
      <c r="F31" s="1101"/>
      <c r="G31" s="1101"/>
      <c r="H31" s="1101"/>
      <c r="I31" s="1101"/>
      <c r="J31" s="1101"/>
      <c r="K31" s="1101"/>
      <c r="L31" s="1101"/>
      <c r="M31" s="1101"/>
      <c r="N31" s="1101"/>
      <c r="O31" s="1101"/>
      <c r="P31" s="1102"/>
      <c r="Q31" s="1112">
        <v>860</v>
      </c>
      <c r="R31" s="1113"/>
      <c r="S31" s="1113"/>
      <c r="T31" s="1113"/>
      <c r="U31" s="1113"/>
      <c r="V31" s="1113">
        <v>83</v>
      </c>
      <c r="W31" s="1113"/>
      <c r="X31" s="1113"/>
      <c r="Y31" s="1113"/>
      <c r="Z31" s="1113"/>
      <c r="AA31" s="1113">
        <v>777</v>
      </c>
      <c r="AB31" s="1113"/>
      <c r="AC31" s="1113"/>
      <c r="AD31" s="1113"/>
      <c r="AE31" s="1114"/>
      <c r="AF31" s="1106">
        <v>778</v>
      </c>
      <c r="AG31" s="1107"/>
      <c r="AH31" s="1107"/>
      <c r="AI31" s="1107"/>
      <c r="AJ31" s="1108"/>
      <c r="AK31" s="1049">
        <v>2</v>
      </c>
      <c r="AL31" s="1040"/>
      <c r="AM31" s="1040"/>
      <c r="AN31" s="1040"/>
      <c r="AO31" s="1040"/>
      <c r="AP31" s="1040">
        <v>861</v>
      </c>
      <c r="AQ31" s="1040"/>
      <c r="AR31" s="1040"/>
      <c r="AS31" s="1040"/>
      <c r="AT31" s="1040"/>
      <c r="AU31" s="1040">
        <v>5</v>
      </c>
      <c r="AV31" s="1040"/>
      <c r="AW31" s="1040"/>
      <c r="AX31" s="1040"/>
      <c r="AY31" s="1040"/>
      <c r="AZ31" s="1111" t="s">
        <v>490</v>
      </c>
      <c r="BA31" s="1111"/>
      <c r="BB31" s="1111"/>
      <c r="BC31" s="1111"/>
      <c r="BD31" s="1111"/>
      <c r="BE31" s="1095" t="s">
        <v>551</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393</v>
      </c>
      <c r="C32" s="1101"/>
      <c r="D32" s="1101"/>
      <c r="E32" s="1101"/>
      <c r="F32" s="1101"/>
      <c r="G32" s="1101"/>
      <c r="H32" s="1101"/>
      <c r="I32" s="1101"/>
      <c r="J32" s="1101"/>
      <c r="K32" s="1101"/>
      <c r="L32" s="1101"/>
      <c r="M32" s="1101"/>
      <c r="N32" s="1101"/>
      <c r="O32" s="1101"/>
      <c r="P32" s="1102"/>
      <c r="Q32" s="1112">
        <v>179</v>
      </c>
      <c r="R32" s="1113"/>
      <c r="S32" s="1113"/>
      <c r="T32" s="1113"/>
      <c r="U32" s="1113"/>
      <c r="V32" s="1113">
        <v>175</v>
      </c>
      <c r="W32" s="1113"/>
      <c r="X32" s="1113"/>
      <c r="Y32" s="1113"/>
      <c r="Z32" s="1113"/>
      <c r="AA32" s="1113">
        <v>4</v>
      </c>
      <c r="AB32" s="1113"/>
      <c r="AC32" s="1113"/>
      <c r="AD32" s="1113"/>
      <c r="AE32" s="1114"/>
      <c r="AF32" s="1106">
        <v>4</v>
      </c>
      <c r="AG32" s="1107"/>
      <c r="AH32" s="1107"/>
      <c r="AI32" s="1107"/>
      <c r="AJ32" s="1108"/>
      <c r="AK32" s="1049">
        <v>46</v>
      </c>
      <c r="AL32" s="1040"/>
      <c r="AM32" s="1040"/>
      <c r="AN32" s="1040"/>
      <c r="AO32" s="1040"/>
      <c r="AP32" s="1040">
        <v>308</v>
      </c>
      <c r="AQ32" s="1040"/>
      <c r="AR32" s="1040"/>
      <c r="AS32" s="1040"/>
      <c r="AT32" s="1040"/>
      <c r="AU32" s="1040">
        <v>266</v>
      </c>
      <c r="AV32" s="1040"/>
      <c r="AW32" s="1040"/>
      <c r="AX32" s="1040"/>
      <c r="AY32" s="1040"/>
      <c r="AZ32" s="1111" t="s">
        <v>490</v>
      </c>
      <c r="BA32" s="1111"/>
      <c r="BB32" s="1111"/>
      <c r="BC32" s="1111"/>
      <c r="BD32" s="1111"/>
      <c r="BE32" s="1095" t="s">
        <v>552</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394</v>
      </c>
      <c r="C33" s="1101"/>
      <c r="D33" s="1101"/>
      <c r="E33" s="1101"/>
      <c r="F33" s="1101"/>
      <c r="G33" s="1101"/>
      <c r="H33" s="1101"/>
      <c r="I33" s="1101"/>
      <c r="J33" s="1101"/>
      <c r="K33" s="1101"/>
      <c r="L33" s="1101"/>
      <c r="M33" s="1101"/>
      <c r="N33" s="1101"/>
      <c r="O33" s="1101"/>
      <c r="P33" s="1102"/>
      <c r="Q33" s="1112">
        <v>1279</v>
      </c>
      <c r="R33" s="1113"/>
      <c r="S33" s="1113"/>
      <c r="T33" s="1113"/>
      <c r="U33" s="1113"/>
      <c r="V33" s="1113">
        <v>1262</v>
      </c>
      <c r="W33" s="1113"/>
      <c r="X33" s="1113"/>
      <c r="Y33" s="1113"/>
      <c r="Z33" s="1113"/>
      <c r="AA33" s="1113">
        <v>17</v>
      </c>
      <c r="AB33" s="1113"/>
      <c r="AC33" s="1113"/>
      <c r="AD33" s="1113"/>
      <c r="AE33" s="1114"/>
      <c r="AF33" s="1106">
        <v>17</v>
      </c>
      <c r="AG33" s="1107"/>
      <c r="AH33" s="1107"/>
      <c r="AI33" s="1107"/>
      <c r="AJ33" s="1108"/>
      <c r="AK33" s="1049">
        <v>634</v>
      </c>
      <c r="AL33" s="1040"/>
      <c r="AM33" s="1040"/>
      <c r="AN33" s="1040"/>
      <c r="AO33" s="1040"/>
      <c r="AP33" s="1040">
        <v>3997</v>
      </c>
      <c r="AQ33" s="1040"/>
      <c r="AR33" s="1040"/>
      <c r="AS33" s="1040"/>
      <c r="AT33" s="1040"/>
      <c r="AU33" s="1040">
        <v>2978</v>
      </c>
      <c r="AV33" s="1040"/>
      <c r="AW33" s="1040"/>
      <c r="AX33" s="1040"/>
      <c r="AY33" s="1040"/>
      <c r="AZ33" s="1111" t="s">
        <v>490</v>
      </c>
      <c r="BA33" s="1111"/>
      <c r="BB33" s="1111"/>
      <c r="BC33" s="1111"/>
      <c r="BD33" s="1111"/>
      <c r="BE33" s="1095" t="s">
        <v>552</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395</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396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1244</v>
      </c>
      <c r="AG63" s="1028"/>
      <c r="AH63" s="1028"/>
      <c r="AI63" s="1028"/>
      <c r="AJ63" s="1093"/>
      <c r="AK63" s="1094"/>
      <c r="AL63" s="1032"/>
      <c r="AM63" s="1032"/>
      <c r="AN63" s="1032"/>
      <c r="AO63" s="1032"/>
      <c r="AP63" s="1028">
        <v>5166</v>
      </c>
      <c r="AQ63" s="1028"/>
      <c r="AR63" s="1028"/>
      <c r="AS63" s="1028"/>
      <c r="AT63" s="1028"/>
      <c r="AU63" s="1028">
        <v>3249</v>
      </c>
      <c r="AV63" s="1028"/>
      <c r="AW63" s="1028"/>
      <c r="AX63" s="1028"/>
      <c r="AY63" s="1028"/>
      <c r="AZ63" s="1088"/>
      <c r="BA63" s="1088"/>
      <c r="BB63" s="1088"/>
      <c r="BC63" s="1088"/>
      <c r="BD63" s="1088"/>
      <c r="BE63" s="1029"/>
      <c r="BF63" s="1029"/>
      <c r="BG63" s="1029"/>
      <c r="BH63" s="1029"/>
      <c r="BI63" s="1030"/>
      <c r="BJ63" s="1089" t="s">
        <v>121</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398</v>
      </c>
      <c r="B66" s="1065"/>
      <c r="C66" s="1065"/>
      <c r="D66" s="1065"/>
      <c r="E66" s="1065"/>
      <c r="F66" s="1065"/>
      <c r="G66" s="1065"/>
      <c r="H66" s="1065"/>
      <c r="I66" s="1065"/>
      <c r="J66" s="1065"/>
      <c r="K66" s="1065"/>
      <c r="L66" s="1065"/>
      <c r="M66" s="1065"/>
      <c r="N66" s="1065"/>
      <c r="O66" s="1065"/>
      <c r="P66" s="1066"/>
      <c r="Q66" s="1070" t="s">
        <v>381</v>
      </c>
      <c r="R66" s="1071"/>
      <c r="S66" s="1071"/>
      <c r="T66" s="1071"/>
      <c r="U66" s="1072"/>
      <c r="V66" s="1070" t="s">
        <v>382</v>
      </c>
      <c r="W66" s="1071"/>
      <c r="X66" s="1071"/>
      <c r="Y66" s="1071"/>
      <c r="Z66" s="1072"/>
      <c r="AA66" s="1070" t="s">
        <v>383</v>
      </c>
      <c r="AB66" s="1071"/>
      <c r="AC66" s="1071"/>
      <c r="AD66" s="1071"/>
      <c r="AE66" s="1072"/>
      <c r="AF66" s="1076" t="s">
        <v>384</v>
      </c>
      <c r="AG66" s="1077"/>
      <c r="AH66" s="1077"/>
      <c r="AI66" s="1077"/>
      <c r="AJ66" s="1078"/>
      <c r="AK66" s="1070" t="s">
        <v>385</v>
      </c>
      <c r="AL66" s="1065"/>
      <c r="AM66" s="1065"/>
      <c r="AN66" s="1065"/>
      <c r="AO66" s="1066"/>
      <c r="AP66" s="1070" t="s">
        <v>399</v>
      </c>
      <c r="AQ66" s="1071"/>
      <c r="AR66" s="1071"/>
      <c r="AS66" s="1071"/>
      <c r="AT66" s="1072"/>
      <c r="AU66" s="1070" t="s">
        <v>400</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555</v>
      </c>
      <c r="C68" s="1055"/>
      <c r="D68" s="1055"/>
      <c r="E68" s="1055"/>
      <c r="F68" s="1055"/>
      <c r="G68" s="1055"/>
      <c r="H68" s="1055"/>
      <c r="I68" s="1055"/>
      <c r="J68" s="1055"/>
      <c r="K68" s="1055"/>
      <c r="L68" s="1055"/>
      <c r="M68" s="1055"/>
      <c r="N68" s="1055"/>
      <c r="O68" s="1055"/>
      <c r="P68" s="1056"/>
      <c r="Q68" s="1057">
        <v>5916</v>
      </c>
      <c r="R68" s="1051"/>
      <c r="S68" s="1051"/>
      <c r="T68" s="1051"/>
      <c r="U68" s="1051"/>
      <c r="V68" s="1051">
        <v>5803</v>
      </c>
      <c r="W68" s="1051"/>
      <c r="X68" s="1051"/>
      <c r="Y68" s="1051"/>
      <c r="Z68" s="1051"/>
      <c r="AA68" s="1051">
        <v>113</v>
      </c>
      <c r="AB68" s="1051"/>
      <c r="AC68" s="1051"/>
      <c r="AD68" s="1051"/>
      <c r="AE68" s="1051"/>
      <c r="AF68" s="1051">
        <v>113</v>
      </c>
      <c r="AG68" s="1051"/>
      <c r="AH68" s="1051"/>
      <c r="AI68" s="1051"/>
      <c r="AJ68" s="1051"/>
      <c r="AK68" s="1051">
        <v>33</v>
      </c>
      <c r="AL68" s="1051"/>
      <c r="AM68" s="1051"/>
      <c r="AN68" s="1051"/>
      <c r="AO68" s="1051"/>
      <c r="AP68" s="1051">
        <v>1648</v>
      </c>
      <c r="AQ68" s="1051"/>
      <c r="AR68" s="1051"/>
      <c r="AS68" s="1051"/>
      <c r="AT68" s="1051"/>
      <c r="AU68" s="1051">
        <v>514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556</v>
      </c>
      <c r="C69" s="1044"/>
      <c r="D69" s="1044"/>
      <c r="E69" s="1044"/>
      <c r="F69" s="1044"/>
      <c r="G69" s="1044"/>
      <c r="H69" s="1044"/>
      <c r="I69" s="1044"/>
      <c r="J69" s="1044"/>
      <c r="K69" s="1044"/>
      <c r="L69" s="1044"/>
      <c r="M69" s="1044"/>
      <c r="N69" s="1044"/>
      <c r="O69" s="1044"/>
      <c r="P69" s="1045"/>
      <c r="Q69" s="1046">
        <v>311</v>
      </c>
      <c r="R69" s="1040"/>
      <c r="S69" s="1040"/>
      <c r="T69" s="1040"/>
      <c r="U69" s="1040"/>
      <c r="V69" s="1040">
        <v>266</v>
      </c>
      <c r="W69" s="1040"/>
      <c r="X69" s="1040"/>
      <c r="Y69" s="1040"/>
      <c r="Z69" s="1040"/>
      <c r="AA69" s="1040">
        <v>45</v>
      </c>
      <c r="AB69" s="1040"/>
      <c r="AC69" s="1040"/>
      <c r="AD69" s="1040"/>
      <c r="AE69" s="1040"/>
      <c r="AF69" s="1040">
        <v>45</v>
      </c>
      <c r="AG69" s="1040"/>
      <c r="AH69" s="1040"/>
      <c r="AI69" s="1040"/>
      <c r="AJ69" s="1040"/>
      <c r="AK69" s="1040" t="s">
        <v>490</v>
      </c>
      <c r="AL69" s="1040"/>
      <c r="AM69" s="1040"/>
      <c r="AN69" s="1040"/>
      <c r="AO69" s="1040"/>
      <c r="AP69" s="1040">
        <v>55</v>
      </c>
      <c r="AQ69" s="1040"/>
      <c r="AR69" s="1040"/>
      <c r="AS69" s="1040"/>
      <c r="AT69" s="1040"/>
      <c r="AU69" s="1040">
        <v>11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557</v>
      </c>
      <c r="C70" s="1044"/>
      <c r="D70" s="1044"/>
      <c r="E70" s="1044"/>
      <c r="F70" s="1044"/>
      <c r="G70" s="1044"/>
      <c r="H70" s="1044"/>
      <c r="I70" s="1044"/>
      <c r="J70" s="1044"/>
      <c r="K70" s="1044"/>
      <c r="L70" s="1044"/>
      <c r="M70" s="1044"/>
      <c r="N70" s="1044"/>
      <c r="O70" s="1044"/>
      <c r="P70" s="1045"/>
      <c r="Q70" s="1046">
        <v>4581</v>
      </c>
      <c r="R70" s="1040"/>
      <c r="S70" s="1040"/>
      <c r="T70" s="1040"/>
      <c r="U70" s="1040"/>
      <c r="V70" s="1040">
        <v>3975</v>
      </c>
      <c r="W70" s="1040"/>
      <c r="X70" s="1040"/>
      <c r="Y70" s="1040"/>
      <c r="Z70" s="1040"/>
      <c r="AA70" s="1040">
        <v>606</v>
      </c>
      <c r="AB70" s="1040"/>
      <c r="AC70" s="1040"/>
      <c r="AD70" s="1040"/>
      <c r="AE70" s="1040"/>
      <c r="AF70" s="1040">
        <v>606</v>
      </c>
      <c r="AG70" s="1040"/>
      <c r="AH70" s="1040"/>
      <c r="AI70" s="1040"/>
      <c r="AJ70" s="1040"/>
      <c r="AK70" s="1040" t="s">
        <v>490</v>
      </c>
      <c r="AL70" s="1040"/>
      <c r="AM70" s="1040"/>
      <c r="AN70" s="1040"/>
      <c r="AO70" s="1040"/>
      <c r="AP70" s="1040" t="s">
        <v>490</v>
      </c>
      <c r="AQ70" s="1040"/>
      <c r="AR70" s="1040"/>
      <c r="AS70" s="1040"/>
      <c r="AT70" s="1040"/>
      <c r="AU70" s="1040" t="s">
        <v>490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558</v>
      </c>
      <c r="C71" s="1044"/>
      <c r="D71" s="1044"/>
      <c r="E71" s="1044"/>
      <c r="F71" s="1044"/>
      <c r="G71" s="1044"/>
      <c r="H71" s="1044"/>
      <c r="I71" s="1044"/>
      <c r="J71" s="1044"/>
      <c r="K71" s="1044"/>
      <c r="L71" s="1044"/>
      <c r="M71" s="1044"/>
      <c r="N71" s="1044"/>
      <c r="O71" s="1044"/>
      <c r="P71" s="1045"/>
      <c r="Q71" s="1046">
        <v>73</v>
      </c>
      <c r="R71" s="1040"/>
      <c r="S71" s="1040"/>
      <c r="T71" s="1040"/>
      <c r="U71" s="1040"/>
      <c r="V71" s="1040">
        <v>64</v>
      </c>
      <c r="W71" s="1040"/>
      <c r="X71" s="1040"/>
      <c r="Y71" s="1040"/>
      <c r="Z71" s="1040"/>
      <c r="AA71" s="1040">
        <v>9</v>
      </c>
      <c r="AB71" s="1040"/>
      <c r="AC71" s="1040"/>
      <c r="AD71" s="1040"/>
      <c r="AE71" s="1040"/>
      <c r="AF71" s="1040">
        <v>9</v>
      </c>
      <c r="AG71" s="1040"/>
      <c r="AH71" s="1040"/>
      <c r="AI71" s="1040"/>
      <c r="AJ71" s="1040"/>
      <c r="AK71" s="1040" t="s">
        <v>490</v>
      </c>
      <c r="AL71" s="1040"/>
      <c r="AM71" s="1040"/>
      <c r="AN71" s="1040"/>
      <c r="AO71" s="1040"/>
      <c r="AP71" s="1040" t="s">
        <v>490</v>
      </c>
      <c r="AQ71" s="1040"/>
      <c r="AR71" s="1040"/>
      <c r="AS71" s="1040"/>
      <c r="AT71" s="1040"/>
      <c r="AU71" s="1040" t="s">
        <v>490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559</v>
      </c>
      <c r="C72" s="1044"/>
      <c r="D72" s="1044"/>
      <c r="E72" s="1044"/>
      <c r="F72" s="1044"/>
      <c r="G72" s="1044"/>
      <c r="H72" s="1044"/>
      <c r="I72" s="1044"/>
      <c r="J72" s="1044"/>
      <c r="K72" s="1044"/>
      <c r="L72" s="1044"/>
      <c r="M72" s="1044"/>
      <c r="N72" s="1044"/>
      <c r="O72" s="1044"/>
      <c r="P72" s="1045"/>
      <c r="Q72" s="1046">
        <v>1968</v>
      </c>
      <c r="R72" s="1040"/>
      <c r="S72" s="1040"/>
      <c r="T72" s="1040"/>
      <c r="U72" s="1040"/>
      <c r="V72" s="1040">
        <v>1958</v>
      </c>
      <c r="W72" s="1040"/>
      <c r="X72" s="1040"/>
      <c r="Y72" s="1040"/>
      <c r="Z72" s="1040"/>
      <c r="AA72" s="1040">
        <v>10</v>
      </c>
      <c r="AB72" s="1040"/>
      <c r="AC72" s="1040"/>
      <c r="AD72" s="1040"/>
      <c r="AE72" s="1040"/>
      <c r="AF72" s="1040">
        <v>10</v>
      </c>
      <c r="AG72" s="1040"/>
      <c r="AH72" s="1040"/>
      <c r="AI72" s="1040"/>
      <c r="AJ72" s="1040"/>
      <c r="AK72" s="1040" t="s">
        <v>490</v>
      </c>
      <c r="AL72" s="1040"/>
      <c r="AM72" s="1040"/>
      <c r="AN72" s="1040"/>
      <c r="AO72" s="1040"/>
      <c r="AP72" s="1040" t="s">
        <v>490</v>
      </c>
      <c r="AQ72" s="1040"/>
      <c r="AR72" s="1040"/>
      <c r="AS72" s="1040"/>
      <c r="AT72" s="1040"/>
      <c r="AU72" s="1040" t="s">
        <v>490</v>
      </c>
      <c r="AV72" s="1040"/>
      <c r="AW72" s="1040"/>
      <c r="AX72" s="1040"/>
      <c r="AY72" s="1040"/>
      <c r="AZ72" s="1041" t="s">
        <v>553</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559</v>
      </c>
      <c r="C73" s="1044"/>
      <c r="D73" s="1044"/>
      <c r="E73" s="1044"/>
      <c r="F73" s="1044"/>
      <c r="G73" s="1044"/>
      <c r="H73" s="1044"/>
      <c r="I73" s="1044"/>
      <c r="J73" s="1044"/>
      <c r="K73" s="1044"/>
      <c r="L73" s="1044"/>
      <c r="M73" s="1044"/>
      <c r="N73" s="1044"/>
      <c r="O73" s="1044"/>
      <c r="P73" s="1045"/>
      <c r="Q73" s="1046">
        <v>411661</v>
      </c>
      <c r="R73" s="1040"/>
      <c r="S73" s="1040"/>
      <c r="T73" s="1040"/>
      <c r="U73" s="1040"/>
      <c r="V73" s="1040">
        <v>403389</v>
      </c>
      <c r="W73" s="1040"/>
      <c r="X73" s="1040"/>
      <c r="Y73" s="1040"/>
      <c r="Z73" s="1040"/>
      <c r="AA73" s="1040">
        <v>8272</v>
      </c>
      <c r="AB73" s="1040"/>
      <c r="AC73" s="1040"/>
      <c r="AD73" s="1040"/>
      <c r="AE73" s="1040"/>
      <c r="AF73" s="1040">
        <v>8272</v>
      </c>
      <c r="AG73" s="1040"/>
      <c r="AH73" s="1040"/>
      <c r="AI73" s="1040"/>
      <c r="AJ73" s="1040"/>
      <c r="AK73" s="1040">
        <v>1844</v>
      </c>
      <c r="AL73" s="1040"/>
      <c r="AM73" s="1040"/>
      <c r="AN73" s="1040"/>
      <c r="AO73" s="1040"/>
      <c r="AP73" s="1040" t="s">
        <v>490</v>
      </c>
      <c r="AQ73" s="1040"/>
      <c r="AR73" s="1040"/>
      <c r="AS73" s="1040"/>
      <c r="AT73" s="1040"/>
      <c r="AU73" s="1040" t="s">
        <v>490</v>
      </c>
      <c r="AV73" s="1040"/>
      <c r="AW73" s="1040"/>
      <c r="AX73" s="1040"/>
      <c r="AY73" s="1040"/>
      <c r="AZ73" s="1041" t="s">
        <v>554</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560</v>
      </c>
      <c r="C74" s="1044"/>
      <c r="D74" s="1044"/>
      <c r="E74" s="1044"/>
      <c r="F74" s="1044"/>
      <c r="G74" s="1044"/>
      <c r="H74" s="1044"/>
      <c r="I74" s="1044"/>
      <c r="J74" s="1044"/>
      <c r="K74" s="1044"/>
      <c r="L74" s="1044"/>
      <c r="M74" s="1044"/>
      <c r="N74" s="1044"/>
      <c r="O74" s="1044"/>
      <c r="P74" s="1045"/>
      <c r="Q74" s="1046">
        <v>299</v>
      </c>
      <c r="R74" s="1040"/>
      <c r="S74" s="1040"/>
      <c r="T74" s="1040"/>
      <c r="U74" s="1040"/>
      <c r="V74" s="1040">
        <v>287</v>
      </c>
      <c r="W74" s="1040"/>
      <c r="X74" s="1040"/>
      <c r="Y74" s="1040"/>
      <c r="Z74" s="1040"/>
      <c r="AA74" s="1040">
        <v>11</v>
      </c>
      <c r="AB74" s="1040"/>
      <c r="AC74" s="1040"/>
      <c r="AD74" s="1040"/>
      <c r="AE74" s="1040"/>
      <c r="AF74" s="1040">
        <v>11</v>
      </c>
      <c r="AG74" s="1040"/>
      <c r="AH74" s="1040"/>
      <c r="AI74" s="1040"/>
      <c r="AJ74" s="1040"/>
      <c r="AK74" s="1040">
        <v>5</v>
      </c>
      <c r="AL74" s="1040"/>
      <c r="AM74" s="1040"/>
      <c r="AN74" s="1040"/>
      <c r="AO74" s="1040"/>
      <c r="AP74" s="1040" t="s">
        <v>490</v>
      </c>
      <c r="AQ74" s="1040"/>
      <c r="AR74" s="1040"/>
      <c r="AS74" s="1040"/>
      <c r="AT74" s="1040"/>
      <c r="AU74" s="1040" t="s">
        <v>490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561</v>
      </c>
      <c r="C75" s="1044"/>
      <c r="D75" s="1044"/>
      <c r="E75" s="1044"/>
      <c r="F75" s="1044"/>
      <c r="G75" s="1044"/>
      <c r="H75" s="1044"/>
      <c r="I75" s="1044"/>
      <c r="J75" s="1044"/>
      <c r="K75" s="1044"/>
      <c r="L75" s="1044"/>
      <c r="M75" s="1044"/>
      <c r="N75" s="1044"/>
      <c r="O75" s="1044"/>
      <c r="P75" s="1045"/>
      <c r="Q75" s="1047">
        <v>211</v>
      </c>
      <c r="R75" s="1048"/>
      <c r="S75" s="1048"/>
      <c r="T75" s="1048"/>
      <c r="U75" s="1049"/>
      <c r="V75" s="1050">
        <v>172</v>
      </c>
      <c r="W75" s="1048"/>
      <c r="X75" s="1048"/>
      <c r="Y75" s="1048"/>
      <c r="Z75" s="1049"/>
      <c r="AA75" s="1050">
        <v>39</v>
      </c>
      <c r="AB75" s="1048"/>
      <c r="AC75" s="1048"/>
      <c r="AD75" s="1048"/>
      <c r="AE75" s="1049"/>
      <c r="AF75" s="1050">
        <v>16</v>
      </c>
      <c r="AG75" s="1048"/>
      <c r="AH75" s="1048"/>
      <c r="AI75" s="1048"/>
      <c r="AJ75" s="1049"/>
      <c r="AK75" s="1050" t="s">
        <v>490</v>
      </c>
      <c r="AL75" s="1048"/>
      <c r="AM75" s="1048"/>
      <c r="AN75" s="1048"/>
      <c r="AO75" s="1049"/>
      <c r="AP75" s="1050" t="s">
        <v>490</v>
      </c>
      <c r="AQ75" s="1048"/>
      <c r="AR75" s="1048"/>
      <c r="AS75" s="1048"/>
      <c r="AT75" s="1049"/>
      <c r="AU75" s="1050" t="s">
        <v>490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9082</v>
      </c>
      <c r="AG88" s="1028"/>
      <c r="AH88" s="1028"/>
      <c r="AI88" s="1028"/>
      <c r="AJ88" s="1028"/>
      <c r="AK88" s="1032"/>
      <c r="AL88" s="1032"/>
      <c r="AM88" s="1032"/>
      <c r="AN88" s="1032"/>
      <c r="AO88" s="1032"/>
      <c r="AP88" s="1028">
        <v>1703</v>
      </c>
      <c r="AQ88" s="1028"/>
      <c r="AR88" s="1028"/>
      <c r="AS88" s="1028"/>
      <c r="AT88" s="1028"/>
      <c r="AU88" s="1028">
        <v>525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902</v>
      </c>
      <c r="CS102" s="1020"/>
      <c r="CT102" s="1020"/>
      <c r="CU102" s="1020"/>
      <c r="CV102" s="1021"/>
      <c r="CW102" s="1019">
        <v>4</v>
      </c>
      <c r="CX102" s="1020"/>
      <c r="CY102" s="1020"/>
      <c r="CZ102" s="1020"/>
      <c r="DA102" s="1021"/>
      <c r="DB102" s="1019" t="s">
        <v>490</v>
      </c>
      <c r="DC102" s="1020"/>
      <c r="DD102" s="1020"/>
      <c r="DE102" s="1020"/>
      <c r="DF102" s="1021"/>
      <c r="DG102" s="1019" t="s">
        <v>490</v>
      </c>
      <c r="DH102" s="1020"/>
      <c r="DI102" s="1020"/>
      <c r="DJ102" s="1020"/>
      <c r="DK102" s="1021"/>
      <c r="DL102" s="1019" t="s">
        <v>490</v>
      </c>
      <c r="DM102" s="1020"/>
      <c r="DN102" s="1020"/>
      <c r="DO102" s="1020"/>
      <c r="DP102" s="1021"/>
      <c r="DQ102" s="1019" t="s">
        <v>490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409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410</v>
      </c>
      <c r="AB109" s="963"/>
      <c r="AC109" s="963"/>
      <c r="AD109" s="963"/>
      <c r="AE109" s="964"/>
      <c r="AF109" s="965" t="s">
        <v>295</v>
      </c>
      <c r="AG109" s="963"/>
      <c r="AH109" s="963"/>
      <c r="AI109" s="963"/>
      <c r="AJ109" s="964"/>
      <c r="AK109" s="965" t="s">
        <v>294</v>
      </c>
      <c r="AL109" s="963"/>
      <c r="AM109" s="963"/>
      <c r="AN109" s="963"/>
      <c r="AO109" s="964"/>
      <c r="AP109" s="965" t="s">
        <v>411</v>
      </c>
      <c r="AQ109" s="963"/>
      <c r="AR109" s="963"/>
      <c r="AS109" s="963"/>
      <c r="AT109" s="994"/>
      <c r="AU109" s="962" t="s">
        <v>409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410</v>
      </c>
      <c r="BR109" s="963"/>
      <c r="BS109" s="963"/>
      <c r="BT109" s="963"/>
      <c r="BU109" s="964"/>
      <c r="BV109" s="965" t="s">
        <v>295</v>
      </c>
      <c r="BW109" s="963"/>
      <c r="BX109" s="963"/>
      <c r="BY109" s="963"/>
      <c r="BZ109" s="964"/>
      <c r="CA109" s="965" t="s">
        <v>294</v>
      </c>
      <c r="CB109" s="963"/>
      <c r="CC109" s="963"/>
      <c r="CD109" s="963"/>
      <c r="CE109" s="964"/>
      <c r="CF109" s="1001" t="s">
        <v>411</v>
      </c>
      <c r="CG109" s="1001"/>
      <c r="CH109" s="1001"/>
      <c r="CI109" s="1001"/>
      <c r="CJ109" s="1001"/>
      <c r="CK109" s="965" t="s">
        <v>412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410</v>
      </c>
      <c r="DH109" s="963"/>
      <c r="DI109" s="963"/>
      <c r="DJ109" s="963"/>
      <c r="DK109" s="964"/>
      <c r="DL109" s="965" t="s">
        <v>295</v>
      </c>
      <c r="DM109" s="963"/>
      <c r="DN109" s="963"/>
      <c r="DO109" s="963"/>
      <c r="DP109" s="964"/>
      <c r="DQ109" s="965" t="s">
        <v>294</v>
      </c>
      <c r="DR109" s="963"/>
      <c r="DS109" s="963"/>
      <c r="DT109" s="963"/>
      <c r="DU109" s="964"/>
      <c r="DV109" s="965" t="s">
        <v>411</v>
      </c>
      <c r="DW109" s="963"/>
      <c r="DX109" s="963"/>
      <c r="DY109" s="963"/>
      <c r="DZ109" s="994"/>
    </row>
    <row r="110" spans="1:131" s="226" customFormat="1" ht="26.25" customHeight="1" x14ac:dyDescent="0.15">
      <c r="A110" s="865" t="s">
        <v>413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1819055</v>
      </c>
      <c r="AB110" s="956"/>
      <c r="AC110" s="956"/>
      <c r="AD110" s="956"/>
      <c r="AE110" s="957"/>
      <c r="AF110" s="958">
        <v>1766697</v>
      </c>
      <c r="AG110" s="956"/>
      <c r="AH110" s="956"/>
      <c r="AI110" s="956"/>
      <c r="AJ110" s="957"/>
      <c r="AK110" s="958">
        <v>1751134</v>
      </c>
      <c r="AL110" s="956"/>
      <c r="AM110" s="956"/>
      <c r="AN110" s="956"/>
      <c r="AO110" s="957"/>
      <c r="AP110" s="959">
        <v>17</v>
      </c>
      <c r="AQ110" s="960"/>
      <c r="AR110" s="960"/>
      <c r="AS110" s="960"/>
      <c r="AT110" s="961"/>
      <c r="AU110" s="995" t="s">
        <v>67</v>
      </c>
      <c r="AV110" s="996"/>
      <c r="AW110" s="996"/>
      <c r="AX110" s="996"/>
      <c r="AY110" s="996"/>
      <c r="AZ110" s="921" t="s">
        <v>414</v>
      </c>
      <c r="BA110" s="866"/>
      <c r="BB110" s="866"/>
      <c r="BC110" s="866"/>
      <c r="BD110" s="866"/>
      <c r="BE110" s="866"/>
      <c r="BF110" s="866"/>
      <c r="BG110" s="866"/>
      <c r="BH110" s="866"/>
      <c r="BI110" s="866"/>
      <c r="BJ110" s="866"/>
      <c r="BK110" s="866"/>
      <c r="BL110" s="866"/>
      <c r="BM110" s="866"/>
      <c r="BN110" s="866"/>
      <c r="BO110" s="866"/>
      <c r="BP110" s="867"/>
      <c r="BQ110" s="922">
        <v>18909083</v>
      </c>
      <c r="BR110" s="903"/>
      <c r="BS110" s="903"/>
      <c r="BT110" s="903"/>
      <c r="BU110" s="903"/>
      <c r="BV110" s="903">
        <v>18865798</v>
      </c>
      <c r="BW110" s="903"/>
      <c r="BX110" s="903"/>
      <c r="BY110" s="903"/>
      <c r="BZ110" s="903"/>
      <c r="CA110" s="903">
        <v>18423693</v>
      </c>
      <c r="CB110" s="903"/>
      <c r="CC110" s="903"/>
      <c r="CD110" s="903"/>
      <c r="CE110" s="903"/>
      <c r="CF110" s="927">
        <v>178.5</v>
      </c>
      <c r="CG110" s="928"/>
      <c r="CH110" s="928"/>
      <c r="CI110" s="928"/>
      <c r="CJ110" s="928"/>
      <c r="CK110" s="991" t="s">
        <v>415</v>
      </c>
      <c r="CL110" s="877"/>
      <c r="CM110" s="952" t="s">
        <v>416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417</v>
      </c>
      <c r="DW110" s="904"/>
      <c r="DX110" s="904"/>
      <c r="DY110" s="904"/>
      <c r="DZ110" s="905"/>
    </row>
    <row r="111" spans="1:131" s="226" customFormat="1" ht="26.25" customHeight="1" x14ac:dyDescent="0.15">
      <c r="A111" s="832" t="s">
        <v>418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419</v>
      </c>
      <c r="BA111" s="808"/>
      <c r="BB111" s="808"/>
      <c r="BC111" s="808"/>
      <c r="BD111" s="808"/>
      <c r="BE111" s="808"/>
      <c r="BF111" s="808"/>
      <c r="BG111" s="808"/>
      <c r="BH111" s="808"/>
      <c r="BI111" s="808"/>
      <c r="BJ111" s="808"/>
      <c r="BK111" s="808"/>
      <c r="BL111" s="808"/>
      <c r="BM111" s="808"/>
      <c r="BN111" s="808"/>
      <c r="BO111" s="808"/>
      <c r="BP111" s="809"/>
      <c r="BQ111" s="874">
        <v>4179</v>
      </c>
      <c r="BR111" s="875"/>
      <c r="BS111" s="875"/>
      <c r="BT111" s="875"/>
      <c r="BU111" s="875"/>
      <c r="BV111" s="875">
        <v>3105</v>
      </c>
      <c r="BW111" s="875"/>
      <c r="BX111" s="875"/>
      <c r="BY111" s="875"/>
      <c r="BZ111" s="875"/>
      <c r="CA111" s="875">
        <v>2050</v>
      </c>
      <c r="CB111" s="875"/>
      <c r="CC111" s="875"/>
      <c r="CD111" s="875"/>
      <c r="CE111" s="875"/>
      <c r="CF111" s="936">
        <v>0</v>
      </c>
      <c r="CG111" s="937"/>
      <c r="CH111" s="937"/>
      <c r="CI111" s="937"/>
      <c r="CJ111" s="937"/>
      <c r="CK111" s="992"/>
      <c r="CL111" s="879"/>
      <c r="CM111" s="882" t="s">
        <v>420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x14ac:dyDescent="0.15">
      <c r="A112" s="977" t="s">
        <v>422</v>
      </c>
      <c r="B112" s="978"/>
      <c r="C112" s="808" t="s">
        <v>423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424</v>
      </c>
      <c r="BA112" s="808"/>
      <c r="BB112" s="808"/>
      <c r="BC112" s="808"/>
      <c r="BD112" s="808"/>
      <c r="BE112" s="808"/>
      <c r="BF112" s="808"/>
      <c r="BG112" s="808"/>
      <c r="BH112" s="808"/>
      <c r="BI112" s="808"/>
      <c r="BJ112" s="808"/>
      <c r="BK112" s="808"/>
      <c r="BL112" s="808"/>
      <c r="BM112" s="808"/>
      <c r="BN112" s="808"/>
      <c r="BO112" s="808"/>
      <c r="BP112" s="809"/>
      <c r="BQ112" s="874">
        <v>3619479</v>
      </c>
      <c r="BR112" s="875"/>
      <c r="BS112" s="875"/>
      <c r="BT112" s="875"/>
      <c r="BU112" s="875"/>
      <c r="BV112" s="875">
        <v>3548718</v>
      </c>
      <c r="BW112" s="875"/>
      <c r="BX112" s="875"/>
      <c r="BY112" s="875"/>
      <c r="BZ112" s="875"/>
      <c r="CA112" s="875">
        <v>3248948</v>
      </c>
      <c r="CB112" s="875"/>
      <c r="CC112" s="875"/>
      <c r="CD112" s="875"/>
      <c r="CE112" s="875"/>
      <c r="CF112" s="936">
        <v>31.5</v>
      </c>
      <c r="CG112" s="937"/>
      <c r="CH112" s="937"/>
      <c r="CI112" s="937"/>
      <c r="CJ112" s="937"/>
      <c r="CK112" s="992"/>
      <c r="CL112" s="879"/>
      <c r="CM112" s="882" t="s">
        <v>425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426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413863</v>
      </c>
      <c r="AB113" s="984"/>
      <c r="AC113" s="984"/>
      <c r="AD113" s="984"/>
      <c r="AE113" s="985"/>
      <c r="AF113" s="986">
        <v>385947</v>
      </c>
      <c r="AG113" s="984"/>
      <c r="AH113" s="984"/>
      <c r="AI113" s="984"/>
      <c r="AJ113" s="985"/>
      <c r="AK113" s="986">
        <v>322521</v>
      </c>
      <c r="AL113" s="984"/>
      <c r="AM113" s="984"/>
      <c r="AN113" s="984"/>
      <c r="AO113" s="985"/>
      <c r="AP113" s="987">
        <v>3.1</v>
      </c>
      <c r="AQ113" s="988"/>
      <c r="AR113" s="988"/>
      <c r="AS113" s="988"/>
      <c r="AT113" s="989"/>
      <c r="AU113" s="997"/>
      <c r="AV113" s="998"/>
      <c r="AW113" s="998"/>
      <c r="AX113" s="998"/>
      <c r="AY113" s="998"/>
      <c r="AZ113" s="873" t="s">
        <v>427</v>
      </c>
      <c r="BA113" s="808"/>
      <c r="BB113" s="808"/>
      <c r="BC113" s="808"/>
      <c r="BD113" s="808"/>
      <c r="BE113" s="808"/>
      <c r="BF113" s="808"/>
      <c r="BG113" s="808"/>
      <c r="BH113" s="808"/>
      <c r="BI113" s="808"/>
      <c r="BJ113" s="808"/>
      <c r="BK113" s="808"/>
      <c r="BL113" s="808"/>
      <c r="BM113" s="808"/>
      <c r="BN113" s="808"/>
      <c r="BO113" s="808"/>
      <c r="BP113" s="809"/>
      <c r="BQ113" s="874">
        <v>606057</v>
      </c>
      <c r="BR113" s="875"/>
      <c r="BS113" s="875"/>
      <c r="BT113" s="875"/>
      <c r="BU113" s="875"/>
      <c r="BV113" s="875">
        <v>584598</v>
      </c>
      <c r="BW113" s="875"/>
      <c r="BX113" s="875"/>
      <c r="BY113" s="875"/>
      <c r="BZ113" s="875"/>
      <c r="CA113" s="875">
        <v>524790</v>
      </c>
      <c r="CB113" s="875"/>
      <c r="CC113" s="875"/>
      <c r="CD113" s="875"/>
      <c r="CE113" s="875"/>
      <c r="CF113" s="936">
        <v>5.0999999999999996</v>
      </c>
      <c r="CG113" s="937"/>
      <c r="CH113" s="937"/>
      <c r="CI113" s="937"/>
      <c r="CJ113" s="937"/>
      <c r="CK113" s="992"/>
      <c r="CL113" s="879"/>
      <c r="CM113" s="882" t="s">
        <v>428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x14ac:dyDescent="0.15">
      <c r="A114" s="979"/>
      <c r="B114" s="980"/>
      <c r="C114" s="808" t="s">
        <v>429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45277</v>
      </c>
      <c r="AB114" s="838"/>
      <c r="AC114" s="838"/>
      <c r="AD114" s="838"/>
      <c r="AE114" s="839"/>
      <c r="AF114" s="840">
        <v>10601</v>
      </c>
      <c r="AG114" s="838"/>
      <c r="AH114" s="838"/>
      <c r="AI114" s="838"/>
      <c r="AJ114" s="839"/>
      <c r="AK114" s="840">
        <v>13678</v>
      </c>
      <c r="AL114" s="838"/>
      <c r="AM114" s="838"/>
      <c r="AN114" s="838"/>
      <c r="AO114" s="839"/>
      <c r="AP114" s="885">
        <v>0.1</v>
      </c>
      <c r="AQ114" s="886"/>
      <c r="AR114" s="886"/>
      <c r="AS114" s="886"/>
      <c r="AT114" s="887"/>
      <c r="AU114" s="997"/>
      <c r="AV114" s="998"/>
      <c r="AW114" s="998"/>
      <c r="AX114" s="998"/>
      <c r="AY114" s="998"/>
      <c r="AZ114" s="873" t="s">
        <v>430</v>
      </c>
      <c r="BA114" s="808"/>
      <c r="BB114" s="808"/>
      <c r="BC114" s="808"/>
      <c r="BD114" s="808"/>
      <c r="BE114" s="808"/>
      <c r="BF114" s="808"/>
      <c r="BG114" s="808"/>
      <c r="BH114" s="808"/>
      <c r="BI114" s="808"/>
      <c r="BJ114" s="808"/>
      <c r="BK114" s="808"/>
      <c r="BL114" s="808"/>
      <c r="BM114" s="808"/>
      <c r="BN114" s="808"/>
      <c r="BO114" s="808"/>
      <c r="BP114" s="809"/>
      <c r="BQ114" s="874">
        <v>2653030</v>
      </c>
      <c r="BR114" s="875"/>
      <c r="BS114" s="875"/>
      <c r="BT114" s="875"/>
      <c r="BU114" s="875"/>
      <c r="BV114" s="875">
        <v>2785429</v>
      </c>
      <c r="BW114" s="875"/>
      <c r="BX114" s="875"/>
      <c r="BY114" s="875"/>
      <c r="BZ114" s="875"/>
      <c r="CA114" s="875">
        <v>2816268</v>
      </c>
      <c r="CB114" s="875"/>
      <c r="CC114" s="875"/>
      <c r="CD114" s="875"/>
      <c r="CE114" s="875"/>
      <c r="CF114" s="936">
        <v>27.3</v>
      </c>
      <c r="CG114" s="937"/>
      <c r="CH114" s="937"/>
      <c r="CI114" s="937"/>
      <c r="CJ114" s="937"/>
      <c r="CK114" s="992"/>
      <c r="CL114" s="879"/>
      <c r="CM114" s="882" t="s">
        <v>431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432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1283</v>
      </c>
      <c r="AB115" s="984"/>
      <c r="AC115" s="984"/>
      <c r="AD115" s="984"/>
      <c r="AE115" s="985"/>
      <c r="AF115" s="986">
        <v>2001</v>
      </c>
      <c r="AG115" s="984"/>
      <c r="AH115" s="984"/>
      <c r="AI115" s="984"/>
      <c r="AJ115" s="985"/>
      <c r="AK115" s="986">
        <v>2583</v>
      </c>
      <c r="AL115" s="984"/>
      <c r="AM115" s="984"/>
      <c r="AN115" s="984"/>
      <c r="AO115" s="985"/>
      <c r="AP115" s="987">
        <v>0</v>
      </c>
      <c r="AQ115" s="988"/>
      <c r="AR115" s="988"/>
      <c r="AS115" s="988"/>
      <c r="AT115" s="989"/>
      <c r="AU115" s="997"/>
      <c r="AV115" s="998"/>
      <c r="AW115" s="998"/>
      <c r="AX115" s="998"/>
      <c r="AY115" s="998"/>
      <c r="AZ115" s="873" t="s">
        <v>433</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t="s">
        <v>121</v>
      </c>
      <c r="CB115" s="875"/>
      <c r="CC115" s="875"/>
      <c r="CD115" s="875"/>
      <c r="CE115" s="875"/>
      <c r="CF115" s="936" t="s">
        <v>421</v>
      </c>
      <c r="CG115" s="937"/>
      <c r="CH115" s="937"/>
      <c r="CI115" s="937"/>
      <c r="CJ115" s="937"/>
      <c r="CK115" s="992"/>
      <c r="CL115" s="879"/>
      <c r="CM115" s="873" t="s">
        <v>434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x14ac:dyDescent="0.15">
      <c r="A116" s="981"/>
      <c r="B116" s="982"/>
      <c r="C116" s="941" t="s">
        <v>435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417</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436</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437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4179</v>
      </c>
      <c r="DH116" s="838"/>
      <c r="DI116" s="838"/>
      <c r="DJ116" s="838"/>
      <c r="DK116" s="839"/>
      <c r="DL116" s="840">
        <v>3105</v>
      </c>
      <c r="DM116" s="838"/>
      <c r="DN116" s="838"/>
      <c r="DO116" s="838"/>
      <c r="DP116" s="839"/>
      <c r="DQ116" s="840">
        <v>2050</v>
      </c>
      <c r="DR116" s="838"/>
      <c r="DS116" s="838"/>
      <c r="DT116" s="838"/>
      <c r="DU116" s="839"/>
      <c r="DV116" s="885">
        <v>0</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438</v>
      </c>
      <c r="Z117" s="964"/>
      <c r="AA117" s="969">
        <v>2279478</v>
      </c>
      <c r="AB117" s="970"/>
      <c r="AC117" s="970"/>
      <c r="AD117" s="970"/>
      <c r="AE117" s="971"/>
      <c r="AF117" s="972">
        <v>2165246</v>
      </c>
      <c r="AG117" s="970"/>
      <c r="AH117" s="970"/>
      <c r="AI117" s="970"/>
      <c r="AJ117" s="971"/>
      <c r="AK117" s="972">
        <v>2089916</v>
      </c>
      <c r="AL117" s="970"/>
      <c r="AM117" s="970"/>
      <c r="AN117" s="970"/>
      <c r="AO117" s="971"/>
      <c r="AP117" s="973"/>
      <c r="AQ117" s="974"/>
      <c r="AR117" s="974"/>
      <c r="AS117" s="974"/>
      <c r="AT117" s="975"/>
      <c r="AU117" s="997"/>
      <c r="AV117" s="998"/>
      <c r="AW117" s="998"/>
      <c r="AX117" s="998"/>
      <c r="AY117" s="998"/>
      <c r="AZ117" s="924" t="s">
        <v>439</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421</v>
      </c>
      <c r="DR117" s="838"/>
      <c r="DS117" s="838"/>
      <c r="DT117" s="838"/>
      <c r="DU117" s="839"/>
      <c r="DV117" s="885" t="s">
        <v>121</v>
      </c>
      <c r="DW117" s="886"/>
      <c r="DX117" s="886"/>
      <c r="DY117" s="886"/>
      <c r="DZ117" s="887"/>
    </row>
    <row r="118" spans="1:130" s="226" customFormat="1" ht="26.25" customHeight="1" x14ac:dyDescent="0.15">
      <c r="A118" s="962" t="s">
        <v>412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410</v>
      </c>
      <c r="AB118" s="963"/>
      <c r="AC118" s="963"/>
      <c r="AD118" s="963"/>
      <c r="AE118" s="964"/>
      <c r="AF118" s="965" t="s">
        <v>295</v>
      </c>
      <c r="AG118" s="963"/>
      <c r="AH118" s="963"/>
      <c r="AI118" s="963"/>
      <c r="AJ118" s="964"/>
      <c r="AK118" s="965" t="s">
        <v>294</v>
      </c>
      <c r="AL118" s="963"/>
      <c r="AM118" s="963"/>
      <c r="AN118" s="963"/>
      <c r="AO118" s="964"/>
      <c r="AP118" s="966" t="s">
        <v>411</v>
      </c>
      <c r="AQ118" s="967"/>
      <c r="AR118" s="967"/>
      <c r="AS118" s="967"/>
      <c r="AT118" s="968"/>
      <c r="AU118" s="997"/>
      <c r="AV118" s="998"/>
      <c r="AW118" s="998"/>
      <c r="AX118" s="998"/>
      <c r="AY118" s="998"/>
      <c r="AZ118" s="940" t="s">
        <v>441</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442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x14ac:dyDescent="0.15">
      <c r="A119" s="876" t="s">
        <v>415</v>
      </c>
      <c r="B119" s="877"/>
      <c r="C119" s="952" t="s">
        <v>416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443</v>
      </c>
      <c r="BP119" s="939"/>
      <c r="BQ119" s="943">
        <v>25791828</v>
      </c>
      <c r="BR119" s="906"/>
      <c r="BS119" s="906"/>
      <c r="BT119" s="906"/>
      <c r="BU119" s="906"/>
      <c r="BV119" s="906">
        <v>25787648</v>
      </c>
      <c r="BW119" s="906"/>
      <c r="BX119" s="906"/>
      <c r="BY119" s="906"/>
      <c r="BZ119" s="906"/>
      <c r="CA119" s="906">
        <v>25015749</v>
      </c>
      <c r="CB119" s="906"/>
      <c r="CC119" s="906"/>
      <c r="CD119" s="906"/>
      <c r="CE119" s="906"/>
      <c r="CF119" s="804"/>
      <c r="CG119" s="805"/>
      <c r="CH119" s="805"/>
      <c r="CI119" s="805"/>
      <c r="CJ119" s="895"/>
      <c r="CK119" s="993"/>
      <c r="CL119" s="881"/>
      <c r="CM119" s="899" t="s">
        <v>444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x14ac:dyDescent="0.15">
      <c r="A120" s="878"/>
      <c r="B120" s="879"/>
      <c r="C120" s="882" t="s">
        <v>420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445</v>
      </c>
      <c r="AV120" s="945"/>
      <c r="AW120" s="945"/>
      <c r="AX120" s="945"/>
      <c r="AY120" s="946"/>
      <c r="AZ120" s="921" t="s">
        <v>446</v>
      </c>
      <c r="BA120" s="866"/>
      <c r="BB120" s="866"/>
      <c r="BC120" s="866"/>
      <c r="BD120" s="866"/>
      <c r="BE120" s="866"/>
      <c r="BF120" s="866"/>
      <c r="BG120" s="866"/>
      <c r="BH120" s="866"/>
      <c r="BI120" s="866"/>
      <c r="BJ120" s="866"/>
      <c r="BK120" s="866"/>
      <c r="BL120" s="866"/>
      <c r="BM120" s="866"/>
      <c r="BN120" s="866"/>
      <c r="BO120" s="866"/>
      <c r="BP120" s="867"/>
      <c r="BQ120" s="922">
        <v>4995042</v>
      </c>
      <c r="BR120" s="903"/>
      <c r="BS120" s="903"/>
      <c r="BT120" s="903"/>
      <c r="BU120" s="903"/>
      <c r="BV120" s="903">
        <v>6124044</v>
      </c>
      <c r="BW120" s="903"/>
      <c r="BX120" s="903"/>
      <c r="BY120" s="903"/>
      <c r="BZ120" s="903"/>
      <c r="CA120" s="903">
        <v>5699817</v>
      </c>
      <c r="CB120" s="903"/>
      <c r="CC120" s="903"/>
      <c r="CD120" s="903"/>
      <c r="CE120" s="903"/>
      <c r="CF120" s="927">
        <v>55.2</v>
      </c>
      <c r="CG120" s="928"/>
      <c r="CH120" s="928"/>
      <c r="CI120" s="928"/>
      <c r="CJ120" s="928"/>
      <c r="CK120" s="929" t="s">
        <v>447</v>
      </c>
      <c r="CL120" s="913"/>
      <c r="CM120" s="913"/>
      <c r="CN120" s="913"/>
      <c r="CO120" s="914"/>
      <c r="CP120" s="933" t="s">
        <v>394</v>
      </c>
      <c r="CQ120" s="934"/>
      <c r="CR120" s="934"/>
      <c r="CS120" s="934"/>
      <c r="CT120" s="934"/>
      <c r="CU120" s="934"/>
      <c r="CV120" s="934"/>
      <c r="CW120" s="934"/>
      <c r="CX120" s="934"/>
      <c r="CY120" s="934"/>
      <c r="CZ120" s="934"/>
      <c r="DA120" s="934"/>
      <c r="DB120" s="934"/>
      <c r="DC120" s="934"/>
      <c r="DD120" s="934"/>
      <c r="DE120" s="934"/>
      <c r="DF120" s="935"/>
      <c r="DG120" s="922">
        <v>3483914</v>
      </c>
      <c r="DH120" s="903"/>
      <c r="DI120" s="903"/>
      <c r="DJ120" s="903"/>
      <c r="DK120" s="903"/>
      <c r="DL120" s="903">
        <v>3321151</v>
      </c>
      <c r="DM120" s="903"/>
      <c r="DN120" s="903"/>
      <c r="DO120" s="903"/>
      <c r="DP120" s="903"/>
      <c r="DQ120" s="903">
        <v>2978120</v>
      </c>
      <c r="DR120" s="903"/>
      <c r="DS120" s="903"/>
      <c r="DT120" s="903"/>
      <c r="DU120" s="903"/>
      <c r="DV120" s="904">
        <v>28.9</v>
      </c>
      <c r="DW120" s="904"/>
      <c r="DX120" s="904"/>
      <c r="DY120" s="904"/>
      <c r="DZ120" s="905"/>
    </row>
    <row r="121" spans="1:130" s="226" customFormat="1" ht="26.25" customHeight="1" x14ac:dyDescent="0.15">
      <c r="A121" s="878"/>
      <c r="B121" s="879"/>
      <c r="C121" s="924" t="s">
        <v>448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449</v>
      </c>
      <c r="BA121" s="808"/>
      <c r="BB121" s="808"/>
      <c r="BC121" s="808"/>
      <c r="BD121" s="808"/>
      <c r="BE121" s="808"/>
      <c r="BF121" s="808"/>
      <c r="BG121" s="808"/>
      <c r="BH121" s="808"/>
      <c r="BI121" s="808"/>
      <c r="BJ121" s="808"/>
      <c r="BK121" s="808"/>
      <c r="BL121" s="808"/>
      <c r="BM121" s="808"/>
      <c r="BN121" s="808"/>
      <c r="BO121" s="808"/>
      <c r="BP121" s="809"/>
      <c r="BQ121" s="874">
        <v>266488</v>
      </c>
      <c r="BR121" s="875"/>
      <c r="BS121" s="875"/>
      <c r="BT121" s="875"/>
      <c r="BU121" s="875"/>
      <c r="BV121" s="875">
        <v>214996</v>
      </c>
      <c r="BW121" s="875"/>
      <c r="BX121" s="875"/>
      <c r="BY121" s="875"/>
      <c r="BZ121" s="875"/>
      <c r="CA121" s="875">
        <v>170090</v>
      </c>
      <c r="CB121" s="875"/>
      <c r="CC121" s="875"/>
      <c r="CD121" s="875"/>
      <c r="CE121" s="875"/>
      <c r="CF121" s="936">
        <v>1.6</v>
      </c>
      <c r="CG121" s="937"/>
      <c r="CH121" s="937"/>
      <c r="CI121" s="937"/>
      <c r="CJ121" s="937"/>
      <c r="CK121" s="930"/>
      <c r="CL121" s="916"/>
      <c r="CM121" s="916"/>
      <c r="CN121" s="916"/>
      <c r="CO121" s="917"/>
      <c r="CP121" s="896" t="s">
        <v>450</v>
      </c>
      <c r="CQ121" s="897"/>
      <c r="CR121" s="897"/>
      <c r="CS121" s="897"/>
      <c r="CT121" s="897"/>
      <c r="CU121" s="897"/>
      <c r="CV121" s="897"/>
      <c r="CW121" s="897"/>
      <c r="CX121" s="897"/>
      <c r="CY121" s="897"/>
      <c r="CZ121" s="897"/>
      <c r="DA121" s="897"/>
      <c r="DB121" s="897"/>
      <c r="DC121" s="897"/>
      <c r="DD121" s="897"/>
      <c r="DE121" s="897"/>
      <c r="DF121" s="898"/>
      <c r="DG121" s="874">
        <v>131810</v>
      </c>
      <c r="DH121" s="875"/>
      <c r="DI121" s="875"/>
      <c r="DJ121" s="875"/>
      <c r="DK121" s="875"/>
      <c r="DL121" s="875">
        <v>223066</v>
      </c>
      <c r="DM121" s="875"/>
      <c r="DN121" s="875"/>
      <c r="DO121" s="875"/>
      <c r="DP121" s="875"/>
      <c r="DQ121" s="875">
        <v>265665</v>
      </c>
      <c r="DR121" s="875"/>
      <c r="DS121" s="875"/>
      <c r="DT121" s="875"/>
      <c r="DU121" s="875"/>
      <c r="DV121" s="852">
        <v>2.6</v>
      </c>
      <c r="DW121" s="852"/>
      <c r="DX121" s="852"/>
      <c r="DY121" s="852"/>
      <c r="DZ121" s="853"/>
    </row>
    <row r="122" spans="1:130" s="226" customFormat="1" ht="26.25" customHeight="1" x14ac:dyDescent="0.15">
      <c r="A122" s="878"/>
      <c r="B122" s="879"/>
      <c r="C122" s="882" t="s">
        <v>431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451</v>
      </c>
      <c r="BA122" s="941"/>
      <c r="BB122" s="941"/>
      <c r="BC122" s="941"/>
      <c r="BD122" s="941"/>
      <c r="BE122" s="941"/>
      <c r="BF122" s="941"/>
      <c r="BG122" s="941"/>
      <c r="BH122" s="941"/>
      <c r="BI122" s="941"/>
      <c r="BJ122" s="941"/>
      <c r="BK122" s="941"/>
      <c r="BL122" s="941"/>
      <c r="BM122" s="941"/>
      <c r="BN122" s="941"/>
      <c r="BO122" s="941"/>
      <c r="BP122" s="942"/>
      <c r="BQ122" s="943">
        <v>15535171</v>
      </c>
      <c r="BR122" s="906"/>
      <c r="BS122" s="906"/>
      <c r="BT122" s="906"/>
      <c r="BU122" s="906"/>
      <c r="BV122" s="906">
        <v>15525229</v>
      </c>
      <c r="BW122" s="906"/>
      <c r="BX122" s="906"/>
      <c r="BY122" s="906"/>
      <c r="BZ122" s="906"/>
      <c r="CA122" s="906">
        <v>15252285</v>
      </c>
      <c r="CB122" s="906"/>
      <c r="CC122" s="906"/>
      <c r="CD122" s="906"/>
      <c r="CE122" s="906"/>
      <c r="CF122" s="907">
        <v>147.80000000000001</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v>3755</v>
      </c>
      <c r="DH122" s="875"/>
      <c r="DI122" s="875"/>
      <c r="DJ122" s="875"/>
      <c r="DK122" s="875"/>
      <c r="DL122" s="875">
        <v>4501</v>
      </c>
      <c r="DM122" s="875"/>
      <c r="DN122" s="875"/>
      <c r="DO122" s="875"/>
      <c r="DP122" s="875"/>
      <c r="DQ122" s="875">
        <v>5163</v>
      </c>
      <c r="DR122" s="875"/>
      <c r="DS122" s="875"/>
      <c r="DT122" s="875"/>
      <c r="DU122" s="875"/>
      <c r="DV122" s="852">
        <v>0.1</v>
      </c>
      <c r="DW122" s="852"/>
      <c r="DX122" s="852"/>
      <c r="DY122" s="852"/>
      <c r="DZ122" s="853"/>
    </row>
    <row r="123" spans="1:130" s="226" customFormat="1" ht="26.25" customHeight="1" x14ac:dyDescent="0.15">
      <c r="A123" s="878"/>
      <c r="B123" s="879"/>
      <c r="C123" s="882" t="s">
        <v>437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1095</v>
      </c>
      <c r="AB123" s="838"/>
      <c r="AC123" s="838"/>
      <c r="AD123" s="838"/>
      <c r="AE123" s="839"/>
      <c r="AF123" s="840">
        <v>1074</v>
      </c>
      <c r="AG123" s="838"/>
      <c r="AH123" s="838"/>
      <c r="AI123" s="838"/>
      <c r="AJ123" s="839"/>
      <c r="AK123" s="840">
        <v>1055</v>
      </c>
      <c r="AL123" s="838"/>
      <c r="AM123" s="838"/>
      <c r="AN123" s="838"/>
      <c r="AO123" s="839"/>
      <c r="AP123" s="885">
        <v>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452</v>
      </c>
      <c r="BP123" s="939"/>
      <c r="BQ123" s="893">
        <v>20796701</v>
      </c>
      <c r="BR123" s="894"/>
      <c r="BS123" s="894"/>
      <c r="BT123" s="894"/>
      <c r="BU123" s="894"/>
      <c r="BV123" s="894">
        <v>21864269</v>
      </c>
      <c r="BW123" s="894"/>
      <c r="BX123" s="894"/>
      <c r="BY123" s="894"/>
      <c r="BZ123" s="894"/>
      <c r="CA123" s="894">
        <v>21122192</v>
      </c>
      <c r="CB123" s="894"/>
      <c r="CC123" s="894"/>
      <c r="CD123" s="894"/>
      <c r="CE123" s="894"/>
      <c r="CF123" s="804"/>
      <c r="CG123" s="805"/>
      <c r="CH123" s="805"/>
      <c r="CI123" s="805"/>
      <c r="CJ123" s="895"/>
      <c r="CK123" s="930"/>
      <c r="CL123" s="916"/>
      <c r="CM123" s="916"/>
      <c r="CN123" s="916"/>
      <c r="CO123" s="917"/>
      <c r="CP123" s="896" t="s">
        <v>390</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421</v>
      </c>
      <c r="DM123" s="838"/>
      <c r="DN123" s="838"/>
      <c r="DO123" s="838"/>
      <c r="DP123" s="839"/>
      <c r="DQ123" s="840" t="s">
        <v>421</v>
      </c>
      <c r="DR123" s="838"/>
      <c r="DS123" s="838"/>
      <c r="DT123" s="838"/>
      <c r="DU123" s="839"/>
      <c r="DV123" s="885" t="s">
        <v>121</v>
      </c>
      <c r="DW123" s="886"/>
      <c r="DX123" s="886"/>
      <c r="DY123" s="886"/>
      <c r="DZ123" s="887"/>
    </row>
    <row r="124" spans="1:130" s="226" customFormat="1" ht="26.25" customHeight="1" thickBot="1" x14ac:dyDescent="0.2">
      <c r="A124" s="878"/>
      <c r="B124" s="879"/>
      <c r="C124" s="882" t="s">
        <v>440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453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46.2</v>
      </c>
      <c r="BR124" s="892"/>
      <c r="BS124" s="892"/>
      <c r="BT124" s="892"/>
      <c r="BU124" s="892"/>
      <c r="BV124" s="892">
        <v>38.200000000000003</v>
      </c>
      <c r="BW124" s="892"/>
      <c r="BX124" s="892"/>
      <c r="BY124" s="892"/>
      <c r="BZ124" s="892"/>
      <c r="CA124" s="892">
        <v>37.700000000000003</v>
      </c>
      <c r="CB124" s="892"/>
      <c r="CC124" s="892"/>
      <c r="CD124" s="892"/>
      <c r="CE124" s="892"/>
      <c r="CF124" s="782"/>
      <c r="CG124" s="783"/>
      <c r="CH124" s="783"/>
      <c r="CI124" s="783"/>
      <c r="CJ124" s="923"/>
      <c r="CK124" s="931"/>
      <c r="CL124" s="931"/>
      <c r="CM124" s="931"/>
      <c r="CN124" s="931"/>
      <c r="CO124" s="932"/>
      <c r="CP124" s="896" t="s">
        <v>454</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442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455</v>
      </c>
      <c r="CL125" s="913"/>
      <c r="CM125" s="913"/>
      <c r="CN125" s="913"/>
      <c r="CO125" s="914"/>
      <c r="CP125" s="921" t="s">
        <v>456</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444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457</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x14ac:dyDescent="0.15">
      <c r="A127" s="880"/>
      <c r="B127" s="881"/>
      <c r="C127" s="899" t="s">
        <v>458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188</v>
      </c>
      <c r="AB127" s="838"/>
      <c r="AC127" s="838"/>
      <c r="AD127" s="838"/>
      <c r="AE127" s="839"/>
      <c r="AF127" s="840">
        <v>927</v>
      </c>
      <c r="AG127" s="838"/>
      <c r="AH127" s="838"/>
      <c r="AI127" s="838"/>
      <c r="AJ127" s="839"/>
      <c r="AK127" s="840">
        <v>1528</v>
      </c>
      <c r="AL127" s="838"/>
      <c r="AM127" s="838"/>
      <c r="AN127" s="838"/>
      <c r="AO127" s="839"/>
      <c r="AP127" s="885">
        <v>0</v>
      </c>
      <c r="AQ127" s="886"/>
      <c r="AR127" s="886"/>
      <c r="AS127" s="886"/>
      <c r="AT127" s="887"/>
      <c r="AU127" s="262"/>
      <c r="AV127" s="262"/>
      <c r="AW127" s="262"/>
      <c r="AX127" s="902" t="s">
        <v>459</v>
      </c>
      <c r="AY127" s="870"/>
      <c r="AZ127" s="870"/>
      <c r="BA127" s="870"/>
      <c r="BB127" s="870"/>
      <c r="BC127" s="870"/>
      <c r="BD127" s="870"/>
      <c r="BE127" s="871"/>
      <c r="BF127" s="869" t="s">
        <v>460</v>
      </c>
      <c r="BG127" s="870"/>
      <c r="BH127" s="870"/>
      <c r="BI127" s="870"/>
      <c r="BJ127" s="870"/>
      <c r="BK127" s="870"/>
      <c r="BL127" s="871"/>
      <c r="BM127" s="869" t="s">
        <v>461</v>
      </c>
      <c r="BN127" s="870"/>
      <c r="BO127" s="870"/>
      <c r="BP127" s="870"/>
      <c r="BQ127" s="870"/>
      <c r="BR127" s="870"/>
      <c r="BS127" s="871"/>
      <c r="BT127" s="869" t="s">
        <v>462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463</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464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465</v>
      </c>
      <c r="X128" s="856"/>
      <c r="Y128" s="856"/>
      <c r="Z128" s="857"/>
      <c r="AA128" s="858">
        <v>75989</v>
      </c>
      <c r="AB128" s="859"/>
      <c r="AC128" s="859"/>
      <c r="AD128" s="859"/>
      <c r="AE128" s="860"/>
      <c r="AF128" s="861">
        <v>20238</v>
      </c>
      <c r="AG128" s="859"/>
      <c r="AH128" s="859"/>
      <c r="AI128" s="859"/>
      <c r="AJ128" s="860"/>
      <c r="AK128" s="861">
        <v>21740</v>
      </c>
      <c r="AL128" s="859"/>
      <c r="AM128" s="859"/>
      <c r="AN128" s="859"/>
      <c r="AO128" s="860"/>
      <c r="AP128" s="862"/>
      <c r="AQ128" s="863"/>
      <c r="AR128" s="863"/>
      <c r="AS128" s="863"/>
      <c r="AT128" s="864"/>
      <c r="AU128" s="262"/>
      <c r="AV128" s="262"/>
      <c r="AW128" s="262"/>
      <c r="AX128" s="865" t="s">
        <v>466</v>
      </c>
      <c r="AY128" s="866"/>
      <c r="AZ128" s="866"/>
      <c r="BA128" s="866"/>
      <c r="BB128" s="866"/>
      <c r="BC128" s="866"/>
      <c r="BD128" s="866"/>
      <c r="BE128" s="867"/>
      <c r="BF128" s="844" t="s">
        <v>121</v>
      </c>
      <c r="BG128" s="845"/>
      <c r="BH128" s="845"/>
      <c r="BI128" s="845"/>
      <c r="BJ128" s="845"/>
      <c r="BK128" s="845"/>
      <c r="BL128" s="868"/>
      <c r="BM128" s="844">
        <v>13.09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467</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468</v>
      </c>
      <c r="X129" s="835"/>
      <c r="Y129" s="835"/>
      <c r="Z129" s="836"/>
      <c r="AA129" s="837">
        <v>12103548</v>
      </c>
      <c r="AB129" s="838"/>
      <c r="AC129" s="838"/>
      <c r="AD129" s="838"/>
      <c r="AE129" s="839"/>
      <c r="AF129" s="840">
        <v>11598337</v>
      </c>
      <c r="AG129" s="838"/>
      <c r="AH129" s="838"/>
      <c r="AI129" s="838"/>
      <c r="AJ129" s="839"/>
      <c r="AK129" s="840">
        <v>11676712</v>
      </c>
      <c r="AL129" s="838"/>
      <c r="AM129" s="838"/>
      <c r="AN129" s="838"/>
      <c r="AO129" s="839"/>
      <c r="AP129" s="841"/>
      <c r="AQ129" s="842"/>
      <c r="AR129" s="842"/>
      <c r="AS129" s="842"/>
      <c r="AT129" s="843"/>
      <c r="AU129" s="264"/>
      <c r="AV129" s="264"/>
      <c r="AW129" s="264"/>
      <c r="AX129" s="807" t="s">
        <v>469</v>
      </c>
      <c r="AY129" s="808"/>
      <c r="AZ129" s="808"/>
      <c r="BA129" s="808"/>
      <c r="BB129" s="808"/>
      <c r="BC129" s="808"/>
      <c r="BD129" s="808"/>
      <c r="BE129" s="809"/>
      <c r="BF129" s="827" t="s">
        <v>121</v>
      </c>
      <c r="BG129" s="828"/>
      <c r="BH129" s="828"/>
      <c r="BI129" s="828"/>
      <c r="BJ129" s="828"/>
      <c r="BK129" s="828"/>
      <c r="BL129" s="829"/>
      <c r="BM129" s="827">
        <v>18.09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471</v>
      </c>
      <c r="X130" s="835"/>
      <c r="Y130" s="835"/>
      <c r="Z130" s="836"/>
      <c r="AA130" s="837">
        <v>1304982</v>
      </c>
      <c r="AB130" s="838"/>
      <c r="AC130" s="838"/>
      <c r="AD130" s="838"/>
      <c r="AE130" s="839"/>
      <c r="AF130" s="840">
        <v>1334035</v>
      </c>
      <c r="AG130" s="838"/>
      <c r="AH130" s="838"/>
      <c r="AI130" s="838"/>
      <c r="AJ130" s="839"/>
      <c r="AK130" s="840">
        <v>1356785</v>
      </c>
      <c r="AL130" s="838"/>
      <c r="AM130" s="838"/>
      <c r="AN130" s="838"/>
      <c r="AO130" s="839"/>
      <c r="AP130" s="841"/>
      <c r="AQ130" s="842"/>
      <c r="AR130" s="842"/>
      <c r="AS130" s="842"/>
      <c r="AT130" s="843"/>
      <c r="AU130" s="264"/>
      <c r="AV130" s="264"/>
      <c r="AW130" s="264"/>
      <c r="AX130" s="807" t="s">
        <v>472</v>
      </c>
      <c r="AY130" s="808"/>
      <c r="AZ130" s="808"/>
      <c r="BA130" s="808"/>
      <c r="BB130" s="808"/>
      <c r="BC130" s="808"/>
      <c r="BD130" s="808"/>
      <c r="BE130" s="809"/>
      <c r="BF130" s="810">
        <v>7.7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473</v>
      </c>
      <c r="X131" s="818"/>
      <c r="Y131" s="818"/>
      <c r="Z131" s="819"/>
      <c r="AA131" s="820">
        <v>10798566</v>
      </c>
      <c r="AB131" s="821"/>
      <c r="AC131" s="821"/>
      <c r="AD131" s="821"/>
      <c r="AE131" s="822"/>
      <c r="AF131" s="823">
        <v>10264302</v>
      </c>
      <c r="AG131" s="821"/>
      <c r="AH131" s="821"/>
      <c r="AI131" s="821"/>
      <c r="AJ131" s="822"/>
      <c r="AK131" s="823">
        <v>10319927</v>
      </c>
      <c r="AL131" s="821"/>
      <c r="AM131" s="821"/>
      <c r="AN131" s="821"/>
      <c r="AO131" s="822"/>
      <c r="AP131" s="824"/>
      <c r="AQ131" s="825"/>
      <c r="AR131" s="825"/>
      <c r="AS131" s="825"/>
      <c r="AT131" s="826"/>
      <c r="AU131" s="264"/>
      <c r="AV131" s="264"/>
      <c r="AW131" s="264"/>
      <c r="AX131" s="785" t="s">
        <v>474</v>
      </c>
      <c r="AY131" s="786"/>
      <c r="AZ131" s="786"/>
      <c r="BA131" s="786"/>
      <c r="BB131" s="786"/>
      <c r="BC131" s="786"/>
      <c r="BD131" s="786"/>
      <c r="BE131" s="787"/>
      <c r="BF131" s="788">
        <v>37.700000000000003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476</v>
      </c>
      <c r="W132" s="798"/>
      <c r="X132" s="798"/>
      <c r="Y132" s="798"/>
      <c r="Z132" s="799"/>
      <c r="AA132" s="800">
        <v>8.3206140519999998</v>
      </c>
      <c r="AB132" s="801"/>
      <c r="AC132" s="801"/>
      <c r="AD132" s="801"/>
      <c r="AE132" s="802"/>
      <c r="AF132" s="803">
        <v>7.9009074359999998</v>
      </c>
      <c r="AG132" s="801"/>
      <c r="AH132" s="801"/>
      <c r="AI132" s="801"/>
      <c r="AJ132" s="802"/>
      <c r="AK132" s="803">
        <v>6.893372405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477</v>
      </c>
      <c r="W133" s="777"/>
      <c r="X133" s="777"/>
      <c r="Y133" s="777"/>
      <c r="Z133" s="778"/>
      <c r="AA133" s="779">
        <v>8.5</v>
      </c>
      <c r="AB133" s="780"/>
      <c r="AC133" s="780"/>
      <c r="AD133" s="780"/>
      <c r="AE133" s="781"/>
      <c r="AF133" s="779">
        <v>8.1999999999999993</v>
      </c>
      <c r="AG133" s="780"/>
      <c r="AH133" s="780"/>
      <c r="AI133" s="780"/>
      <c r="AJ133" s="781"/>
      <c r="AK133" s="779">
        <v>7.7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1gI2w0yVe61Cu4xVr+9XgzdVgzdNNPX8hwrZU7NbZQUm1Jz62sWgEkjuEdIw9XaxGkkb4I8gFY3NunK/JW0w==" saltValue="FsqbVvi0HNwt40S3icF8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pRgg79nb9pvetEgVKKmIG7i4aBDXvnZWyyE4J1eN7kIwWtNU0GYTUCrhwoKecum9EWYvpmsFQhQ2e6Q9TOfUQ==" saltValue="zSQznIj98bN28k0tfYip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WTHqdC1w8Ft1ehDIHO9qBKNPssOJj/izTe1zARfApqLt6DMghrVfHZVvAawK0dK82U5i9Iov7AQuex4mOF+iw==" saltValue="iPBfheYqfwk8f6V6Zbja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479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481</v>
      </c>
      <c r="AP7" s="283"/>
      <c r="AQ7" s="284" t="s">
        <v>482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483</v>
      </c>
      <c r="AQ8" s="290" t="s">
        <v>484</v>
      </c>
      <c r="AR8" s="291" t="s">
        <v>485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486</v>
      </c>
      <c r="AL9" s="1207"/>
      <c r="AM9" s="1207"/>
      <c r="AN9" s="1208"/>
      <c r="AO9" s="292">
        <v>2836825</v>
      </c>
      <c r="AP9" s="292">
        <v>57659</v>
      </c>
      <c r="AQ9" s="293">
        <v>84559</v>
      </c>
      <c r="AR9" s="294">
        <v>-31.8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487</v>
      </c>
      <c r="AL10" s="1207"/>
      <c r="AM10" s="1207"/>
      <c r="AN10" s="1208"/>
      <c r="AO10" s="295">
        <v>481064</v>
      </c>
      <c r="AP10" s="295">
        <v>9778</v>
      </c>
      <c r="AQ10" s="296">
        <v>6564</v>
      </c>
      <c r="AR10" s="297">
        <v>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488</v>
      </c>
      <c r="AL11" s="1207"/>
      <c r="AM11" s="1207"/>
      <c r="AN11" s="1208"/>
      <c r="AO11" s="295">
        <v>529471</v>
      </c>
      <c r="AP11" s="295">
        <v>10762</v>
      </c>
      <c r="AQ11" s="296">
        <v>9731</v>
      </c>
      <c r="AR11" s="297">
        <v>10.6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489</v>
      </c>
      <c r="AL12" s="1207"/>
      <c r="AM12" s="1207"/>
      <c r="AN12" s="1208"/>
      <c r="AO12" s="295" t="s">
        <v>490</v>
      </c>
      <c r="AP12" s="295" t="s">
        <v>490</v>
      </c>
      <c r="AQ12" s="296">
        <v>1056</v>
      </c>
      <c r="AR12" s="297" t="s">
        <v>490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491</v>
      </c>
      <c r="AL13" s="1207"/>
      <c r="AM13" s="1207"/>
      <c r="AN13" s="1208"/>
      <c r="AO13" s="295" t="s">
        <v>490</v>
      </c>
      <c r="AP13" s="295" t="s">
        <v>490</v>
      </c>
      <c r="AQ13" s="296" t="s">
        <v>490</v>
      </c>
      <c r="AR13" s="297" t="s">
        <v>490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492</v>
      </c>
      <c r="AL14" s="1207"/>
      <c r="AM14" s="1207"/>
      <c r="AN14" s="1208"/>
      <c r="AO14" s="295">
        <v>134861</v>
      </c>
      <c r="AP14" s="295">
        <v>2741</v>
      </c>
      <c r="AQ14" s="296">
        <v>3766</v>
      </c>
      <c r="AR14" s="297">
        <v>-27.2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493</v>
      </c>
      <c r="AL15" s="1207"/>
      <c r="AM15" s="1207"/>
      <c r="AN15" s="1208"/>
      <c r="AO15" s="295">
        <v>40200</v>
      </c>
      <c r="AP15" s="295">
        <v>817</v>
      </c>
      <c r="AQ15" s="296">
        <v>1689</v>
      </c>
      <c r="AR15" s="297">
        <v>-51.6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494</v>
      </c>
      <c r="AL16" s="1210"/>
      <c r="AM16" s="1210"/>
      <c r="AN16" s="1211"/>
      <c r="AO16" s="295">
        <v>-206206</v>
      </c>
      <c r="AP16" s="295">
        <v>-4191</v>
      </c>
      <c r="AQ16" s="296">
        <v>-7440</v>
      </c>
      <c r="AR16" s="297">
        <v>-43.7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3816215</v>
      </c>
      <c r="AP17" s="295">
        <v>77565</v>
      </c>
      <c r="AQ17" s="296">
        <v>99925</v>
      </c>
      <c r="AR17" s="297">
        <v>-22.4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496</v>
      </c>
      <c r="AP20" s="303" t="s">
        <v>497</v>
      </c>
      <c r="AQ20" s="304" t="s">
        <v>498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499</v>
      </c>
      <c r="AL21" s="1204"/>
      <c r="AM21" s="1204"/>
      <c r="AN21" s="1205"/>
      <c r="AO21" s="307">
        <v>7.34</v>
      </c>
      <c r="AP21" s="308">
        <v>9.35</v>
      </c>
      <c r="AQ21" s="309">
        <v>-2.0099999999999998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500</v>
      </c>
      <c r="AL22" s="1204"/>
      <c r="AM22" s="1204"/>
      <c r="AN22" s="1205"/>
      <c r="AO22" s="312">
        <v>98.6</v>
      </c>
      <c r="AP22" s="313">
        <v>97.3</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502</v>
      </c>
      <c r="AO27" s="273"/>
      <c r="AP27" s="273"/>
      <c r="AQ27" s="273"/>
      <c r="AR27" s="273"/>
      <c r="AS27" s="273"/>
      <c r="AT27" s="273"/>
    </row>
    <row r="28" spans="1:46" ht="17.25" x14ac:dyDescent="0.15">
      <c r="A28" s="274" t="s">
        <v>503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481</v>
      </c>
      <c r="AP30" s="283"/>
      <c r="AQ30" s="284" t="s">
        <v>482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483</v>
      </c>
      <c r="AQ31" s="290" t="s">
        <v>484</v>
      </c>
      <c r="AR31" s="291" t="s">
        <v>485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505</v>
      </c>
      <c r="AL32" s="1195"/>
      <c r="AM32" s="1195"/>
      <c r="AN32" s="1196"/>
      <c r="AO32" s="322">
        <v>1751134</v>
      </c>
      <c r="AP32" s="322">
        <v>35592</v>
      </c>
      <c r="AQ32" s="323">
        <v>59906</v>
      </c>
      <c r="AR32" s="324">
        <v>-40.6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506</v>
      </c>
      <c r="AL33" s="1195"/>
      <c r="AM33" s="1195"/>
      <c r="AN33" s="1196"/>
      <c r="AO33" s="322" t="s">
        <v>490</v>
      </c>
      <c r="AP33" s="322" t="s">
        <v>490</v>
      </c>
      <c r="AQ33" s="323" t="s">
        <v>490</v>
      </c>
      <c r="AR33" s="324" t="s">
        <v>490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507</v>
      </c>
      <c r="AL34" s="1195"/>
      <c r="AM34" s="1195"/>
      <c r="AN34" s="1196"/>
      <c r="AO34" s="322" t="s">
        <v>490</v>
      </c>
      <c r="AP34" s="322" t="s">
        <v>490</v>
      </c>
      <c r="AQ34" s="323">
        <v>8</v>
      </c>
      <c r="AR34" s="324" t="s">
        <v>490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508</v>
      </c>
      <c r="AL35" s="1195"/>
      <c r="AM35" s="1195"/>
      <c r="AN35" s="1196"/>
      <c r="AO35" s="322">
        <v>322521</v>
      </c>
      <c r="AP35" s="322">
        <v>6555</v>
      </c>
      <c r="AQ35" s="323">
        <v>16952</v>
      </c>
      <c r="AR35" s="324">
        <v>-61.3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509</v>
      </c>
      <c r="AL36" s="1195"/>
      <c r="AM36" s="1195"/>
      <c r="AN36" s="1196"/>
      <c r="AO36" s="322">
        <v>13678</v>
      </c>
      <c r="AP36" s="322">
        <v>278</v>
      </c>
      <c r="AQ36" s="323">
        <v>2747</v>
      </c>
      <c r="AR36" s="324">
        <v>-89.9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510</v>
      </c>
      <c r="AL37" s="1195"/>
      <c r="AM37" s="1195"/>
      <c r="AN37" s="1196"/>
      <c r="AO37" s="322">
        <v>2583</v>
      </c>
      <c r="AP37" s="322">
        <v>53</v>
      </c>
      <c r="AQ37" s="323">
        <v>414</v>
      </c>
      <c r="AR37" s="324">
        <v>-87.2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511</v>
      </c>
      <c r="AL38" s="1198"/>
      <c r="AM38" s="1198"/>
      <c r="AN38" s="1199"/>
      <c r="AO38" s="325" t="s">
        <v>490</v>
      </c>
      <c r="AP38" s="325" t="s">
        <v>490</v>
      </c>
      <c r="AQ38" s="326">
        <v>2</v>
      </c>
      <c r="AR38" s="314" t="s">
        <v>490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512</v>
      </c>
      <c r="AL39" s="1198"/>
      <c r="AM39" s="1198"/>
      <c r="AN39" s="1199"/>
      <c r="AO39" s="322">
        <v>-21740</v>
      </c>
      <c r="AP39" s="322">
        <v>-442</v>
      </c>
      <c r="AQ39" s="323">
        <v>-5842</v>
      </c>
      <c r="AR39" s="324">
        <v>-92.4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513</v>
      </c>
      <c r="AL40" s="1195"/>
      <c r="AM40" s="1195"/>
      <c r="AN40" s="1196"/>
      <c r="AO40" s="322">
        <v>-1356785</v>
      </c>
      <c r="AP40" s="322">
        <v>-27577</v>
      </c>
      <c r="AQ40" s="323">
        <v>-51758</v>
      </c>
      <c r="AR40" s="324">
        <v>-46.7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711391</v>
      </c>
      <c r="AP41" s="322">
        <v>14459</v>
      </c>
      <c r="AQ41" s="323">
        <v>22430</v>
      </c>
      <c r="AR41" s="324">
        <v>-35.5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481</v>
      </c>
      <c r="AN49" s="1189" t="s">
        <v>517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518</v>
      </c>
      <c r="AO50" s="339" t="s">
        <v>519</v>
      </c>
      <c r="AP50" s="340" t="s">
        <v>520</v>
      </c>
      <c r="AQ50" s="341" t="s">
        <v>521</v>
      </c>
      <c r="AR50" s="342" t="s">
        <v>522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523</v>
      </c>
      <c r="AL51" s="335"/>
      <c r="AM51" s="343">
        <v>2433206</v>
      </c>
      <c r="AN51" s="344">
        <v>48621</v>
      </c>
      <c r="AO51" s="345">
        <v>3</v>
      </c>
      <c r="AP51" s="346">
        <v>90961</v>
      </c>
      <c r="AQ51" s="347">
        <v>20.100000000000001</v>
      </c>
      <c r="AR51" s="348">
        <v>-17.100000000000001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524</v>
      </c>
      <c r="AM52" s="351">
        <v>1918013</v>
      </c>
      <c r="AN52" s="352">
        <v>38327</v>
      </c>
      <c r="AO52" s="353">
        <v>2.5</v>
      </c>
      <c r="AP52" s="354">
        <v>37720</v>
      </c>
      <c r="AQ52" s="355">
        <v>7.1</v>
      </c>
      <c r="AR52" s="356">
        <v>-4.5999999999999996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525</v>
      </c>
      <c r="AL53" s="335"/>
      <c r="AM53" s="343">
        <v>2019590</v>
      </c>
      <c r="AN53" s="344">
        <v>40470</v>
      </c>
      <c r="AO53" s="345">
        <v>-16.8</v>
      </c>
      <c r="AP53" s="346">
        <v>106614</v>
      </c>
      <c r="AQ53" s="347">
        <v>17.2</v>
      </c>
      <c r="AR53" s="348">
        <v>-34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524</v>
      </c>
      <c r="AM54" s="351">
        <v>1702246</v>
      </c>
      <c r="AN54" s="352">
        <v>34110</v>
      </c>
      <c r="AO54" s="353">
        <v>-11</v>
      </c>
      <c r="AP54" s="354">
        <v>45545</v>
      </c>
      <c r="AQ54" s="355">
        <v>20.7</v>
      </c>
      <c r="AR54" s="356">
        <v>-31.7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526</v>
      </c>
      <c r="AL55" s="335"/>
      <c r="AM55" s="343">
        <v>1997489</v>
      </c>
      <c r="AN55" s="344">
        <v>40087</v>
      </c>
      <c r="AO55" s="345">
        <v>-0.9</v>
      </c>
      <c r="AP55" s="346">
        <v>63727</v>
      </c>
      <c r="AQ55" s="347">
        <v>-40.200000000000003</v>
      </c>
      <c r="AR55" s="348">
        <v>39.299999999999997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524</v>
      </c>
      <c r="AM56" s="351">
        <v>1452507</v>
      </c>
      <c r="AN56" s="352">
        <v>29150</v>
      </c>
      <c r="AO56" s="353">
        <v>-14.5</v>
      </c>
      <c r="AP56" s="354">
        <v>34577</v>
      </c>
      <c r="AQ56" s="355">
        <v>-24.1</v>
      </c>
      <c r="AR56" s="356">
        <v>9.6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527</v>
      </c>
      <c r="AL57" s="335"/>
      <c r="AM57" s="343">
        <v>2143037</v>
      </c>
      <c r="AN57" s="344">
        <v>43295</v>
      </c>
      <c r="AO57" s="345">
        <v>8</v>
      </c>
      <c r="AP57" s="346">
        <v>66954</v>
      </c>
      <c r="AQ57" s="347">
        <v>5.0999999999999996</v>
      </c>
      <c r="AR57" s="348">
        <v>2.9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524</v>
      </c>
      <c r="AM58" s="351">
        <v>1522130</v>
      </c>
      <c r="AN58" s="352">
        <v>30751</v>
      </c>
      <c r="AO58" s="353">
        <v>5.5</v>
      </c>
      <c r="AP58" s="354">
        <v>37305</v>
      </c>
      <c r="AQ58" s="355">
        <v>7.9</v>
      </c>
      <c r="AR58" s="356">
        <v>-2.4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528</v>
      </c>
      <c r="AL59" s="335"/>
      <c r="AM59" s="343">
        <v>1670398</v>
      </c>
      <c r="AN59" s="344">
        <v>33951</v>
      </c>
      <c r="AO59" s="345">
        <v>-21.6</v>
      </c>
      <c r="AP59" s="346">
        <v>72656</v>
      </c>
      <c r="AQ59" s="347">
        <v>8.5</v>
      </c>
      <c r="AR59" s="348">
        <v>-30.1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524</v>
      </c>
      <c r="AM60" s="351">
        <v>1331265</v>
      </c>
      <c r="AN60" s="352">
        <v>27058</v>
      </c>
      <c r="AO60" s="353">
        <v>-12</v>
      </c>
      <c r="AP60" s="354">
        <v>36448</v>
      </c>
      <c r="AQ60" s="355">
        <v>-2.2999999999999998</v>
      </c>
      <c r="AR60" s="356">
        <v>-9.6999999999999993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529</v>
      </c>
      <c r="AL61" s="357"/>
      <c r="AM61" s="358">
        <v>2052744</v>
      </c>
      <c r="AN61" s="359">
        <v>41285</v>
      </c>
      <c r="AO61" s="360">
        <v>-5.7</v>
      </c>
      <c r="AP61" s="361">
        <v>80182</v>
      </c>
      <c r="AQ61" s="362">
        <v>2.1</v>
      </c>
      <c r="AR61" s="348">
        <v>-7.8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524</v>
      </c>
      <c r="AM62" s="351">
        <v>1585232</v>
      </c>
      <c r="AN62" s="352">
        <v>31879</v>
      </c>
      <c r="AO62" s="353">
        <v>-5.9</v>
      </c>
      <c r="AP62" s="354">
        <v>38319</v>
      </c>
      <c r="AQ62" s="355">
        <v>1.9</v>
      </c>
      <c r="AR62" s="356">
        <v>-7.8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rF3kVRt9fwImguAYfX87jB5hLCigK0fRhO0ZGcOQbzPLzpGUR6KFzMEZEbMxCWmiIXfySYpgm9qtDfQorpsEQ==" saltValue="6iSe/oXnNZioJYm3/3/O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GwUQuVLgvojliZf6CXIVtv+D1+pMI8xs2NC+KT547p2Otbmzj9h7mr+0fvKo4hk0GnQb4Xlgj2fmpiGNv/k7Q==" saltValue="DtWryBJGODrAqaHE8EFP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48GwbEKSWLAbCTy5x/RcFNnxm1CVh9/vmKZnh1DxEFyhRGt1VZtetBofGwaSkscLSqepVA6aCdghoUQivnffg==" saltValue="Vs09oPC3OppALrBC42rW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533</v>
      </c>
      <c r="G46" s="8" t="s">
        <v>534</v>
      </c>
      <c r="H46" s="8" t="s">
        <v>535</v>
      </c>
      <c r="I46" s="8" t="s">
        <v>536</v>
      </c>
      <c r="J46" s="9" t="s">
        <v>537</v>
      </c>
    </row>
    <row r="47" spans="2:10" ht="57.75" customHeight="1" x14ac:dyDescent="0.15">
      <c r="B47" s="10"/>
      <c r="C47" s="1212" t="s">
        <v>3</v>
      </c>
      <c r="D47" s="1212"/>
      <c r="E47" s="1213"/>
      <c r="F47" s="11">
        <v>24.05</v>
      </c>
      <c r="G47" s="12">
        <v>29.63</v>
      </c>
      <c r="H47" s="12">
        <v>26.04</v>
      </c>
      <c r="I47" s="12">
        <v>34.450000000000003</v>
      </c>
      <c r="J47" s="13">
        <v>29.2</v>
      </c>
    </row>
    <row r="48" spans="2:10" ht="57.75" customHeight="1" x14ac:dyDescent="0.15">
      <c r="B48" s="14"/>
      <c r="C48" s="1214" t="s">
        <v>4</v>
      </c>
      <c r="D48" s="1214"/>
      <c r="E48" s="1215"/>
      <c r="F48" s="15">
        <v>7.26</v>
      </c>
      <c r="G48" s="16">
        <v>7.26</v>
      </c>
      <c r="H48" s="16">
        <v>3.28</v>
      </c>
      <c r="I48" s="16">
        <v>3.64</v>
      </c>
      <c r="J48" s="17">
        <v>5.09</v>
      </c>
    </row>
    <row r="49" spans="2:10" ht="57.75" customHeight="1" thickBot="1" x14ac:dyDescent="0.2">
      <c r="B49" s="18"/>
      <c r="C49" s="1216" t="s">
        <v>5</v>
      </c>
      <c r="D49" s="1216"/>
      <c r="E49" s="1217"/>
      <c r="F49" s="19" t="s">
        <v>538</v>
      </c>
      <c r="G49" s="20">
        <v>5.78</v>
      </c>
      <c r="H49" s="20" t="s">
        <v>539</v>
      </c>
      <c r="I49" s="20">
        <v>7.49</v>
      </c>
      <c r="J49" s="21" t="s">
        <v>540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I2+8uZ86PFVIVu7gif8Toejx7tRkcCZmBGZUVNiDffx6h31u2akzjoat+ckGWmNy4RjjWVdWczjAD+mmnIOgg==" saltValue="q6s16cBe9evRrHuOkI0u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2019-06-06T06:29:18Z</dcterms:created>
  <dcterms:modified xsi:type="dcterms:W3CDTF">2019-10-23T02:54:59Z</dcterms:modified>
  <cp:category/>
</cp:coreProperties>
</file>