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575" windowHeight="73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<sst xmlns:r="http://schemas.openxmlformats.org/officeDocument/2006/relationships" xmlns="http://schemas.openxmlformats.org/spreadsheetml/2006/main" count="538" uniqueCount="538">
  <si>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</si>
  <si>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</si>
  <si>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</si>
  <si>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</si>
  <si>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</si>
  <si>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</si>
  <si>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</si>
  <si>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</si>
  <si>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</si>
  <si>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</si>
  <si>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</si>
  <si>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</si>
  <si>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</si>
  <si>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</si>
  <si>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</si>
  <si>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</si>
  <si>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</si>
  <si>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</si>
  <si>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</si>
  <si>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</si>
  <si>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 1.61</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</si>
  <si>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</si>
  <si>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</si>
  <si>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</si>
  <si>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</si>
  <si>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</si>
  <si>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</si>
  <si>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</si>
  <si>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</si>
  <si>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</si>
  <si>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</si>
  <si>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</si>
  <si>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</si>
  <si>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</si>
  <si>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</si>
  <si>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</si>
  <si>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</si>
  <si>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</si>
  <si>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</si>
  <si>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</si>
  <si>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</si>
  <si>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</si>
  <si>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</si>
  <si>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</si>
  <si>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</si>
  <si>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静岡県地方税滞納整理機構</t>
    <rPh sb="0" eb="3">
      <t>シズオカケン</t>
    </rPh>
    <rPh sb="3" eb="6">
      <t>チホウゼイ</t>
    </rPh>
    <rPh sb="6" eb="8">
      <t>タイノウ</t>
    </rPh>
    <rPh sb="8" eb="10">
      <t>セイリ</t>
    </rPh>
    <rPh sb="10" eb="12">
      <t>キコウ</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</si>
  <si>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</si>
  <si>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</si>
  <si>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</si>
  <si>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</si>
  <si>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</si>
  <si>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</si>
  <si>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</si>
  <si>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</si>
  <si>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</si>
  <si>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</si>
  <si>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</si>
  <si>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</si>
  <si>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</si>
  <si>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</si>
  <si>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</si>
  <si>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</si>
  <si>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</si>
  <si>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</si>
  <si>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</si>
  <si>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</si>
  <si>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</si>
  <si>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</si>
  <si>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</si>
  <si>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</si>
  <si>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</si>
  <si>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</si>
  <si>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</si>
  <si>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</si>
  <si>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</si>
  <si>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</si>
  <si>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</si>
  <si>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</si>
  <si>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</si>
  <si>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</si>
  <si>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</si>
  <si>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</si>
  <si>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</si>
  <si>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</si>
  <si>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</si>
  <si>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</si>
  <si>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</si>
  <si>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</si>
  <si>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</si>
  <si>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</si>
  <si>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</si>
  <si>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</si>
  <si>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基金残高合計</t>
    <rPh sb="0" eb="2">
      <t>キキン</t>
    </rPh>
    <rPh sb="2" eb="4">
      <t>ザンダカ</t>
    </rPh>
    <rPh sb="4" eb="6">
      <t>ゴウケイ</t>
    </rPh>
    <phoneticPr fontId="6"/>
  </si>
  <si>
    <t>　法定普通税</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</si>
  <si>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</si>
  <si>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</si>
  <si>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</si>
  <si>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</si>
  <si>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</si>
  <si>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</si>
  <si>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</si>
  <si>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</si>
  <si>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</si>
  <si>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</si>
  <si>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</si>
  <si>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</si>
  <si>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</si>
  <si>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</si>
  <si>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</si>
  <si>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</si>
  <si>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</si>
  <si>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</si>
  <si>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</si>
  <si>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</si>
  <si>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</si>
  <si>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</si>
  <si>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</si>
  <si>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</si>
  <si>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</si>
  <si>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</si>
  <si>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</si>
  <si>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静岡県</t>
  </si>
  <si>
    <t>対比（差引）</t>
    <rPh sb="0" eb="2">
      <t>タイヒ</t>
    </rPh>
    <rPh sb="3" eb="5">
      <t>サシヒキ</t>
    </rPh>
    <phoneticPr fontId="6"/>
  </si>
  <si>
    <t>市町村類型</t>
  </si>
  <si>
    <t>消防費</t>
  </si>
  <si>
    <t>地方特例交付金</t>
  </si>
  <si>
    <t>Ⅴ－１</t>
  </si>
  <si>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</si>
  <si>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</si>
  <si>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</si>
  <si>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</si>
  <si>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</si>
  <si>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</si>
  <si>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</si>
  <si>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</si>
  <si>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</si>
  <si>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長泉町</t>
  </si>
  <si>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</si>
  <si>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</si>
  <si>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</si>
  <si>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</si>
  <si>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地方交付税種地</t>
    <rPh sb="0" eb="2">
      <t>チホウ</t>
    </rPh>
    <rPh sb="2" eb="5">
      <t>コウフゼイ</t>
    </rPh>
    <rPh sb="5" eb="6">
      <t>シュ</t>
    </rPh>
    <rPh sb="6" eb="7">
      <t>チ</t>
    </rPh>
    <phoneticPr fontId="6"/>
  </si>
  <si>
    <t>1-4</t>
  </si>
  <si>
    <t>財源超過</t>
    <rPh sb="0" eb="2">
      <t>ザイゲン</t>
    </rPh>
    <rPh sb="2" eb="4">
      <t>チョウカ</t>
    </rPh>
    <phoneticPr fontId="6"/>
  </si>
  <si>
    <t xml:space="preserve"> H25</t>
  </si>
  <si>
    <t>○</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</si>
  <si>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</si>
  <si>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</si>
  <si>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</si>
  <si>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</si>
  <si>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</si>
  <si>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</si>
  <si>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</si>
  <si>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</si>
  <si>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</si>
  <si>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</si>
  <si>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</si>
  <si>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</si>
  <si>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</si>
  <si>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</si>
  <si>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</si>
  <si>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</si>
  <si>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</si>
  <si>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</si>
  <si>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</si>
  <si>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</si>
  <si>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</si>
  <si>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</si>
  <si>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</si>
  <si>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</si>
  <si>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</si>
  <si>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</si>
  <si>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</si>
  <si>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</si>
  <si>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</si>
  <si>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</si>
  <si>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</si>
  <si>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</si>
  <si>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</si>
  <si>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</si>
  <si>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</si>
  <si>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3.8</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</si>
  <si>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</si>
  <si>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</si>
  <si>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</si>
  <si>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</si>
  <si>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</si>
  <si>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</si>
  <si>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</si>
  <si>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</si>
  <si>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</si>
  <si>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</si>
  <si>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</si>
  <si>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</si>
  <si>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</si>
  <si>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</si>
  <si>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</si>
  <si>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</si>
  <si>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</si>
  <si>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</si>
  <si>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</si>
  <si>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</si>
  <si>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</si>
  <si>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</si>
  <si>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</si>
  <si>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</si>
  <si>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</si>
  <si>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29.01.01(人)</t>
  </si>
  <si>
    <t>　将来負担比率</t>
    <rPh sb="1" eb="3">
      <t>ショウライ</t>
    </rPh>
    <rPh sb="3" eb="5">
      <t>フタン</t>
    </rPh>
    <rPh sb="5" eb="7">
      <t>ヒリツ</t>
    </rPh>
    <phoneticPr fontId="6"/>
  </si>
  <si>
    <t>第2次</t>
    <rPh sb="0" eb="1">
      <t>ダイ</t>
    </rPh>
    <rPh sb="2" eb="3">
      <t>ジ</t>
    </rPh>
    <phoneticPr fontId="6"/>
  </si>
  <si>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</si>
  <si>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</si>
  <si>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</si>
  <si>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</si>
  <si>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rPr>
      <t>4)</t>
    </r>
  </si>
  <si>
    <t>増減率  (％)</t>
    <rPh sb="0" eb="2">
      <t>ゾウゲン</t>
    </rPh>
    <rPh sb="2" eb="3">
      <t>リツ</t>
    </rPh>
    <phoneticPr fontId="6"/>
  </si>
  <si>
    <t>(A)のうち充当一般財源等</t>
    <rPh sb="6" eb="8">
      <t>ジュウトウ</t>
    </rPh>
    <rPh sb="8" eb="10">
      <t>イッパン</t>
    </rPh>
    <rPh sb="10" eb="12">
      <t>ザイゲン</t>
    </rPh>
    <rPh sb="12" eb="13">
      <t>ナド</t>
    </rPh>
    <phoneticPr fontId="6"/>
  </si>
  <si>
    <t>0.5</t>
  </si>
  <si>
    <t>基準財政需要額</t>
  </si>
  <si>
    <t>保険税(料)収入額</t>
  </si>
  <si>
    <t>うち日本人(％)</t>
  </si>
  <si>
    <t>第3次</t>
    <rPh sb="0" eb="1">
      <t>ダイ</t>
    </rPh>
    <rPh sb="2" eb="3">
      <t>ジ</t>
    </rPh>
    <phoneticPr fontId="6"/>
  </si>
  <si>
    <t>面積 (k㎡)</t>
    <rPh sb="0" eb="2">
      <t>メンセキ</t>
    </rPh>
    <phoneticPr fontId="6"/>
  </si>
  <si>
    <t>H29</t>
  </si>
  <si>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</si>
  <si>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</si>
  <si>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</si>
  <si>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</si>
  <si>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1"/>
  </si>
  <si>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</si>
  <si>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</si>
  <si>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</si>
  <si>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</si>
  <si>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</si>
  <si>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</si>
  <si>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</si>
  <si>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</si>
  <si>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</si>
  <si>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</si>
  <si>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平成21年度から将来負担額が充当可能財源等を下回り、将来負担比率は発生していない。
また、実質公債費比率は平成14年度以降、起債する額を当該年度における公債費のうち償還する元金以下に抑えることにより、地方債残高の減少に努めてきたことから、類似団体内平均値を下回っている。</t>
  </si>
  <si>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</si>
  <si>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</si>
  <si>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</si>
  <si>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</si>
  <si>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</si>
  <si>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</si>
  <si>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</si>
  <si>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</si>
  <si>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</si>
  <si>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</si>
  <si>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</si>
  <si>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</si>
  <si>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</si>
  <si>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</si>
  <si>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</si>
  <si>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</si>
  <si>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</si>
  <si>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</si>
  <si>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</si>
  <si>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</si>
  <si>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</si>
  <si>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</si>
  <si>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</si>
  <si>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31"/>
  </si>
  <si>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</si>
  <si>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</si>
  <si>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</si>
  <si>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</si>
  <si>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</si>
  <si>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</si>
  <si>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</si>
  <si>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</si>
  <si>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</si>
  <si>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</si>
  <si>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</si>
  <si>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</si>
  <si>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</si>
  <si>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</si>
  <si>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</si>
  <si>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</si>
  <si>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</si>
  <si>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</si>
  <si>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</si>
  <si>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</si>
  <si>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</si>
  <si>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</si>
  <si>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</si>
  <si>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</si>
  <si>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</si>
  <si>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</si>
  <si>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</si>
  <si>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</si>
  <si>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</si>
  <si>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3"/>
  </si>
  <si>
    <t>平成29年度</t>
  </si>
  <si>
    <t>工業用水道</t>
  </si>
  <si>
    <t>静岡県長泉町</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</si>
  <si>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</si>
  <si>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</si>
  <si>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</si>
  <si>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</si>
  <si>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</si>
  <si>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</si>
  <si>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</si>
  <si>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</si>
  <si>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</si>
  <si>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</si>
  <si>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</si>
  <si>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</si>
  <si>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</si>
  <si>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</si>
  <si>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</si>
  <si>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</si>
  <si>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</si>
  <si>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</si>
  <si>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</si>
  <si>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</si>
  <si>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</si>
  <si>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</si>
  <si>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</si>
  <si>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</si>
  <si>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</si>
  <si>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</si>
  <si>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</si>
  <si>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</si>
  <si>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</si>
  <si>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</si>
  <si>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</si>
  <si>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</si>
  <si>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</si>
  <si>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</si>
  <si>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</si>
  <si>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</si>
  <si>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</si>
  <si>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</si>
  <si>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</si>
  <si>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</si>
  <si>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</si>
  <si>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</si>
  <si>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</si>
  <si>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</si>
  <si>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</si>
  <si>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</si>
  <si>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</si>
  <si>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</si>
  <si>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</si>
  <si>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</si>
  <si>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</si>
  <si>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</si>
  <si>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</si>
  <si>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</si>
  <si>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1"/>
  </si>
  <si>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</si>
  <si>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</si>
  <si>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</si>
  <si>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</si>
  <si>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4"/>
  </si>
  <si>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</si>
  <si>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</si>
  <si>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</si>
  <si>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</si>
  <si>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</si>
  <si>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</si>
  <si>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</si>
  <si>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</si>
  <si>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</si>
  <si>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</si>
  <si>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</si>
  <si>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4"/>
  </si>
  <si>
    <t>経常損益</t>
  </si>
  <si>
    <t>分担金・負担金</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</si>
  <si>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</si>
  <si>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</si>
  <si>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</si>
  <si>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</si>
  <si>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</si>
  <si>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</si>
  <si>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</si>
  <si>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</si>
  <si>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</si>
  <si>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</si>
  <si>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</si>
  <si>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</si>
  <si>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</si>
  <si>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</si>
  <si>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</si>
  <si>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</si>
  <si>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</si>
  <si>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</si>
  <si>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</si>
  <si>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</si>
  <si>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</si>
  <si>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</si>
  <si>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</si>
  <si>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</si>
  <si>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</si>
  <si>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</si>
  <si>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</si>
  <si>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</si>
  <si>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</si>
  <si>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</si>
  <si>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</si>
  <si>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</si>
  <si>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</si>
  <si>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下水道</t>
  </si>
  <si>
    <t>介護保険事業特別会計</t>
  </si>
  <si>
    <t>他会計等
からの
繰入金</t>
    <rPh sb="9" eb="11">
      <t>クリイレ</t>
    </rPh>
    <rPh sb="11" eb="12">
      <t>キン</t>
    </rPh>
    <phoneticPr fontId="30"/>
  </si>
  <si>
    <t>　補助費等</t>
    <rPh sb="1" eb="3">
      <t>ホジョ</t>
    </rPh>
    <rPh sb="3" eb="4">
      <t>ヒ</t>
    </rPh>
    <rPh sb="4" eb="5">
      <t>トウ</t>
    </rPh>
    <phoneticPr fontId="6"/>
  </si>
  <si>
    <t>歳入合計</t>
  </si>
  <si>
    <t>国民健康保険</t>
  </si>
  <si>
    <t>　投資・出資金・貸付金</t>
  </si>
  <si>
    <t>国民健康保険事業特別会計</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</si>
  <si>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</si>
  <si>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</si>
  <si>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</si>
  <si>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</si>
  <si>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</si>
  <si>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</si>
  <si>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</si>
  <si>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</si>
  <si>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</si>
  <si>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土地取得事業特別会計</t>
  </si>
  <si>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</si>
  <si>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</si>
  <si>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</si>
  <si>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</si>
  <si>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</si>
  <si>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</si>
  <si>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</si>
  <si>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</si>
  <si>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</si>
  <si>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</si>
  <si>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</si>
  <si>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</si>
  <si>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</si>
  <si>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</si>
  <si>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</si>
  <si>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</si>
  <si>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</si>
  <si>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後期高齢者医療特別会計</t>
  </si>
  <si>
    <t>(3ヵ年平均)</t>
    <rPh sb="3" eb="4">
      <t>ネン</t>
    </rPh>
    <rPh sb="4" eb="6">
      <t>ヘイキン</t>
    </rPh>
    <phoneticPr fontId="6"/>
  </si>
  <si>
    <t>ラスパイレス指数</t>
    <rPh sb="6" eb="8">
      <t>シスウ</t>
    </rPh>
    <phoneticPr fontId="35"/>
  </si>
  <si>
    <t>水道事業会計</t>
  </si>
  <si>
    <t>法適用企業</t>
  </si>
  <si>
    <t>PFI事業に係るもの</t>
    <rPh sb="3" eb="5">
      <t>ジギョウ</t>
    </rPh>
    <rPh sb="6" eb="7">
      <t>カカ</t>
    </rPh>
    <phoneticPr fontId="30"/>
  </si>
  <si>
    <t>下水道事業特別会計</t>
  </si>
  <si>
    <t>法非適用企業</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</si>
  <si>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</si>
  <si>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</si>
  <si>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</si>
  <si>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</si>
  <si>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</si>
  <si>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</si>
  <si>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</si>
  <si>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</si>
  <si>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</si>
  <si>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</si>
  <si>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</si>
  <si>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</si>
  <si>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</si>
  <si>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</si>
  <si>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</si>
  <si>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</si>
  <si>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</si>
  <si>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</si>
  <si>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</si>
  <si>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</si>
  <si>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</si>
  <si>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</si>
  <si>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</si>
  <si>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</si>
  <si>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</si>
  <si>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</si>
  <si>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</si>
  <si>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</si>
  <si>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</si>
  <si>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静岡県市町総合事務組合</t>
    <rPh sb="0" eb="3">
      <t>シズオカケン</t>
    </rPh>
    <rPh sb="3" eb="5">
      <t>シチョウ</t>
    </rPh>
    <rPh sb="5" eb="7">
      <t>ソウゴウ</t>
    </rPh>
    <rPh sb="7" eb="9">
      <t>ジム</t>
    </rPh>
    <rPh sb="9" eb="11">
      <t>クミアイ</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</si>
  <si>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</si>
  <si>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</si>
  <si>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</si>
  <si>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</si>
  <si>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</si>
  <si>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</si>
  <si>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</si>
  <si>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</si>
  <si>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</si>
  <si>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4"/>
  </si>
  <si>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</si>
  <si>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</si>
  <si>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</si>
  <si>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</si>
  <si>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</si>
  <si>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</si>
  <si>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</si>
  <si>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</si>
  <si>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</si>
  <si>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</si>
  <si>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</si>
  <si>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</si>
  <si>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</si>
  <si>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</si>
  <si>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</si>
  <si>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</si>
  <si>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</si>
  <si>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</si>
  <si>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</si>
  <si>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</si>
  <si>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</si>
  <si>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</si>
  <si>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</si>
  <si>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</si>
  <si>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</si>
  <si>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(A)-(B)</t>
  </si>
  <si>
    <t>H27</t>
  </si>
  <si>
    <t>▲ 1.25</t>
  </si>
  <si>
    <t>▲ 1.72</t>
  </si>
  <si>
    <t>その他会計（黒字）</t>
  </si>
  <si>
    <t>裾野市長泉町衛生施設組合</t>
    <rPh sb="0" eb="2">
      <t>スソノ</t>
    </rPh>
    <rPh sb="2" eb="3">
      <t>シ</t>
    </rPh>
    <rPh sb="3" eb="6">
      <t>ナガイズミチョウ</t>
    </rPh>
    <rPh sb="6" eb="8">
      <t>エイセイ</t>
    </rPh>
    <rPh sb="8" eb="10">
      <t>シセツ</t>
    </rPh>
    <rPh sb="10" eb="12">
      <t>クミアイ</t>
    </rPh>
    <phoneticPr fontId="6"/>
  </si>
  <si>
    <t>静岡県芦湖水利組合</t>
    <rPh sb="0" eb="3">
      <t>シズオカケン</t>
    </rPh>
    <rPh sb="3" eb="4">
      <t>アシ</t>
    </rPh>
    <rPh sb="4" eb="5">
      <t>コ</t>
    </rPh>
    <rPh sb="5" eb="7">
      <t>スイリ</t>
    </rPh>
    <rPh sb="7" eb="9">
      <t>クミアイ</t>
    </rPh>
    <phoneticPr fontId="6"/>
  </si>
  <si>
    <t>駿豆学園管理組合</t>
    <rPh sb="0" eb="1">
      <t>シュン</t>
    </rPh>
    <rPh sb="1" eb="2">
      <t>マメ</t>
    </rPh>
    <rPh sb="2" eb="4">
      <t>ガクエン</t>
    </rPh>
    <rPh sb="4" eb="6">
      <t>カンリ</t>
    </rPh>
    <rPh sb="6" eb="8">
      <t>クミアイ</t>
    </rPh>
    <phoneticPr fontId="6"/>
  </si>
  <si>
    <t>静岡県後期高齢者医療広域連合</t>
    <rPh sb="0" eb="3">
      <t>シズオカケン</t>
    </rPh>
    <rPh sb="3" eb="5">
      <t>コウキ</t>
    </rPh>
    <rPh sb="5" eb="8">
      <t>コウレイシャ</t>
    </rPh>
    <rPh sb="8" eb="10">
      <t>イリョウ</t>
    </rPh>
    <rPh sb="10" eb="12">
      <t>コウイキ</t>
    </rPh>
    <rPh sb="12" eb="14">
      <t>レンゴウ</t>
    </rPh>
    <phoneticPr fontId="6"/>
  </si>
  <si>
    <t>富士山南東消防組合</t>
    <rPh sb="0" eb="3">
      <t>フジサン</t>
    </rPh>
    <rPh sb="3" eb="5">
      <t>ナントウ</t>
    </rPh>
    <rPh sb="5" eb="7">
      <t>ショウボウ</t>
    </rPh>
    <rPh sb="7" eb="9">
      <t>クミアイ</t>
    </rPh>
    <phoneticPr fontId="6"/>
  </si>
  <si>
    <t>駿東地区交通災害共済組合</t>
    <rPh sb="0" eb="2">
      <t>スントウ</t>
    </rPh>
    <rPh sb="2" eb="4">
      <t>チク</t>
    </rPh>
    <rPh sb="4" eb="6">
      <t>コウツウ</t>
    </rPh>
    <rPh sb="6" eb="8">
      <t>サイガイ</t>
    </rPh>
    <rPh sb="8" eb="10">
      <t>キョウサイ</t>
    </rPh>
    <rPh sb="10" eb="12">
      <t>クミアイ</t>
    </rPh>
    <phoneticPr fontId="6"/>
  </si>
  <si>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6"/>
  </si>
  <si>
    <t>公共施設長寿命化基金</t>
    <rPh sb="0" eb="2">
      <t>コウキョウ</t>
    </rPh>
    <rPh sb="2" eb="4">
      <t>シセツ</t>
    </rPh>
    <rPh sb="4" eb="8">
      <t>チョウジュミョウカ</t>
    </rPh>
    <rPh sb="8" eb="10">
      <t>キキン</t>
    </rPh>
    <phoneticPr fontId="36"/>
  </si>
  <si>
    <t>衛生施設建設基金</t>
    <rPh sb="0" eb="2">
      <t>エイセイ</t>
    </rPh>
    <rPh sb="2" eb="4">
      <t>シセツ</t>
    </rPh>
    <rPh sb="4" eb="6">
      <t>ケンセツ</t>
    </rPh>
    <rPh sb="6" eb="8">
      <t>キキン</t>
    </rPh>
    <phoneticPr fontId="36"/>
  </si>
  <si>
    <t>地域福祉基金</t>
    <rPh sb="0" eb="2">
      <t>チイキ</t>
    </rPh>
    <rPh sb="2" eb="4">
      <t>フクシ</t>
    </rPh>
    <rPh sb="4" eb="6">
      <t>キキン</t>
    </rPh>
    <phoneticPr fontId="36"/>
  </si>
  <si>
    <t>国際交流基金</t>
    <rPh sb="0" eb="2">
      <t>コクサイ</t>
    </rPh>
    <rPh sb="2" eb="4">
      <t>コウリュウ</t>
    </rPh>
    <rPh sb="4" eb="6">
      <t>キキン</t>
    </rPh>
    <phoneticPr fontId="36"/>
  </si>
  <si>
    <t>町営住宅修繕基金</t>
    <rPh sb="0" eb="2">
      <t>チョウエイ</t>
    </rPh>
    <rPh sb="2" eb="4">
      <t>ジュウタク</t>
    </rPh>
    <rPh sb="4" eb="6">
      <t>シュウゼン</t>
    </rPh>
    <rPh sb="6" eb="8">
      <t>キキン</t>
    </rPh>
    <phoneticPr fontId="3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</si>
  <si>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</si>
  <si>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</si>
  <si>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</si>
  <si>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</si>
  <si>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</si>
  <si>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</si>
  <si>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</si>
  <si>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</si>
  <si>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平成21年度から将来負担額が充当可能財源等を下回り、将来負担比率は発生していない。
また、有形固定資産減価償却率は、教育施設等の老朽化が進んでいるものの、近年、新たな公共施設が整備されていることから、類似団体内平均値を下回っている。</t>
  </si>
</sst>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6"/>
      <color auto="1"/>
      <name val="ＭＳ ゴシック"/>
    </font>
    <font>
      <b/>
      <sz val="13"/>
      <color indexed="56"/>
      <name val="ＭＳ ゴシック"/>
    </font>
    <font>
      <b/>
      <sz val="9"/>
      <color indexed="9"/>
      <name val="ＭＳ ゴシック"/>
    </font>
    <font>
      <sz val="9"/>
      <color indexed="8"/>
      <name val="ＭＳ ゴシック"/>
    </font>
    <font>
      <sz val="11"/>
      <color indexed="8"/>
      <name val="ＭＳ ゴシック"/>
    </font>
    <font>
      <sz val="6"/>
      <color auto="1"/>
      <name val="游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57122</c:v>
                </c:pt>
                <c:pt idx="4">
                  <c:v>53655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80026</c:v>
                </c:pt>
                <c:pt idx="1">
                  <c:v>54147</c:v>
                </c:pt>
                <c:pt idx="2">
                  <c:v>59257</c:v>
                </c:pt>
                <c:pt idx="3">
                  <c:v>65943</c:v>
                </c:pt>
                <c:pt idx="4">
                  <c:v>69307</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9.31</c:v>
                </c:pt>
                <c:pt idx="1">
                  <c:v>8.89</c:v>
                </c:pt>
                <c:pt idx="2">
                  <c:v>4.5999999999999996</c:v>
                </c:pt>
                <c:pt idx="3">
                  <c:v>4.7300000000000004</c:v>
                </c:pt>
                <c:pt idx="4">
                  <c:v>5.43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45.74</c:v>
                </c:pt>
                <c:pt idx="1">
                  <c:v>48.8</c:v>
                </c:pt>
                <c:pt idx="2">
                  <c:v>47.83</c:v>
                </c:pt>
                <c:pt idx="3">
                  <c:v>47.45</c:v>
                </c:pt>
                <c:pt idx="4">
                  <c:v>44.37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3.04</c:v>
                </c:pt>
                <c:pt idx="1">
                  <c:v>5.87</c:v>
                </c:pt>
                <c:pt idx="2">
                  <c:v>-1.25</c:v>
                </c:pt>
                <c:pt idx="3">
                  <c:v>-1.72</c:v>
                </c:pt>
                <c:pt idx="4">
                  <c:v>-1.61</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c:v>
                </c:pt>
                <c:pt idx="2">
                  <c:v>#N/A</c:v>
                </c:pt>
                <c:pt idx="3">
                  <c:v>9.e-002</c:v>
                </c:pt>
                <c:pt idx="4">
                  <c:v>#N/A</c:v>
                </c:pt>
                <c:pt idx="5">
                  <c:v>0.18</c:v>
                </c:pt>
                <c:pt idx="6">
                  <c:v>#N/A</c:v>
                </c:pt>
                <c:pt idx="7">
                  <c:v>7.0000000000000007e-002</c:v>
                </c:pt>
                <c:pt idx="8">
                  <c:v>#N/A</c:v>
                </c:pt>
                <c:pt idx="9">
                  <c:v>0.21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0.89</c:v>
                </c:pt>
                <c:pt idx="2">
                  <c:v>#N/A</c:v>
                </c:pt>
                <c:pt idx="3">
                  <c:v>1.21</c:v>
                </c:pt>
                <c:pt idx="4">
                  <c:v>#N/A</c:v>
                </c:pt>
                <c:pt idx="5">
                  <c:v>0.97</c:v>
                </c:pt>
                <c:pt idx="6">
                  <c:v>#N/A</c:v>
                </c:pt>
                <c:pt idx="7">
                  <c:v>1.41</c:v>
                </c:pt>
                <c:pt idx="8">
                  <c:v>#N/A</c:v>
                </c:pt>
                <c:pt idx="9">
                  <c:v>0.62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3.13</c:v>
                </c:pt>
                <c:pt idx="2">
                  <c:v>#N/A</c:v>
                </c:pt>
                <c:pt idx="3">
                  <c:v>1.72</c:v>
                </c:pt>
                <c:pt idx="4">
                  <c:v>#N/A</c:v>
                </c:pt>
                <c:pt idx="5">
                  <c:v>2.38</c:v>
                </c:pt>
                <c:pt idx="6">
                  <c:v>#N/A</c:v>
                </c:pt>
                <c:pt idx="7">
                  <c:v>2.1800000000000002</c:v>
                </c:pt>
                <c:pt idx="8">
                  <c:v>#N/A</c:v>
                </c:pt>
                <c:pt idx="9">
                  <c:v>1.92</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1.0900000000000001</c:v>
                </c:pt>
                <c:pt idx="2">
                  <c:v>#N/A</c:v>
                </c:pt>
                <c:pt idx="3">
                  <c:v>0.67</c:v>
                </c:pt>
                <c:pt idx="4">
                  <c:v>#N/A</c:v>
                </c:pt>
                <c:pt idx="5">
                  <c:v>0.55000000000000004</c:v>
                </c:pt>
                <c:pt idx="6">
                  <c:v>#N/A</c:v>
                </c:pt>
                <c:pt idx="7">
                  <c:v>0.63</c:v>
                </c:pt>
                <c:pt idx="8">
                  <c:v>#N/A</c:v>
                </c:pt>
                <c:pt idx="9">
                  <c:v>1.97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9.31</c:v>
                </c:pt>
                <c:pt idx="2">
                  <c:v>#N/A</c:v>
                </c:pt>
                <c:pt idx="3">
                  <c:v>8.8800000000000008</c:v>
                </c:pt>
                <c:pt idx="4">
                  <c:v>#N/A</c:v>
                </c:pt>
                <c:pt idx="5">
                  <c:v>4.5999999999999996</c:v>
                </c:pt>
                <c:pt idx="6">
                  <c:v>#N/A</c:v>
                </c:pt>
                <c:pt idx="7">
                  <c:v>4.72</c:v>
                </c:pt>
                <c:pt idx="8">
                  <c:v>#N/A</c:v>
                </c:pt>
                <c:pt idx="9">
                  <c:v>5.43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10.62</c:v>
                </c:pt>
                <c:pt idx="2">
                  <c:v>#N/A</c:v>
                </c:pt>
                <c:pt idx="3">
                  <c:v>9.4700000000000006</c:v>
                </c:pt>
                <c:pt idx="4">
                  <c:v>#N/A</c:v>
                </c:pt>
                <c:pt idx="5">
                  <c:v>11.01</c:v>
                </c:pt>
                <c:pt idx="6">
                  <c:v>#N/A</c:v>
                </c:pt>
                <c:pt idx="7">
                  <c:v>10.91</c:v>
                </c:pt>
                <c:pt idx="8">
                  <c:v>#N/A</c:v>
                </c:pt>
                <c:pt idx="9">
                  <c:v>12.35</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735</c:v>
                </c:pt>
                <c:pt idx="5">
                  <c:v>778</c:v>
                </c:pt>
                <c:pt idx="8">
                  <c:v>686</c:v>
                </c:pt>
                <c:pt idx="11">
                  <c:v>689</c:v>
                </c:pt>
                <c:pt idx="14">
                  <c:v>691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217</c:v>
                </c:pt>
                <c:pt idx="3">
                  <c:v>215</c:v>
                </c:pt>
                <c:pt idx="6">
                  <c:v>217</c:v>
                </c:pt>
                <c:pt idx="9">
                  <c:v>213</c:v>
                </c:pt>
                <c:pt idx="12">
                  <c:v>203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243</c:v>
                </c:pt>
                <c:pt idx="3">
                  <c:v>235</c:v>
                </c:pt>
                <c:pt idx="6">
                  <c:v>225</c:v>
                </c:pt>
                <c:pt idx="9">
                  <c:v>222</c:v>
                </c:pt>
                <c:pt idx="12">
                  <c:v>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538</c:v>
                </c:pt>
                <c:pt idx="3">
                  <c:v>541</c:v>
                </c:pt>
                <c:pt idx="6">
                  <c:v>483</c:v>
                </c:pt>
                <c:pt idx="9">
                  <c:v>452</c:v>
                </c:pt>
                <c:pt idx="12">
                  <c:v>426</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263</c:v>
                </c:pt>
                <c:pt idx="2">
                  <c:v>#N/A</c:v>
                </c:pt>
                <c:pt idx="3">
                  <c:v>#N/A</c:v>
                </c:pt>
                <c:pt idx="4">
                  <c:v>215</c:v>
                </c:pt>
                <c:pt idx="5">
                  <c:v>#N/A</c:v>
                </c:pt>
                <c:pt idx="6">
                  <c:v>#N/A</c:v>
                </c:pt>
                <c:pt idx="7">
                  <c:v>241</c:v>
                </c:pt>
                <c:pt idx="8">
                  <c:v>#N/A</c:v>
                </c:pt>
                <c:pt idx="9">
                  <c:v>#N/A</c:v>
                </c:pt>
                <c:pt idx="10">
                  <c:v>200</c:v>
                </c:pt>
                <c:pt idx="11">
                  <c:v>#N/A</c:v>
                </c:pt>
                <c:pt idx="12">
                  <c:v>#N/A</c:v>
                </c:pt>
                <c:pt idx="13">
                  <c:v>160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6153</c:v>
                </c:pt>
                <c:pt idx="5">
                  <c:v>5681</c:v>
                </c:pt>
                <c:pt idx="8">
                  <c:v>5303</c:v>
                </c:pt>
                <c:pt idx="11">
                  <c:v>4900</c:v>
                </c:pt>
                <c:pt idx="14">
                  <c:v>4510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1615</c:v>
                </c:pt>
                <c:pt idx="5">
                  <c:v>1670</c:v>
                </c:pt>
                <c:pt idx="8">
                  <c:v>1734</c:v>
                </c:pt>
                <c:pt idx="11">
                  <c:v>1701</c:v>
                </c:pt>
                <c:pt idx="14">
                  <c:v>1667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5734</c:v>
                </c:pt>
                <c:pt idx="5">
                  <c:v>7015</c:v>
                </c:pt>
                <c:pt idx="8">
                  <c:v>7848</c:v>
                </c:pt>
                <c:pt idx="11">
                  <c:v>7833</c:v>
                </c:pt>
                <c:pt idx="14">
                  <c:v>7735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1769</c:v>
                </c:pt>
                <c:pt idx="3">
                  <c:v>1612</c:v>
                </c:pt>
                <c:pt idx="6">
                  <c:v>1568</c:v>
                </c:pt>
                <c:pt idx="9">
                  <c:v>1118</c:v>
                </c:pt>
                <c:pt idx="12">
                  <c:v>1246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c:v>
                </c:pt>
                <c:pt idx="3">
                  <c:v>11</c:v>
                </c:pt>
                <c:pt idx="6">
                  <c:v>9</c:v>
                </c:pt>
                <c:pt idx="9">
                  <c:v>25</c:v>
                </c:pt>
                <c:pt idx="12">
                  <c:v>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2623</c:v>
                </c:pt>
                <c:pt idx="3">
                  <c:v>2499</c:v>
                </c:pt>
                <c:pt idx="6">
                  <c:v>2353</c:v>
                </c:pt>
                <c:pt idx="9">
                  <c:v>2145</c:v>
                </c:pt>
                <c:pt idx="12">
                  <c:v>2151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1453</c:v>
                </c:pt>
                <c:pt idx="3">
                  <c:v>1302</c:v>
                </c:pt>
                <c:pt idx="6">
                  <c:v>1023</c:v>
                </c:pt>
                <c:pt idx="9">
                  <c:v>809</c:v>
                </c:pt>
                <c:pt idx="12">
                  <c:v>605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4305</c:v>
                </c:pt>
                <c:pt idx="3">
                  <c:v>3918</c:v>
                </c:pt>
                <c:pt idx="6">
                  <c:v>3577</c:v>
                </c:pt>
                <c:pt idx="9">
                  <c:v>3293</c:v>
                </c:pt>
                <c:pt idx="12">
                  <c:v>3095</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5042</c:v>
                </c:pt>
                <c:pt idx="1">
                  <c:v>4865</c:v>
                </c:pt>
                <c:pt idx="2">
                  <c:v>4618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c:v>
                </c:pt>
                <c:pt idx="1">
                  <c:v>52</c:v>
                </c:pt>
                <c:pt idx="2">
                  <c:v>52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2243</c:v>
                </c:pt>
                <c:pt idx="1">
                  <c:v>2328</c:v>
                </c:pt>
                <c:pt idx="2">
                  <c:v>2477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48.9</c:v>
                </c:pt>
                <c:pt idx="24">
                  <c:v>50.4</c:v>
                </c:pt>
                <c:pt idx="32">
                  <c:v>34.700000000000003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53.4</c:v>
                </c:pt>
                <c:pt idx="24">
                  <c:v>57.7</c:v>
                </c:pt>
                <c:pt idx="32">
                  <c:v>57</c:v>
                </c:pt>
              </c:numCache>
            </c:numRef>
          </c:xVal>
          <c:yVal>
            <c:numRef>
              <c:f>'公会計指標分析・財政指標組合せ分析表'!$BP$55:$DC$55</c:f>
              <c:numCache>
                <c:formatCode>#,##0.0;"▲ "#,##0.0</c:formatCode>
                <c:ptCount val="40"/>
                <c:pt idx="16">
                  <c:v>13</c:v>
                </c:pt>
                <c:pt idx="24">
                  <c:v>15.5</c:v>
                </c:pt>
                <c:pt idx="32">
                  <c:v>14</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8.1"/>
          <c:min val="53.1"/>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3691399891"/>
              <c:y val="0.907929346669504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6"/>
          <c:min val="12.7"/>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949211640516e-00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c:v>
                </c:pt>
                <c:pt idx="8">
                  <c:v>3.9</c:v>
                </c:pt>
                <c:pt idx="16">
                  <c:v>2.5</c:v>
                </c:pt>
                <c:pt idx="24">
                  <c:v>2.2000000000000002</c:v>
                </c:pt>
                <c:pt idx="32">
                  <c:v>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7.7</c:v>
                </c:pt>
                <c:pt idx="16">
                  <c:v>6.8</c:v>
                </c:pt>
                <c:pt idx="24">
                  <c:v>6.6</c:v>
                </c:pt>
                <c:pt idx="32">
                  <c:v>6.5</c:v>
                </c:pt>
              </c:numCache>
            </c:numRef>
          </c:xVal>
          <c:yVal>
            <c:numRef>
              <c:f>'公会計指標分析・財政指標組合せ分析表'!$BP$77:$DC$77</c:f>
              <c:numCache>
                <c:formatCode>#,##0.0;"▲ "#,##0.0</c:formatCode>
                <c:ptCount val="40"/>
                <c:pt idx="0">
                  <c:v>22.3</c:v>
                </c:pt>
                <c:pt idx="8">
                  <c:v>20.3</c:v>
                </c:pt>
                <c:pt idx="16">
                  <c:v>13</c:v>
                </c:pt>
                <c:pt idx="24">
                  <c:v>15.5</c:v>
                </c:pt>
                <c:pt idx="32">
                  <c:v>14</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6999999999999993"/>
          <c:min val="6.3"/>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2615041826"/>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3.9"/>
          <c:min val="11.9"/>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94826186296e-00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410200" y="4448175"/>
          <a:ext cx="3054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520940" y="5743575"/>
          <a:ext cx="12890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173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4840" y="190500"/>
          <a:ext cx="2536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0285" y="190500"/>
          <a:ext cx="37820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静岡県長泉町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0380" y="7591425"/>
          <a:ext cx="74447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0632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0632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0632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0632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0632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0632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0632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0632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0632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6824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1320" y="7600315"/>
          <a:ext cx="440055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1320" y="7591425"/>
          <a:ext cx="88011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3256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276860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5780" y="7934325"/>
          <a:ext cx="413321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年度以降、起債の額を公債費の元金以下に抑えることにより、地</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方債残高の減少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元利償還金の減少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てきたことから</a:t>
          </a:r>
          <a:r>
            <a:rPr kumimoji="1" lang="ja-JP" altLang="ja-JP" sz="1100">
              <a:solidFill>
                <a:schemeClr val="dk1"/>
              </a:solidFill>
              <a:effectLst/>
              <a:latin typeface="+mn-lt"/>
              <a:ea typeface="+mn-ea"/>
              <a:cs typeface="+mn-cs"/>
            </a:rPr>
            <a:t>、実質公債費比率の分子は平成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年度と比較して減少している。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3008610" y="7572375"/>
          <a:ext cx="4644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67665" y="7604125"/>
          <a:ext cx="242125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7746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7746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7746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7746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7746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7746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7746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7746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7746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7746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7746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06040"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584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67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629285</xdr:colOff>
      <xdr:row>3</xdr:row>
      <xdr:rowOff>123825</xdr:rowOff>
    </xdr:to>
    <xdr:sp macro="" textlink="">
      <xdr:nvSpPr>
        <xdr:cNvPr id="19" name="年度ボックス"/>
        <xdr:cNvSpPr>
          <a:spLocks noChangeArrowheads="1"/>
        </xdr:cNvSpPr>
      </xdr:nvSpPr>
      <xdr:spPr>
        <a:xfrm>
          <a:off x="10820400" y="238125"/>
          <a:ext cx="25412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61415" y="238125"/>
          <a:ext cx="37915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静岡県長泉町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0380" y="7591425"/>
          <a:ext cx="597408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14680" y="705485"/>
          <a:ext cx="177673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18415</xdr:colOff>
      <xdr:row>52</xdr:row>
      <xdr:rowOff>247650</xdr:rowOff>
    </xdr:to>
    <xdr:sp macro="" textlink="" fLocksText="0">
      <xdr:nvSpPr>
        <xdr:cNvPr id="23" name="テキスト ボックス 22"/>
        <xdr:cNvSpPr txBox="1"/>
      </xdr:nvSpPr>
      <xdr:spPr>
        <a:xfrm>
          <a:off x="13122910" y="7962900"/>
          <a:ext cx="441579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将来負担額を見ると、大部分を占める一般会計等に係る地方債の現在高は、平成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年度以降、起債の額を公債費の元金以下に抑えることにより残高の減少に努めてきたため減少傾向にある。</a:t>
          </a:r>
          <a:endParaRPr lang="ja-JP" altLang="ja-JP" sz="1400">
            <a:effectLst/>
          </a:endParaRPr>
        </a:p>
        <a:p>
          <a:r>
            <a:rPr kumimoji="1" lang="ja-JP" altLang="ja-JP" sz="1100">
              <a:solidFill>
                <a:schemeClr val="dk1"/>
              </a:solidFill>
              <a:effectLst/>
              <a:latin typeface="+mn-lt"/>
              <a:ea typeface="+mn-ea"/>
              <a:cs typeface="+mn-cs"/>
            </a:rPr>
            <a:t>なお、消防業務が２市１町で構成する富士山南東消防組合へ移管したことに伴い消防職員が退職したことにより退職手当負担見込額が大幅に減少する一方、組合の起債により組合等負担等見込額は増加し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年度から将来負担額が充当可能財源等を下回り、将来負担比率は発生していない。</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30580"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30580" y="13754100"/>
          <a:ext cx="69596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5628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31190" y="11934825"/>
          <a:ext cx="72599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8331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6605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静岡県長泉町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35966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30580"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8331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8331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公共施設等総合管理計画に基づき、将来の公共施設の大規模修繕や建替費用に充てるための「公共施設長寿命化基金」に１億</a:t>
          </a:r>
          <a:r>
            <a:rPr kumimoji="1" lang="en-US" altLang="ja-JP" sz="1300">
              <a:solidFill>
                <a:schemeClr val="dk1"/>
              </a:solidFill>
              <a:effectLst/>
              <a:latin typeface="ＭＳ ゴシック"/>
              <a:ea typeface="ＭＳ ゴシック"/>
              <a:cs typeface="+mn-cs"/>
            </a:rPr>
            <a:t>4,700</a:t>
          </a:r>
          <a:r>
            <a:rPr kumimoji="1" lang="ja-JP" altLang="en-US" sz="1300">
              <a:solidFill>
                <a:schemeClr val="dk1"/>
              </a:solidFill>
              <a:effectLst/>
              <a:latin typeface="ＭＳ ゴシック"/>
              <a:ea typeface="ＭＳ ゴシック"/>
              <a:cs typeface="+mn-cs"/>
            </a:rPr>
            <a:t>万円積み立てた一方、放課後児童会の増設や防災センターの新築など新たな施設の整備に伴い「財政調整基金」の取り崩したことなどにより、基金全体としては</a:t>
          </a:r>
          <a:r>
            <a:rPr kumimoji="1" lang="en-US" altLang="ja-JP" sz="1300">
              <a:solidFill>
                <a:schemeClr val="dk1"/>
              </a:solidFill>
              <a:effectLst/>
              <a:latin typeface="ＭＳ ゴシック"/>
              <a:ea typeface="ＭＳ ゴシック"/>
              <a:cs typeface="+mn-cs"/>
            </a:rPr>
            <a:t>9,800</a:t>
          </a:r>
          <a:r>
            <a:rPr kumimoji="1" lang="ja-JP" altLang="en-US" sz="1300">
              <a:solidFill>
                <a:schemeClr val="dk1"/>
              </a:solidFill>
              <a:effectLst/>
              <a:latin typeface="ＭＳ ゴシック"/>
              <a:ea typeface="ＭＳ ゴシック"/>
              <a:cs typeface="+mn-cs"/>
            </a:rPr>
            <a:t>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単に財政調整基金に積み立てるのではなく、短期的に整備計画のある施設や公共施設等総合管理計画に基づき中長期的に必要となる公共施設の大規模修繕や建替計画等を考慮し、特定目的基金への積み立てを計画的に行っていく。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6459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8331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8331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・公共施設長寿命化基金：</a:t>
          </a:r>
          <a:r>
            <a:rPr lang="ja-JP" altLang="en-US" sz="1400">
              <a:effectLst/>
              <a:latin typeface="ＭＳ ゴシック"/>
              <a:ea typeface="ＭＳ ゴシック"/>
            </a:rPr>
            <a:t>公共施設の機能を保全し、長寿命化を図るための整備、改修等に要する経費に充てるもの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・衛生施設建設基金　　：</a:t>
          </a:r>
          <a:r>
            <a:rPr lang="ja-JP" altLang="en-US" sz="1400">
              <a:effectLst/>
              <a:latin typeface="ＭＳ ゴシック"/>
              <a:ea typeface="ＭＳ ゴシック"/>
            </a:rPr>
            <a:t>最終処分場、塵芥焼却場、火葬場、し尿処理施設の建設事業費に充てるもの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　　　　：</a:t>
          </a:r>
          <a:r>
            <a:rPr lang="ja-JP" altLang="en-US" sz="1400">
              <a:effectLst/>
              <a:latin typeface="ＭＳ ゴシック"/>
              <a:ea typeface="ＭＳ ゴシック"/>
            </a:rPr>
            <a:t>町民による福祉活動の推進と地域福祉の充実を図るもの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・国際交流基金　　　　：</a:t>
          </a:r>
          <a:r>
            <a:rPr lang="ja-JP" altLang="en-US" sz="1400">
              <a:effectLst/>
              <a:latin typeface="ＭＳ ゴシック"/>
              <a:ea typeface="ＭＳ ゴシック"/>
            </a:rPr>
            <a:t>町民が広く国際交流を促進するための事業に要する経費に充てるもの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・町営住宅修繕基金　　：</a:t>
          </a:r>
          <a:r>
            <a:rPr lang="ja-JP" altLang="en-US" sz="1400">
              <a:effectLst/>
              <a:latin typeface="ＭＳ ゴシック"/>
              <a:ea typeface="ＭＳ ゴシック"/>
            </a:rPr>
            <a:t>町営住宅の修繕、維持及び管理に要する経費に充てるもの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・公共施設長寿命化基金：</a:t>
          </a:r>
          <a:r>
            <a:rPr kumimoji="1" lang="ja-JP" altLang="ja-JP" sz="1300">
              <a:solidFill>
                <a:schemeClr val="dk1"/>
              </a:solidFill>
              <a:effectLst/>
              <a:latin typeface="ＭＳ ゴシック"/>
              <a:ea typeface="ＭＳ ゴシック"/>
              <a:cs typeface="+mn-cs"/>
            </a:rPr>
            <a:t>公共施設等総合管理計画に基づき、将来</a:t>
          </a:r>
          <a:r>
            <a:rPr kumimoji="1" lang="ja-JP" altLang="en-US" sz="1300">
              <a:solidFill>
                <a:schemeClr val="dk1"/>
              </a:solidFill>
              <a:effectLst/>
              <a:latin typeface="ＭＳ ゴシック"/>
              <a:ea typeface="ＭＳ ゴシック"/>
              <a:cs typeface="+mn-cs"/>
            </a:rPr>
            <a:t>的に</a:t>
          </a:r>
          <a:r>
            <a:rPr kumimoji="1" lang="ja-JP" altLang="ja-JP" sz="1300">
              <a:solidFill>
                <a:schemeClr val="dk1"/>
              </a:solidFill>
              <a:effectLst/>
              <a:latin typeface="ＭＳ ゴシック"/>
              <a:ea typeface="ＭＳ ゴシック"/>
              <a:cs typeface="+mn-cs"/>
            </a:rPr>
            <a:t>公共施設の大規模修繕や建替費用に充てるため</a:t>
          </a:r>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8,500</a:t>
          </a:r>
          <a:r>
            <a:rPr kumimoji="1" lang="ja-JP" altLang="en-US" sz="1300">
              <a:solidFill>
                <a:schemeClr val="dk1"/>
              </a:solidFill>
              <a:effectLst/>
              <a:latin typeface="ＭＳ ゴシック"/>
              <a:ea typeface="ＭＳ ゴシック"/>
              <a:cs typeface="+mn-cs"/>
            </a:rPr>
            <a:t>万円、平成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年度は</a:t>
          </a:r>
          <a:r>
            <a:rPr kumimoji="1" lang="ja-JP" altLang="ja-JP" sz="1300">
              <a:solidFill>
                <a:schemeClr val="dk1"/>
              </a:solidFill>
              <a:effectLst/>
              <a:latin typeface="ＭＳ ゴシック"/>
              <a:ea typeface="ＭＳ ゴシック"/>
              <a:cs typeface="+mn-cs"/>
            </a:rPr>
            <a:t>１億</a:t>
          </a:r>
          <a:r>
            <a:rPr kumimoji="1" lang="en-US" altLang="ja-JP" sz="1300">
              <a:solidFill>
                <a:schemeClr val="dk1"/>
              </a:solidFill>
              <a:effectLst/>
              <a:latin typeface="ＭＳ ゴシック"/>
              <a:ea typeface="ＭＳ ゴシック"/>
              <a:cs typeface="+mn-cs"/>
            </a:rPr>
            <a:t>4,700</a:t>
          </a:r>
          <a:r>
            <a:rPr kumimoji="1" lang="ja-JP" altLang="ja-JP" sz="1300">
              <a:solidFill>
                <a:schemeClr val="dk1"/>
              </a:solidFill>
              <a:effectLst/>
              <a:latin typeface="ＭＳ ゴシック"/>
              <a:ea typeface="ＭＳ ゴシック"/>
              <a:cs typeface="+mn-cs"/>
            </a:rPr>
            <a:t>万円積み立て</a:t>
          </a:r>
          <a:r>
            <a:rPr kumimoji="1" lang="ja-JP" altLang="en-US" sz="1300">
              <a:solidFill>
                <a:schemeClr val="dk1"/>
              </a:solidFill>
              <a:effectLst/>
              <a:latin typeface="ＭＳ ゴシック"/>
              <a:ea typeface="ＭＳ ゴシック"/>
              <a:cs typeface="+mn-cs"/>
            </a:rPr>
            <a:t>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・衛生施設建設基金：裾野市長泉町衛生施設組合が実施する新火葬施設の整備に要する経費に充てるため、平成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年度から取り崩しを行いつつも、平成</a:t>
          </a:r>
          <a:r>
            <a:rPr kumimoji="1" lang="en-US" altLang="ja-JP" sz="1300">
              <a:solidFill>
                <a:schemeClr val="dk1"/>
              </a:solidFill>
              <a:effectLst/>
              <a:latin typeface="ＭＳ ゴシック"/>
              <a:ea typeface="ＭＳ ゴシック"/>
              <a:cs typeface="+mn-cs"/>
            </a:rPr>
            <a:t>31</a:t>
          </a:r>
          <a:r>
            <a:rPr kumimoji="1" lang="ja-JP" altLang="en-US" sz="1300">
              <a:solidFill>
                <a:schemeClr val="dk1"/>
              </a:solidFill>
              <a:effectLst/>
              <a:latin typeface="ＭＳ ゴシック"/>
              <a:ea typeface="ＭＳ ゴシック"/>
              <a:cs typeface="+mn-cs"/>
            </a:rPr>
            <a:t>年度から本格的に開始予定の工事に要する経費に充てるため、平成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2,100</a:t>
          </a:r>
          <a:r>
            <a:rPr kumimoji="1" lang="ja-JP" altLang="en-US" sz="1300">
              <a:solidFill>
                <a:schemeClr val="dk1"/>
              </a:solidFill>
              <a:effectLst/>
              <a:latin typeface="ＭＳ ゴシック"/>
              <a:ea typeface="ＭＳ ゴシック"/>
              <a:cs typeface="+mn-cs"/>
            </a:rPr>
            <a:t>万円、平成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万円を積み立てたことによる増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衛生施設建設基金：</a:t>
          </a:r>
          <a:r>
            <a:rPr kumimoji="1" lang="ja-JP" altLang="en-US" sz="1300">
              <a:solidFill>
                <a:schemeClr val="dk1"/>
              </a:solidFill>
              <a:effectLst/>
              <a:latin typeface="ＭＳ ゴシック"/>
              <a:ea typeface="ＭＳ ゴシック"/>
              <a:cs typeface="+mn-cs"/>
            </a:rPr>
            <a:t>裾野市長泉</a:t>
          </a:r>
          <a:r>
            <a:rPr kumimoji="1" lang="ja-JP" altLang="ja-JP" sz="1300">
              <a:solidFill>
                <a:schemeClr val="dk1"/>
              </a:solidFill>
              <a:effectLst/>
              <a:latin typeface="ＭＳ ゴシック"/>
              <a:ea typeface="ＭＳ ゴシック"/>
              <a:cs typeface="+mn-cs"/>
            </a:rPr>
            <a:t>町衛生施設組合が実施</a:t>
          </a:r>
          <a:r>
            <a:rPr kumimoji="1" lang="ja-JP" altLang="en-US" sz="1300">
              <a:solidFill>
                <a:schemeClr val="dk1"/>
              </a:solidFill>
              <a:effectLst/>
              <a:latin typeface="ＭＳ ゴシック"/>
              <a:ea typeface="ＭＳ ゴシック"/>
              <a:cs typeface="+mn-cs"/>
            </a:rPr>
            <a:t>している</a:t>
          </a:r>
          <a:r>
            <a:rPr kumimoji="1" lang="ja-JP" altLang="ja-JP" sz="1300">
              <a:solidFill>
                <a:schemeClr val="dk1"/>
              </a:solidFill>
              <a:effectLst/>
              <a:latin typeface="ＭＳ ゴシック"/>
              <a:ea typeface="ＭＳ ゴシック"/>
              <a:cs typeface="+mn-cs"/>
            </a:rPr>
            <a:t>新火葬施設の整備</a:t>
          </a:r>
          <a:r>
            <a:rPr kumimoji="1" lang="ja-JP" altLang="en-US" sz="1300">
              <a:solidFill>
                <a:schemeClr val="dk1"/>
              </a:solidFill>
              <a:effectLst/>
              <a:latin typeface="ＭＳ ゴシック"/>
              <a:ea typeface="ＭＳ ゴシック"/>
              <a:cs typeface="+mn-cs"/>
            </a:rPr>
            <a:t>のうち、平成</a:t>
          </a:r>
          <a:r>
            <a:rPr kumimoji="1" lang="en-US" altLang="ja-JP" sz="1300">
              <a:solidFill>
                <a:schemeClr val="dk1"/>
              </a:solidFill>
              <a:effectLst/>
              <a:latin typeface="ＭＳ ゴシック"/>
              <a:ea typeface="ＭＳ ゴシック"/>
              <a:cs typeface="+mn-cs"/>
            </a:rPr>
            <a:t>31</a:t>
          </a:r>
          <a:r>
            <a:rPr kumimoji="1" lang="ja-JP" altLang="en-US" sz="1300">
              <a:solidFill>
                <a:schemeClr val="dk1"/>
              </a:solidFill>
              <a:effectLst/>
              <a:latin typeface="ＭＳ ゴシック"/>
              <a:ea typeface="ＭＳ ゴシック"/>
              <a:cs typeface="+mn-cs"/>
            </a:rPr>
            <a:t>年度</a:t>
          </a:r>
          <a:r>
            <a:rPr kumimoji="1" lang="ja-JP" altLang="ja-JP" sz="1300">
              <a:solidFill>
                <a:schemeClr val="dk1"/>
              </a:solidFill>
              <a:effectLst/>
              <a:latin typeface="ＭＳ ゴシック"/>
              <a:ea typeface="ＭＳ ゴシック"/>
              <a:cs typeface="+mn-cs"/>
            </a:rPr>
            <a:t>か</a:t>
          </a:r>
          <a:r>
            <a:rPr kumimoji="1" lang="ja-JP" altLang="en-US" sz="1300">
              <a:solidFill>
                <a:schemeClr val="dk1"/>
              </a:solidFill>
              <a:effectLst/>
              <a:latin typeface="ＭＳ ゴシック"/>
              <a:ea typeface="ＭＳ ゴシック"/>
              <a:cs typeface="+mn-cs"/>
            </a:rPr>
            <a:t>３ヵ年で実施</a:t>
          </a:r>
          <a:r>
            <a:rPr kumimoji="1" lang="ja-JP" altLang="ja-JP" sz="1300">
              <a:solidFill>
                <a:schemeClr val="dk1"/>
              </a:solidFill>
              <a:effectLst/>
              <a:latin typeface="ＭＳ ゴシック"/>
              <a:ea typeface="ＭＳ ゴシック"/>
              <a:cs typeface="+mn-cs"/>
            </a:rPr>
            <a:t>予定の</a:t>
          </a:r>
          <a:r>
            <a:rPr kumimoji="1" lang="ja-JP" altLang="en-US" sz="1300">
              <a:solidFill>
                <a:schemeClr val="dk1"/>
              </a:solidFill>
              <a:effectLst/>
              <a:latin typeface="ＭＳ ゴシック"/>
              <a:ea typeface="ＭＳ ゴシック"/>
              <a:cs typeface="+mn-cs"/>
            </a:rPr>
            <a:t>整備</a:t>
          </a:r>
          <a:r>
            <a:rPr kumimoji="1" lang="ja-JP" altLang="ja-JP" sz="1300">
              <a:solidFill>
                <a:schemeClr val="dk1"/>
              </a:solidFill>
              <a:effectLst/>
              <a:latin typeface="ＭＳ ゴシック"/>
              <a:ea typeface="ＭＳ ゴシック"/>
              <a:cs typeface="+mn-cs"/>
            </a:rPr>
            <a:t>工事に要する経費</a:t>
          </a:r>
          <a:r>
            <a:rPr kumimoji="1" lang="ja-JP" altLang="en-US" sz="1300">
              <a:solidFill>
                <a:schemeClr val="dk1"/>
              </a:solidFill>
              <a:effectLst/>
              <a:latin typeface="ＭＳ ゴシック"/>
              <a:ea typeface="ＭＳ ゴシック"/>
              <a:cs typeface="+mn-cs"/>
            </a:rPr>
            <a:t>が多額であることから、当該経費の財源を必要最低限確保するため、</a:t>
          </a:r>
          <a:r>
            <a:rPr kumimoji="1" lang="ja-JP" altLang="ja-JP" sz="1300">
              <a:solidFill>
                <a:schemeClr val="dk1"/>
              </a:solidFill>
              <a:effectLst/>
              <a:latin typeface="ＭＳ ゴシック"/>
              <a:ea typeface="ＭＳ ゴシック"/>
              <a:cs typeface="+mn-cs"/>
            </a:rPr>
            <a:t>計画的に</a:t>
          </a:r>
          <a:r>
            <a:rPr kumimoji="1" lang="ja-JP" altLang="en-US" sz="1300">
              <a:solidFill>
                <a:schemeClr val="dk1"/>
              </a:solidFill>
              <a:effectLst/>
              <a:latin typeface="ＭＳ ゴシック"/>
              <a:ea typeface="ＭＳ ゴシック"/>
              <a:cs typeface="+mn-cs"/>
            </a:rPr>
            <a:t>積立てを</a:t>
          </a:r>
          <a:r>
            <a:rPr kumimoji="1" lang="ja-JP" altLang="ja-JP" sz="1300">
              <a:solidFill>
                <a:schemeClr val="dk1"/>
              </a:solidFill>
              <a:effectLst/>
              <a:latin typeface="ＭＳ ゴシック"/>
              <a:ea typeface="ＭＳ ゴシック"/>
              <a:cs typeface="+mn-cs"/>
            </a:rPr>
            <a:t>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6459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8331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8331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ここ数年、</a:t>
          </a:r>
          <a:r>
            <a:rPr kumimoji="1" lang="ja-JP" altLang="ja-JP" sz="1300">
              <a:solidFill>
                <a:schemeClr val="dk1"/>
              </a:solidFill>
              <a:effectLst/>
              <a:latin typeface="ＭＳ ゴシック"/>
              <a:ea typeface="ＭＳ ゴシック"/>
              <a:cs typeface="+mn-cs"/>
            </a:rPr>
            <a:t>放課後児童会の増設や防災センターの新築など新たな施設</a:t>
          </a:r>
          <a:r>
            <a:rPr kumimoji="1" lang="ja-JP" altLang="en-US" sz="1300">
              <a:solidFill>
                <a:schemeClr val="dk1"/>
              </a:solidFill>
              <a:effectLst/>
              <a:latin typeface="ＭＳ ゴシック"/>
              <a:ea typeface="ＭＳ ゴシック"/>
              <a:cs typeface="+mn-cs"/>
            </a:rPr>
            <a:t>の</a:t>
          </a:r>
          <a:r>
            <a:rPr kumimoji="1" lang="ja-JP" altLang="ja-JP" sz="1300">
              <a:solidFill>
                <a:schemeClr val="dk1"/>
              </a:solidFill>
              <a:effectLst/>
              <a:latin typeface="ＭＳ ゴシック"/>
              <a:ea typeface="ＭＳ ゴシック"/>
              <a:cs typeface="+mn-cs"/>
            </a:rPr>
            <a:t>整備に</a:t>
          </a:r>
          <a:r>
            <a:rPr kumimoji="1" lang="ja-JP" altLang="en-US" sz="1300">
              <a:solidFill>
                <a:schemeClr val="dk1"/>
              </a:solidFill>
              <a:effectLst/>
              <a:latin typeface="ＭＳ ゴシック"/>
              <a:ea typeface="ＭＳ ゴシック"/>
              <a:cs typeface="+mn-cs"/>
            </a:rPr>
            <a:t>係る経費の財源として取り崩しを行っていることから、減少傾向にある。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発生しうる新たな施策の実施や新たな施設の整備に要する経費の財源として、一定の基金残高を確保する一方、短期的に整備計画のある施設の特定目的基金への積立てを優先するなど、状況に応じて柔軟に対応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6459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8331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8331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町債の償還に関しては、平成</a:t>
          </a:r>
          <a:r>
            <a:rPr kumimoji="1" lang="en-US" altLang="ja-JP" sz="1300">
              <a:solidFill>
                <a:schemeClr val="dk1"/>
              </a:solidFill>
              <a:effectLst/>
              <a:latin typeface="ＭＳ ゴシック"/>
              <a:ea typeface="ＭＳ ゴシック"/>
              <a:cs typeface="+mn-cs"/>
            </a:rPr>
            <a:t>14</a:t>
          </a:r>
          <a:r>
            <a:rPr kumimoji="1" lang="ja-JP" altLang="en-US" sz="1300">
              <a:solidFill>
                <a:schemeClr val="dk1"/>
              </a:solidFill>
              <a:effectLst/>
              <a:latin typeface="ＭＳ ゴシック"/>
              <a:ea typeface="ＭＳ ゴシック"/>
              <a:cs typeface="+mn-cs"/>
            </a:rPr>
            <a:t>年度以降起債額を公債費の元金以下に抑制することにより地方債残高が減少傾向にあることから、現時点では取り崩しや積立ての計画はない。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6459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4" name="正方形/長方形 3"/>
        <xdr:cNvSpPr/>
      </xdr:nvSpPr>
      <xdr:spPr>
        <a:xfrm>
          <a:off x="15641955" y="9391650"/>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5" name="正方形/長方形 4"/>
        <xdr:cNvSpPr/>
      </xdr:nvSpPr>
      <xdr:spPr>
        <a:xfrm>
          <a:off x="17120235" y="9391650"/>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6" name="正方形/長方形 5"/>
        <xdr:cNvSpPr/>
      </xdr:nvSpPr>
      <xdr:spPr>
        <a:xfrm>
          <a:off x="18598515" y="9391650"/>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7" name="正方形/長方形 6"/>
        <xdr:cNvSpPr/>
      </xdr:nvSpPr>
      <xdr:spPr>
        <a:xfrm>
          <a:off x="12685395" y="13211175"/>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4163675" y="13211175"/>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5641955" y="13211175"/>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0" name="正方形/長方形 9"/>
        <xdr:cNvSpPr/>
      </xdr:nvSpPr>
      <xdr:spPr>
        <a:xfrm>
          <a:off x="17120235" y="13211175"/>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1" name="正方形/長方形 10"/>
        <xdr:cNvSpPr/>
      </xdr:nvSpPr>
      <xdr:spPr>
        <a:xfrm>
          <a:off x="18598515" y="13211175"/>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184785</xdr:colOff>
      <xdr:row>1</xdr:row>
      <xdr:rowOff>156210</xdr:rowOff>
    </xdr:to>
    <xdr:sp macro="" textlink="">
      <xdr:nvSpPr>
        <xdr:cNvPr id="12" name="正方形/長方形 11"/>
        <xdr:cNvSpPr/>
      </xdr:nvSpPr>
      <xdr:spPr>
        <a:xfrm>
          <a:off x="355600" y="64135"/>
          <a:ext cx="123297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6543020" y="189230"/>
          <a:ext cx="38163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184785</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6565880" y="215265"/>
          <a:ext cx="377444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6588105" y="240665"/>
          <a:ext cx="372046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静岡県長泉町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3829030" y="189230"/>
          <a:ext cx="258064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3854430" y="215265"/>
          <a:ext cx="253619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 name="正方形/長方形 17"/>
        <xdr:cNvSpPr/>
      </xdr:nvSpPr>
      <xdr:spPr>
        <a:xfrm>
          <a:off x="13879830" y="240665"/>
          <a:ext cx="248475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184785</xdr:colOff>
      <xdr:row>11</xdr:row>
      <xdr:rowOff>104775</xdr:rowOff>
    </xdr:to>
    <xdr:sp macro="" textlink="">
      <xdr:nvSpPr>
        <xdr:cNvPr id="19" name="正方形/長方形 18"/>
        <xdr:cNvSpPr/>
      </xdr:nvSpPr>
      <xdr:spPr>
        <a:xfrm>
          <a:off x="482600" y="889635"/>
          <a:ext cx="980059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184785</xdr:colOff>
      <xdr:row>11</xdr:row>
      <xdr:rowOff>73025</xdr:rowOff>
    </xdr:to>
    <xdr:sp macro="" textlink="">
      <xdr:nvSpPr>
        <xdr:cNvPr id="20" name="正方形/長方形 19"/>
        <xdr:cNvSpPr/>
      </xdr:nvSpPr>
      <xdr:spPr>
        <a:xfrm>
          <a:off x="613410" y="921385"/>
          <a:ext cx="135445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1" name="正方形/長方形 20"/>
        <xdr:cNvSpPr/>
      </xdr:nvSpPr>
      <xdr:spPr>
        <a:xfrm>
          <a:off x="1906905" y="921385"/>
          <a:ext cx="129349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43,236
42,882
26.63
15,439,113
14,841,992
565,219
10,408,157
3,094,591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2" name="正方形/長方形 21"/>
        <xdr:cNvSpPr/>
      </xdr:nvSpPr>
      <xdr:spPr>
        <a:xfrm>
          <a:off x="3200400" y="921385"/>
          <a:ext cx="147828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678680" y="940435"/>
          <a:ext cx="196913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184785</xdr:colOff>
      <xdr:row>7</xdr:row>
      <xdr:rowOff>3175</xdr:rowOff>
    </xdr:to>
    <xdr:sp macro="" textlink="">
      <xdr:nvSpPr>
        <xdr:cNvPr id="24" name="正方形/長方形 23"/>
        <xdr:cNvSpPr/>
      </xdr:nvSpPr>
      <xdr:spPr>
        <a:xfrm>
          <a:off x="6647815" y="940435"/>
          <a:ext cx="123317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5" name="正方形/長方形 24"/>
        <xdr:cNvSpPr/>
      </xdr:nvSpPr>
      <xdr:spPr>
        <a:xfrm>
          <a:off x="7941310" y="953135"/>
          <a:ext cx="61785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6" name="正方形/長方形 25"/>
        <xdr:cNvSpPr/>
      </xdr:nvSpPr>
      <xdr:spPr>
        <a:xfrm>
          <a:off x="467868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184785</xdr:colOff>
      <xdr:row>9</xdr:row>
      <xdr:rowOff>130175</xdr:rowOff>
    </xdr:to>
    <xdr:sp macro="" textlink="">
      <xdr:nvSpPr>
        <xdr:cNvPr id="27" name="正方形/長方形 26"/>
        <xdr:cNvSpPr/>
      </xdr:nvSpPr>
      <xdr:spPr>
        <a:xfrm>
          <a:off x="6711315" y="1714500"/>
          <a:ext cx="35718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8" name="角丸四角形 27"/>
        <xdr:cNvSpPr/>
      </xdr:nvSpPr>
      <xdr:spPr>
        <a:xfrm>
          <a:off x="10763885" y="889635"/>
          <a:ext cx="147828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9" name="正方形/長方形 28"/>
        <xdr:cNvSpPr/>
      </xdr:nvSpPr>
      <xdr:spPr>
        <a:xfrm>
          <a:off x="11018520" y="953135"/>
          <a:ext cx="129349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0" name="正方形/長方形 29"/>
        <xdr:cNvSpPr/>
      </xdr:nvSpPr>
      <xdr:spPr>
        <a:xfrm>
          <a:off x="11018520" y="1219835"/>
          <a:ext cx="1293495"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1" name="正方形/長方形 30"/>
        <xdr:cNvSpPr/>
      </xdr:nvSpPr>
      <xdr:spPr>
        <a:xfrm>
          <a:off x="11018520" y="1562735"/>
          <a:ext cx="141478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10840720" y="1042035"/>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1089469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4" name="フローチャート: 判断 33"/>
        <xdr:cNvSpPr/>
      </xdr:nvSpPr>
      <xdr:spPr>
        <a:xfrm>
          <a:off x="1089469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5" name="直線コネクタ 34"/>
        <xdr:cNvCxnSpPr/>
      </xdr:nvCxnSpPr>
      <xdr:spPr>
        <a:xfrm>
          <a:off x="1093914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6" name="直線コネクタ 35"/>
        <xdr:cNvCxnSpPr/>
      </xdr:nvCxnSpPr>
      <xdr:spPr>
        <a:xfrm>
          <a:off x="10859770" y="1562735"/>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7" name="直線コネクタ 36"/>
        <xdr:cNvCxnSpPr/>
      </xdr:nvCxnSpPr>
      <xdr:spPr>
        <a:xfrm flipV="1">
          <a:off x="1093914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8" name="直線コネクタ 37"/>
        <xdr:cNvCxnSpPr/>
      </xdr:nvCxnSpPr>
      <xdr:spPr>
        <a:xfrm>
          <a:off x="10859770" y="19431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9" name="テキスト ボックス 38"/>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40" name="テキスト ボックス 39"/>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41" name="テキスト ボックス 40"/>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42" name="テキスト ボックス 41"/>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3" name="正方形/長方形 42"/>
        <xdr:cNvSpPr/>
      </xdr:nvSpPr>
      <xdr:spPr>
        <a:xfrm>
          <a:off x="1250950" y="4254500"/>
          <a:ext cx="411607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4" name="正方形/長方形 43"/>
        <xdr:cNvSpPr/>
      </xdr:nvSpPr>
      <xdr:spPr>
        <a:xfrm>
          <a:off x="1950085" y="4624705"/>
          <a:ext cx="168529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5" name="正方形/長方形 44"/>
        <xdr:cNvSpPr/>
      </xdr:nvSpPr>
      <xdr:spPr>
        <a:xfrm>
          <a:off x="3733800" y="4608195"/>
          <a:ext cx="826135"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[ 34.7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6" name="正方形/長方形 45"/>
        <xdr:cNvSpPr/>
      </xdr:nvSpPr>
      <xdr:spPr>
        <a:xfrm>
          <a:off x="531622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7" name="正方形/長方形 46"/>
        <xdr:cNvSpPr/>
      </xdr:nvSpPr>
      <xdr:spPr>
        <a:xfrm>
          <a:off x="531622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8" name="正方形/長方形 47"/>
        <xdr:cNvSpPr/>
      </xdr:nvSpPr>
      <xdr:spPr>
        <a:xfrm>
          <a:off x="679450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9" name="正方形/長方形 48"/>
        <xdr:cNvSpPr/>
      </xdr:nvSpPr>
      <xdr:spPr>
        <a:xfrm>
          <a:off x="679450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0" name="正方形/長方形 49"/>
        <xdr:cNvSpPr/>
      </xdr:nvSpPr>
      <xdr:spPr>
        <a:xfrm>
          <a:off x="839978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1" name="正方形/長方形 50"/>
        <xdr:cNvSpPr/>
      </xdr:nvSpPr>
      <xdr:spPr>
        <a:xfrm>
          <a:off x="839978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2" name="正方形/長方形 51"/>
        <xdr:cNvSpPr/>
      </xdr:nvSpPr>
      <xdr:spPr>
        <a:xfrm>
          <a:off x="1250950" y="4953000"/>
          <a:ext cx="411607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3" name="正方形/長方形 52"/>
        <xdr:cNvSpPr/>
      </xdr:nvSpPr>
      <xdr:spPr>
        <a:xfrm>
          <a:off x="5628005" y="4953000"/>
          <a:ext cx="46196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4" name="正方形/長方形 53"/>
        <xdr:cNvSpPr/>
      </xdr:nvSpPr>
      <xdr:spPr>
        <a:xfrm>
          <a:off x="5628005" y="5016500"/>
          <a:ext cx="4434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5" name="テキスト ボックス 54"/>
        <xdr:cNvSpPr txBox="1"/>
      </xdr:nvSpPr>
      <xdr:spPr>
        <a:xfrm>
          <a:off x="5698490" y="5245100"/>
          <a:ext cx="442214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類似団体と比べ、数値が低い傾向にあるのは、教育施設等の老朽化が進んでいるものの、近年、</a:t>
          </a:r>
          <a:r>
            <a:rPr kumimoji="1" lang="ja-JP" altLang="en-US" sz="1100">
              <a:solidFill>
                <a:schemeClr val="dk1"/>
              </a:solidFill>
              <a:effectLst/>
              <a:latin typeface="ＭＳ Ｐゴシック"/>
              <a:ea typeface="ＭＳ Ｐゴシック"/>
              <a:cs typeface="+mn-cs"/>
            </a:rPr>
            <a:t>放課後児童会、こども交流センター</a:t>
          </a:r>
          <a:r>
            <a:rPr kumimoji="1" lang="ja-JP" altLang="ja-JP" sz="1100">
              <a:solidFill>
                <a:schemeClr val="dk1"/>
              </a:solidFill>
              <a:effectLst/>
              <a:latin typeface="ＭＳ Ｐゴシック"/>
              <a:ea typeface="ＭＳ Ｐゴシック"/>
              <a:cs typeface="+mn-cs"/>
            </a:rPr>
            <a:t>など</a:t>
          </a:r>
          <a:r>
            <a:rPr kumimoji="1" lang="ja-JP" altLang="en-US" sz="1100">
              <a:solidFill>
                <a:schemeClr val="dk1"/>
              </a:solidFill>
              <a:effectLst/>
              <a:latin typeface="ＭＳ Ｐゴシック"/>
              <a:ea typeface="ＭＳ Ｐゴシック"/>
              <a:cs typeface="+mn-cs"/>
            </a:rPr>
            <a:t>新たな</a:t>
          </a:r>
          <a:r>
            <a:rPr kumimoji="1" lang="ja-JP" altLang="ja-JP" sz="1100">
              <a:solidFill>
                <a:schemeClr val="dk1"/>
              </a:solidFill>
              <a:effectLst/>
              <a:latin typeface="ＭＳ Ｐゴシック"/>
              <a:ea typeface="ＭＳ Ｐゴシック"/>
              <a:cs typeface="+mn-cs"/>
            </a:rPr>
            <a:t>公共施設が整備されていることが要因と考えられる。</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6" name="テキスト ボックス 55"/>
        <xdr:cNvSpPr txBox="1"/>
      </xdr:nvSpPr>
      <xdr:spPr>
        <a:xfrm>
          <a:off x="1218565"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7" name="直線コネクタ 56"/>
        <xdr:cNvCxnSpPr/>
      </xdr:nvCxnSpPr>
      <xdr:spPr>
        <a:xfrm>
          <a:off x="1250950" y="711200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9410" cy="224790"/>
    <xdr:sp macro="" textlink="">
      <xdr:nvSpPr>
        <xdr:cNvPr id="58" name="テキスト ボックス 57"/>
        <xdr:cNvSpPr txBox="1"/>
      </xdr:nvSpPr>
      <xdr:spPr>
        <a:xfrm>
          <a:off x="845185" y="701865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9" name="直線コネクタ 58"/>
        <xdr:cNvCxnSpPr/>
      </xdr:nvCxnSpPr>
      <xdr:spPr>
        <a:xfrm>
          <a:off x="1250950" y="680339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9410" cy="224790"/>
    <xdr:sp macro="" textlink="">
      <xdr:nvSpPr>
        <xdr:cNvPr id="60" name="テキスト ボックス 59"/>
        <xdr:cNvSpPr txBox="1"/>
      </xdr:nvSpPr>
      <xdr:spPr>
        <a:xfrm>
          <a:off x="845185" y="671004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1" name="直線コネクタ 60"/>
        <xdr:cNvCxnSpPr/>
      </xdr:nvCxnSpPr>
      <xdr:spPr>
        <a:xfrm>
          <a:off x="1250950" y="649541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9410" cy="224790"/>
    <xdr:sp macro="" textlink="">
      <xdr:nvSpPr>
        <xdr:cNvPr id="62" name="テキスト ボックス 61"/>
        <xdr:cNvSpPr txBox="1"/>
      </xdr:nvSpPr>
      <xdr:spPr>
        <a:xfrm>
          <a:off x="845185" y="640143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3" name="直線コネクタ 62"/>
        <xdr:cNvCxnSpPr/>
      </xdr:nvCxnSpPr>
      <xdr:spPr>
        <a:xfrm>
          <a:off x="1250950" y="618680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9410" cy="224790"/>
    <xdr:sp macro="" textlink="">
      <xdr:nvSpPr>
        <xdr:cNvPr id="64" name="テキスト ボックス 63"/>
        <xdr:cNvSpPr txBox="1"/>
      </xdr:nvSpPr>
      <xdr:spPr>
        <a:xfrm>
          <a:off x="845185" y="609282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5" name="直線コネクタ 64"/>
        <xdr:cNvCxnSpPr/>
      </xdr:nvCxnSpPr>
      <xdr:spPr>
        <a:xfrm>
          <a:off x="1250950" y="587819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9410" cy="224790"/>
    <xdr:sp macro="" textlink="">
      <xdr:nvSpPr>
        <xdr:cNvPr id="66" name="テキスト ボックス 65"/>
        <xdr:cNvSpPr txBox="1"/>
      </xdr:nvSpPr>
      <xdr:spPr>
        <a:xfrm>
          <a:off x="845185" y="578421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7" name="直線コネクタ 66"/>
        <xdr:cNvCxnSpPr/>
      </xdr:nvCxnSpPr>
      <xdr:spPr>
        <a:xfrm>
          <a:off x="1250950" y="556958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9410" cy="224790"/>
    <xdr:sp macro="" textlink="">
      <xdr:nvSpPr>
        <xdr:cNvPr id="68" name="テキスト ボックス 67"/>
        <xdr:cNvSpPr txBox="1"/>
      </xdr:nvSpPr>
      <xdr:spPr>
        <a:xfrm>
          <a:off x="845185" y="547624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9" name="直線コネクタ 68"/>
        <xdr:cNvCxnSpPr/>
      </xdr:nvCxnSpPr>
      <xdr:spPr>
        <a:xfrm>
          <a:off x="1250950" y="526161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9410" cy="224790"/>
    <xdr:sp macro="" textlink="">
      <xdr:nvSpPr>
        <xdr:cNvPr id="70" name="テキスト ボックス 69"/>
        <xdr:cNvSpPr txBox="1"/>
      </xdr:nvSpPr>
      <xdr:spPr>
        <a:xfrm>
          <a:off x="845185" y="516763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1" name="直線コネクタ 70"/>
        <xdr:cNvCxnSpPr/>
      </xdr:nvCxnSpPr>
      <xdr:spPr>
        <a:xfrm>
          <a:off x="1250950" y="495300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9410" cy="224790"/>
    <xdr:sp macro="" textlink="">
      <xdr:nvSpPr>
        <xdr:cNvPr id="72" name="テキスト ボックス 71"/>
        <xdr:cNvSpPr txBox="1"/>
      </xdr:nvSpPr>
      <xdr:spPr>
        <a:xfrm>
          <a:off x="845185" y="485902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3" name="有形固定資産減価償却率グラフ枠"/>
        <xdr:cNvSpPr/>
      </xdr:nvSpPr>
      <xdr:spPr>
        <a:xfrm>
          <a:off x="1250950" y="4953000"/>
          <a:ext cx="411607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152400</xdr:rowOff>
    </xdr:from>
    <xdr:to xmlns:xdr="http://schemas.openxmlformats.org/drawingml/2006/spreadsheetDrawing">
      <xdr:col>23</xdr:col>
      <xdr:colOff>85090</xdr:colOff>
      <xdr:row>34</xdr:row>
      <xdr:rowOff>57785</xdr:rowOff>
    </xdr:to>
    <xdr:cxnSp macro="">
      <xdr:nvCxnSpPr>
        <xdr:cNvPr id="74" name="直線コネクタ 73"/>
        <xdr:cNvCxnSpPr/>
      </xdr:nvCxnSpPr>
      <xdr:spPr>
        <a:xfrm flipV="1">
          <a:off x="4638675" y="538162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61595</xdr:rowOff>
    </xdr:from>
    <xdr:ext cx="405130" cy="259080"/>
    <xdr:sp macro="" textlink="">
      <xdr:nvSpPr>
        <xdr:cNvPr id="75" name="有形固定資産減価償却率最小値テキスト"/>
        <xdr:cNvSpPr txBox="1"/>
      </xdr:nvSpPr>
      <xdr:spPr>
        <a:xfrm>
          <a:off x="4691380" y="6662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184785</xdr:colOff>
      <xdr:row>34</xdr:row>
      <xdr:rowOff>57785</xdr:rowOff>
    </xdr:from>
    <xdr:to xmlns:xdr="http://schemas.openxmlformats.org/drawingml/2006/spreadsheetDrawing">
      <xdr:col>23</xdr:col>
      <xdr:colOff>174625</xdr:colOff>
      <xdr:row>34</xdr:row>
      <xdr:rowOff>57785</xdr:rowOff>
    </xdr:to>
    <xdr:cxnSp macro="">
      <xdr:nvCxnSpPr>
        <xdr:cNvPr id="76" name="直線コネクタ 75"/>
        <xdr:cNvCxnSpPr/>
      </xdr:nvCxnSpPr>
      <xdr:spPr>
        <a:xfrm>
          <a:off x="4554855" y="66586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99060</xdr:rowOff>
    </xdr:from>
    <xdr:ext cx="405130" cy="258445"/>
    <xdr:sp macro="" textlink="">
      <xdr:nvSpPr>
        <xdr:cNvPr id="77" name="有形固定資産減価償却率最大値テキスト"/>
        <xdr:cNvSpPr txBox="1"/>
      </xdr:nvSpPr>
      <xdr:spPr>
        <a:xfrm>
          <a:off x="4691380" y="5156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184785</xdr:colOff>
      <xdr:row>26</xdr:row>
      <xdr:rowOff>152400</xdr:rowOff>
    </xdr:from>
    <xdr:to xmlns:xdr="http://schemas.openxmlformats.org/drawingml/2006/spreadsheetDrawing">
      <xdr:col>23</xdr:col>
      <xdr:colOff>174625</xdr:colOff>
      <xdr:row>26</xdr:row>
      <xdr:rowOff>152400</xdr:rowOff>
    </xdr:to>
    <xdr:cxnSp macro="">
      <xdr:nvCxnSpPr>
        <xdr:cNvPr id="78" name="直線コネクタ 77"/>
        <xdr:cNvCxnSpPr/>
      </xdr:nvCxnSpPr>
      <xdr:spPr>
        <a:xfrm>
          <a:off x="4554855" y="53816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27940</xdr:rowOff>
    </xdr:from>
    <xdr:ext cx="405130" cy="259080"/>
    <xdr:sp macro="" textlink="">
      <xdr:nvSpPr>
        <xdr:cNvPr id="79" name="有形固定資産減価償却率平均値テキスト"/>
        <xdr:cNvSpPr txBox="1"/>
      </xdr:nvSpPr>
      <xdr:spPr>
        <a:xfrm>
          <a:off x="4691380" y="5771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5080</xdr:rowOff>
    </xdr:from>
    <xdr:to xmlns:xdr="http://schemas.openxmlformats.org/drawingml/2006/spreadsheetDrawing">
      <xdr:col>23</xdr:col>
      <xdr:colOff>136525</xdr:colOff>
      <xdr:row>30</xdr:row>
      <xdr:rowOff>106680</xdr:rowOff>
    </xdr:to>
    <xdr:sp macro="" textlink="">
      <xdr:nvSpPr>
        <xdr:cNvPr id="80" name="フローチャート: 判断 79"/>
        <xdr:cNvSpPr/>
      </xdr:nvSpPr>
      <xdr:spPr>
        <a:xfrm>
          <a:off x="458978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154940</xdr:rowOff>
    </xdr:from>
    <xdr:to xmlns:xdr="http://schemas.openxmlformats.org/drawingml/2006/spreadsheetDrawing">
      <xdr:col>19</xdr:col>
      <xdr:colOff>184785</xdr:colOff>
      <xdr:row>30</xdr:row>
      <xdr:rowOff>85090</xdr:rowOff>
    </xdr:to>
    <xdr:sp macro="" textlink="">
      <xdr:nvSpPr>
        <xdr:cNvPr id="81" name="フローチャート: 判断 80"/>
        <xdr:cNvSpPr/>
      </xdr:nvSpPr>
      <xdr:spPr>
        <a:xfrm>
          <a:off x="3901440" y="589851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116205</xdr:rowOff>
    </xdr:from>
    <xdr:to xmlns:xdr="http://schemas.openxmlformats.org/drawingml/2006/spreadsheetDrawing">
      <xdr:col>15</xdr:col>
      <xdr:colOff>184785</xdr:colOff>
      <xdr:row>31</xdr:row>
      <xdr:rowOff>46355</xdr:rowOff>
    </xdr:to>
    <xdr:sp macro="" textlink="">
      <xdr:nvSpPr>
        <xdr:cNvPr id="82" name="フローチャート: 判断 81"/>
        <xdr:cNvSpPr/>
      </xdr:nvSpPr>
      <xdr:spPr>
        <a:xfrm>
          <a:off x="3162300" y="603123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3" name="テキスト ボックス 82"/>
        <xdr:cNvSpPr txBox="1"/>
      </xdr:nvSpPr>
      <xdr:spPr>
        <a:xfrm>
          <a:off x="446849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4" name="テキスト ボックス 83"/>
        <xdr:cNvSpPr txBox="1"/>
      </xdr:nvSpPr>
      <xdr:spPr>
        <a:xfrm>
          <a:off x="378015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5" name="テキスト ボックス 84"/>
        <xdr:cNvSpPr txBox="1"/>
      </xdr:nvSpPr>
      <xdr:spPr>
        <a:xfrm>
          <a:off x="304101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6" name="テキスト ボックス 85"/>
        <xdr:cNvSpPr txBox="1"/>
      </xdr:nvSpPr>
      <xdr:spPr>
        <a:xfrm>
          <a:off x="230187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7" name="テキスト ボックス 86"/>
        <xdr:cNvSpPr txBox="1"/>
      </xdr:nvSpPr>
      <xdr:spPr>
        <a:xfrm>
          <a:off x="156273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34</xdr:row>
      <xdr:rowOff>6985</xdr:rowOff>
    </xdr:from>
    <xdr:to xmlns:xdr="http://schemas.openxmlformats.org/drawingml/2006/spreadsheetDrawing">
      <xdr:col>23</xdr:col>
      <xdr:colOff>136525</xdr:colOff>
      <xdr:row>34</xdr:row>
      <xdr:rowOff>109220</xdr:rowOff>
    </xdr:to>
    <xdr:sp macro="" textlink="">
      <xdr:nvSpPr>
        <xdr:cNvPr id="88" name="楕円 87"/>
        <xdr:cNvSpPr/>
      </xdr:nvSpPr>
      <xdr:spPr>
        <a:xfrm>
          <a:off x="4589780" y="66078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33</xdr:row>
      <xdr:rowOff>93345</xdr:rowOff>
    </xdr:from>
    <xdr:ext cx="405130" cy="259080"/>
    <xdr:sp macro="" textlink="">
      <xdr:nvSpPr>
        <xdr:cNvPr id="89" name="有形固定資産減価償却率該当値テキスト"/>
        <xdr:cNvSpPr txBox="1"/>
      </xdr:nvSpPr>
      <xdr:spPr>
        <a:xfrm>
          <a:off x="4691380" y="6522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36830</xdr:rowOff>
    </xdr:from>
    <xdr:to xmlns:xdr="http://schemas.openxmlformats.org/drawingml/2006/spreadsheetDrawing">
      <xdr:col>19</xdr:col>
      <xdr:colOff>184785</xdr:colOff>
      <xdr:row>31</xdr:row>
      <xdr:rowOff>138430</xdr:rowOff>
    </xdr:to>
    <xdr:sp macro="" textlink="">
      <xdr:nvSpPr>
        <xdr:cNvPr id="90" name="楕円 89"/>
        <xdr:cNvSpPr/>
      </xdr:nvSpPr>
      <xdr:spPr>
        <a:xfrm>
          <a:off x="3901440" y="612330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87630</xdr:rowOff>
    </xdr:from>
    <xdr:to xmlns:xdr="http://schemas.openxmlformats.org/drawingml/2006/spreadsheetDrawing">
      <xdr:col>23</xdr:col>
      <xdr:colOff>85725</xdr:colOff>
      <xdr:row>34</xdr:row>
      <xdr:rowOff>57785</xdr:rowOff>
    </xdr:to>
    <xdr:cxnSp macro="">
      <xdr:nvCxnSpPr>
        <xdr:cNvPr id="91" name="直線コネクタ 90"/>
        <xdr:cNvCxnSpPr/>
      </xdr:nvCxnSpPr>
      <xdr:spPr>
        <a:xfrm>
          <a:off x="3952240" y="6174105"/>
          <a:ext cx="68834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83185</xdr:rowOff>
    </xdr:from>
    <xdr:to xmlns:xdr="http://schemas.openxmlformats.org/drawingml/2006/spreadsheetDrawing">
      <xdr:col>15</xdr:col>
      <xdr:colOff>184785</xdr:colOff>
      <xdr:row>32</xdr:row>
      <xdr:rowOff>13335</xdr:rowOff>
    </xdr:to>
    <xdr:sp macro="" textlink="">
      <xdr:nvSpPr>
        <xdr:cNvPr id="92" name="楕円 91"/>
        <xdr:cNvSpPr/>
      </xdr:nvSpPr>
      <xdr:spPr>
        <a:xfrm>
          <a:off x="3162300" y="616966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87630</xdr:rowOff>
    </xdr:from>
    <xdr:to xmlns:xdr="http://schemas.openxmlformats.org/drawingml/2006/spreadsheetDrawing">
      <xdr:col>19</xdr:col>
      <xdr:colOff>136525</xdr:colOff>
      <xdr:row>31</xdr:row>
      <xdr:rowOff>133985</xdr:rowOff>
    </xdr:to>
    <xdr:cxnSp macro="">
      <xdr:nvCxnSpPr>
        <xdr:cNvPr id="93" name="直線コネクタ 92"/>
        <xdr:cNvCxnSpPr/>
      </xdr:nvCxnSpPr>
      <xdr:spPr>
        <a:xfrm flipV="1">
          <a:off x="3213100" y="6174105"/>
          <a:ext cx="73914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101600</xdr:rowOff>
    </xdr:from>
    <xdr:ext cx="405130" cy="259080"/>
    <xdr:sp macro="" textlink="">
      <xdr:nvSpPr>
        <xdr:cNvPr id="94" name="n_1aveValue有形固定資産減価償却率"/>
        <xdr:cNvSpPr txBox="1"/>
      </xdr:nvSpPr>
      <xdr:spPr>
        <a:xfrm>
          <a:off x="3742690" y="5673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63500</xdr:rowOff>
    </xdr:from>
    <xdr:ext cx="404495" cy="258445"/>
    <xdr:sp macro="" textlink="">
      <xdr:nvSpPr>
        <xdr:cNvPr id="95" name="n_2aveValue有形固定資産減価償却率"/>
        <xdr:cNvSpPr txBox="1"/>
      </xdr:nvSpPr>
      <xdr:spPr>
        <a:xfrm>
          <a:off x="3016250" y="5807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129540</xdr:rowOff>
    </xdr:from>
    <xdr:ext cx="405130" cy="259080"/>
    <xdr:sp macro="" textlink="">
      <xdr:nvSpPr>
        <xdr:cNvPr id="96" name="n_1mainValue有形固定資産減価償却率"/>
        <xdr:cNvSpPr txBox="1"/>
      </xdr:nvSpPr>
      <xdr:spPr>
        <a:xfrm>
          <a:off x="3742690" y="6216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4445</xdr:rowOff>
    </xdr:from>
    <xdr:ext cx="404495" cy="259080"/>
    <xdr:sp macro="" textlink="">
      <xdr:nvSpPr>
        <xdr:cNvPr id="97" name="n_2mainValue有形固定資産減価償却率"/>
        <xdr:cNvSpPr txBox="1"/>
      </xdr:nvSpPr>
      <xdr:spPr>
        <a:xfrm>
          <a:off x="3016250" y="6262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8" name="正方形/長方形 97"/>
        <xdr:cNvSpPr/>
      </xdr:nvSpPr>
      <xdr:spPr>
        <a:xfrm>
          <a:off x="10986770" y="4254500"/>
          <a:ext cx="411035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9" name="正方形/長方形 98"/>
        <xdr:cNvSpPr/>
      </xdr:nvSpPr>
      <xdr:spPr>
        <a:xfrm>
          <a:off x="11886565" y="4624705"/>
          <a:ext cx="1278255"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72</xdr:col>
      <xdr:colOff>33655</xdr:colOff>
      <xdr:row>22</xdr:row>
      <xdr:rowOff>64770</xdr:rowOff>
    </xdr:from>
    <xdr:to xmlns:xdr="http://schemas.openxmlformats.org/drawingml/2006/spreadsheetDrawing">
      <xdr:col>74</xdr:col>
      <xdr:colOff>137795</xdr:colOff>
      <xdr:row>24</xdr:row>
      <xdr:rowOff>30480</xdr:rowOff>
    </xdr:to>
    <xdr:sp macro="" textlink="">
      <xdr:nvSpPr>
        <xdr:cNvPr id="100" name="正方形/長方形 99"/>
        <xdr:cNvSpPr/>
      </xdr:nvSpPr>
      <xdr:spPr>
        <a:xfrm>
          <a:off x="13642975" y="4608195"/>
          <a:ext cx="473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1" name="正方形/長方形 100"/>
        <xdr:cNvSpPr/>
      </xdr:nvSpPr>
      <xdr:spPr>
        <a:xfrm>
          <a:off x="1505204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2" name="正方形/長方形 101"/>
        <xdr:cNvSpPr/>
      </xdr:nvSpPr>
      <xdr:spPr>
        <a:xfrm>
          <a:off x="1505204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3" name="正方形/長方形 102"/>
        <xdr:cNvSpPr/>
      </xdr:nvSpPr>
      <xdr:spPr>
        <a:xfrm>
          <a:off x="1653032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4" name="正方形/長方形 103"/>
        <xdr:cNvSpPr/>
      </xdr:nvSpPr>
      <xdr:spPr>
        <a:xfrm>
          <a:off x="1653032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5" name="正方形/長方形 104"/>
        <xdr:cNvSpPr/>
      </xdr:nvSpPr>
      <xdr:spPr>
        <a:xfrm>
          <a:off x="18129885"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6" name="正方形/長方形 105"/>
        <xdr:cNvSpPr/>
      </xdr:nvSpPr>
      <xdr:spPr>
        <a:xfrm>
          <a:off x="18129885"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7" name="正方形/長方形 106"/>
        <xdr:cNvSpPr/>
      </xdr:nvSpPr>
      <xdr:spPr>
        <a:xfrm>
          <a:off x="10986770" y="4953000"/>
          <a:ext cx="411035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8" name="正方形/長方形 107"/>
        <xdr:cNvSpPr/>
      </xdr:nvSpPr>
      <xdr:spPr>
        <a:xfrm>
          <a:off x="15358110" y="4953000"/>
          <a:ext cx="46196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9" name="正方形/長方形 108"/>
        <xdr:cNvSpPr/>
      </xdr:nvSpPr>
      <xdr:spPr>
        <a:xfrm>
          <a:off x="15358110" y="5016500"/>
          <a:ext cx="4434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0" name="テキスト ボックス 109"/>
        <xdr:cNvSpPr txBox="1"/>
      </xdr:nvSpPr>
      <xdr:spPr>
        <a:xfrm>
          <a:off x="15434310" y="5245100"/>
          <a:ext cx="442214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14</a:t>
          </a:r>
          <a:r>
            <a:rPr kumimoji="1" lang="ja-JP" altLang="ja-JP" sz="1100">
              <a:solidFill>
                <a:schemeClr val="dk1"/>
              </a:solidFill>
              <a:effectLst/>
              <a:latin typeface="ＭＳ Ｐゴシック"/>
              <a:ea typeface="ＭＳ Ｐゴシック"/>
              <a:cs typeface="+mn-cs"/>
            </a:rPr>
            <a:t>年度以降、起債の額を公債費の元金以下に抑えることにより地方債残高の減少に努め</a:t>
          </a:r>
          <a:r>
            <a:rPr kumimoji="1" lang="ja-JP" altLang="en-US" sz="1100">
              <a:solidFill>
                <a:schemeClr val="dk1"/>
              </a:solidFill>
              <a:effectLst/>
              <a:latin typeface="ＭＳ Ｐゴシック"/>
              <a:ea typeface="ＭＳ Ｐゴシック"/>
              <a:cs typeface="+mn-cs"/>
            </a:rPr>
            <a:t>ており、また、中</a:t>
          </a:r>
          <a:r>
            <a:rPr kumimoji="1" lang="ja-JP" altLang="ja-JP" sz="1100">
              <a:solidFill>
                <a:schemeClr val="dk1"/>
              </a:solidFill>
              <a:effectLst/>
              <a:latin typeface="ＭＳ Ｐゴシック"/>
              <a:ea typeface="ＭＳ Ｐゴシック"/>
              <a:cs typeface="+mn-cs"/>
            </a:rPr>
            <a:t>長期的に必要となる公共施設の大規模修繕や建替計画等を考慮し、特定目的基金への積立て</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計画的に行って</a:t>
          </a:r>
          <a:r>
            <a:rPr kumimoji="1" lang="ja-JP" altLang="en-US" sz="1100">
              <a:solidFill>
                <a:schemeClr val="dk1"/>
              </a:solidFill>
              <a:effectLst/>
              <a:latin typeface="ＭＳ Ｐゴシック"/>
              <a:ea typeface="ＭＳ Ｐゴシック"/>
              <a:cs typeface="+mn-cs"/>
            </a:rPr>
            <a:t>いることから、</a:t>
          </a:r>
          <a:r>
            <a:rPr kumimoji="1" lang="ja-JP" altLang="ja-JP" sz="1100">
              <a:solidFill>
                <a:schemeClr val="dk1"/>
              </a:solidFill>
              <a:effectLst/>
              <a:latin typeface="ＭＳ Ｐゴシック"/>
              <a:ea typeface="ＭＳ Ｐゴシック"/>
              <a:cs typeface="+mn-cs"/>
            </a:rPr>
            <a:t>将来負担額が充当可能基金残高を下回っているため、債務償還可能年数は「－」となっている。</a:t>
          </a:r>
          <a:endParaRPr lang="ja-JP" altLang="ja-JP">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endParaRPr lang="ja-JP" altLang="ja-JP">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250" cy="225425"/>
    <xdr:sp macro="" textlink="">
      <xdr:nvSpPr>
        <xdr:cNvPr id="111" name="テキスト ボックス 110"/>
        <xdr:cNvSpPr txBox="1"/>
      </xdr:nvSpPr>
      <xdr:spPr>
        <a:xfrm>
          <a:off x="10948670"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2" name="直線コネクタ 111"/>
        <xdr:cNvCxnSpPr/>
      </xdr:nvCxnSpPr>
      <xdr:spPr>
        <a:xfrm>
          <a:off x="10986770" y="71120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3" name="直線コネクタ 112"/>
        <xdr:cNvCxnSpPr/>
      </xdr:nvCxnSpPr>
      <xdr:spPr>
        <a:xfrm>
          <a:off x="10986770" y="6751955"/>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14" name="テキスト ボックス 113"/>
        <xdr:cNvSpPr txBox="1"/>
      </xdr:nvSpPr>
      <xdr:spPr>
        <a:xfrm>
          <a:off x="106267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5" name="直線コネクタ 114"/>
        <xdr:cNvCxnSpPr/>
      </xdr:nvCxnSpPr>
      <xdr:spPr>
        <a:xfrm>
          <a:off x="10986770" y="6392545"/>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790"/>
    <xdr:sp macro="" textlink="">
      <xdr:nvSpPr>
        <xdr:cNvPr id="116" name="テキスト ボックス 115"/>
        <xdr:cNvSpPr txBox="1"/>
      </xdr:nvSpPr>
      <xdr:spPr>
        <a:xfrm>
          <a:off x="106267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7" name="直線コネクタ 116"/>
        <xdr:cNvCxnSpPr/>
      </xdr:nvCxnSpPr>
      <xdr:spPr>
        <a:xfrm>
          <a:off x="10986770" y="60325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18" name="テキスト ボックス 117"/>
        <xdr:cNvSpPr txBox="1"/>
      </xdr:nvSpPr>
      <xdr:spPr>
        <a:xfrm>
          <a:off x="106267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9" name="直線コネクタ 118"/>
        <xdr:cNvCxnSpPr/>
      </xdr:nvCxnSpPr>
      <xdr:spPr>
        <a:xfrm>
          <a:off x="10986770" y="5672455"/>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790"/>
    <xdr:sp macro="" textlink="">
      <xdr:nvSpPr>
        <xdr:cNvPr id="120" name="テキスト ボックス 119"/>
        <xdr:cNvSpPr txBox="1"/>
      </xdr:nvSpPr>
      <xdr:spPr>
        <a:xfrm>
          <a:off x="106267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1" name="直線コネクタ 120"/>
        <xdr:cNvCxnSpPr/>
      </xdr:nvCxnSpPr>
      <xdr:spPr>
        <a:xfrm>
          <a:off x="10986770" y="5313045"/>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5425"/>
    <xdr:sp macro="" textlink="">
      <xdr:nvSpPr>
        <xdr:cNvPr id="122" name="テキスト ボックス 121"/>
        <xdr:cNvSpPr txBox="1"/>
      </xdr:nvSpPr>
      <xdr:spPr>
        <a:xfrm>
          <a:off x="105752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3" name="直線コネクタ 122"/>
        <xdr:cNvCxnSpPr/>
      </xdr:nvCxnSpPr>
      <xdr:spPr>
        <a:xfrm>
          <a:off x="10986770" y="49530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24" name="テキスト ボックス 123"/>
        <xdr:cNvSpPr txBox="1"/>
      </xdr:nvSpPr>
      <xdr:spPr>
        <a:xfrm>
          <a:off x="105752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可能年数グラフ枠"/>
        <xdr:cNvSpPr/>
      </xdr:nvSpPr>
      <xdr:spPr>
        <a:xfrm>
          <a:off x="10986770" y="4953000"/>
          <a:ext cx="411035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104140</xdr:rowOff>
    </xdr:from>
    <xdr:to xmlns:xdr="http://schemas.openxmlformats.org/drawingml/2006/spreadsheetDrawing">
      <xdr:col>76</xdr:col>
      <xdr:colOff>21590</xdr:colOff>
      <xdr:row>34</xdr:row>
      <xdr:rowOff>151130</xdr:rowOff>
    </xdr:to>
    <xdr:cxnSp macro="">
      <xdr:nvCxnSpPr>
        <xdr:cNvPr id="126" name="直線コネクタ 125"/>
        <xdr:cNvCxnSpPr/>
      </xdr:nvCxnSpPr>
      <xdr:spPr>
        <a:xfrm flipV="1">
          <a:off x="14368780" y="550481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27" name="債務償還可能年数最小値テキスト"/>
        <xdr:cNvSpPr txBox="1"/>
      </xdr:nvSpPr>
      <xdr:spPr>
        <a:xfrm>
          <a:off x="14421485"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28" name="直線コネクタ 127"/>
        <xdr:cNvCxnSpPr/>
      </xdr:nvCxnSpPr>
      <xdr:spPr>
        <a:xfrm>
          <a:off x="14287500" y="67519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50800</xdr:rowOff>
    </xdr:from>
    <xdr:ext cx="404495" cy="259080"/>
    <xdr:sp macro="" textlink="">
      <xdr:nvSpPr>
        <xdr:cNvPr id="129" name="債務償還可能年数最大値テキスト"/>
        <xdr:cNvSpPr txBox="1"/>
      </xdr:nvSpPr>
      <xdr:spPr>
        <a:xfrm>
          <a:off x="14421485" y="5280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104140</xdr:rowOff>
    </xdr:from>
    <xdr:to xmlns:xdr="http://schemas.openxmlformats.org/drawingml/2006/spreadsheetDrawing">
      <xdr:col>76</xdr:col>
      <xdr:colOff>111125</xdr:colOff>
      <xdr:row>27</xdr:row>
      <xdr:rowOff>104140</xdr:rowOff>
    </xdr:to>
    <xdr:cxnSp macro="">
      <xdr:nvCxnSpPr>
        <xdr:cNvPr id="130" name="直線コネクタ 129"/>
        <xdr:cNvCxnSpPr/>
      </xdr:nvCxnSpPr>
      <xdr:spPr>
        <a:xfrm>
          <a:off x="14287500" y="55048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26035</xdr:rowOff>
    </xdr:from>
    <xdr:ext cx="339725" cy="259080"/>
    <xdr:sp macro="" textlink="">
      <xdr:nvSpPr>
        <xdr:cNvPr id="131" name="債務償還可能年数平均値テキスト"/>
        <xdr:cNvSpPr txBox="1"/>
      </xdr:nvSpPr>
      <xdr:spPr>
        <a:xfrm>
          <a:off x="14421485" y="5941060"/>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3175</xdr:rowOff>
    </xdr:from>
    <xdr:to xmlns:xdr="http://schemas.openxmlformats.org/drawingml/2006/spreadsheetDrawing">
      <xdr:col>76</xdr:col>
      <xdr:colOff>73025</xdr:colOff>
      <xdr:row>31</xdr:row>
      <xdr:rowOff>104775</xdr:rowOff>
    </xdr:to>
    <xdr:sp macro="" textlink="">
      <xdr:nvSpPr>
        <xdr:cNvPr id="132" name="フローチャート: 判断 131"/>
        <xdr:cNvSpPr/>
      </xdr:nvSpPr>
      <xdr:spPr>
        <a:xfrm>
          <a:off x="14325600" y="60896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1365" cy="224790"/>
    <xdr:sp macro="" textlink="">
      <xdr:nvSpPr>
        <xdr:cNvPr id="133" name="テキスト ボックス 132"/>
        <xdr:cNvSpPr txBox="1"/>
      </xdr:nvSpPr>
      <xdr:spPr>
        <a:xfrm>
          <a:off x="141986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4790"/>
    <xdr:sp macro="" textlink="">
      <xdr:nvSpPr>
        <xdr:cNvPr id="134" name="テキスト ボックス 133"/>
        <xdr:cNvSpPr txBox="1"/>
      </xdr:nvSpPr>
      <xdr:spPr>
        <a:xfrm>
          <a:off x="1351026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4790"/>
    <xdr:sp macro="" textlink="">
      <xdr:nvSpPr>
        <xdr:cNvPr id="135" name="テキスト ボックス 134"/>
        <xdr:cNvSpPr txBox="1"/>
      </xdr:nvSpPr>
      <xdr:spPr>
        <a:xfrm>
          <a:off x="1277112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4790"/>
    <xdr:sp macro="" textlink="">
      <xdr:nvSpPr>
        <xdr:cNvPr id="136" name="テキスト ボックス 135"/>
        <xdr:cNvSpPr txBox="1"/>
      </xdr:nvSpPr>
      <xdr:spPr>
        <a:xfrm>
          <a:off x="1203198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4790"/>
    <xdr:sp macro="" textlink="">
      <xdr:nvSpPr>
        <xdr:cNvPr id="137" name="テキスト ボックス 136"/>
        <xdr:cNvSpPr txBox="1"/>
      </xdr:nvSpPr>
      <xdr:spPr>
        <a:xfrm>
          <a:off x="1129284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8" name="正方形/長方形 137"/>
        <xdr:cNvSpPr/>
      </xdr:nvSpPr>
      <xdr:spPr>
        <a:xfrm>
          <a:off x="1250950" y="8001000"/>
          <a:ext cx="572833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9" name="正方形/長方形 138"/>
        <xdr:cNvSpPr/>
      </xdr:nvSpPr>
      <xdr:spPr>
        <a:xfrm>
          <a:off x="1250950" y="11811635"/>
          <a:ext cx="572833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40" name="テキスト ボックス 139"/>
        <xdr:cNvSpPr txBox="1"/>
      </xdr:nvSpPr>
      <xdr:spPr>
        <a:xfrm>
          <a:off x="90678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41" name="テキスト ボックス 140"/>
        <xdr:cNvSpPr txBox="1"/>
      </xdr:nvSpPr>
      <xdr:spPr>
        <a:xfrm>
          <a:off x="67945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42" name="テキスト ボックス 141"/>
        <xdr:cNvSpPr txBox="1"/>
      </xdr:nvSpPr>
      <xdr:spPr>
        <a:xfrm>
          <a:off x="90678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43" name="テキスト ボックス 142"/>
        <xdr:cNvSpPr txBox="1"/>
      </xdr:nvSpPr>
      <xdr:spPr>
        <a:xfrm>
          <a:off x="67945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478500" y="190500"/>
          <a:ext cx="38481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497550" y="215900"/>
          <a:ext cx="38036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229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静岡県長泉町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59635" y="920750"/>
          <a:ext cx="129349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43,236
42,882
26.63
15,439,113
14,841,992
565,219
10,408,157
3,094,591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64045" y="1714500"/>
          <a:ext cx="3568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42930" y="889000"/>
          <a:ext cx="147828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997565" y="9525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997565" y="12192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25480" y="10414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879455" y="9906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879455" y="12573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1819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181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5715" cy="259080"/>
    <xdr:sp macro="" textlink="">
      <xdr:nvSpPr>
        <xdr:cNvPr id="29" name="テキスト ボックス 28"/>
        <xdr:cNvSpPr txBox="1"/>
      </xdr:nvSpPr>
      <xdr:spPr>
        <a:xfrm>
          <a:off x="681355" y="27940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165" cy="259080"/>
    <xdr:sp macro="" textlink="">
      <xdr:nvSpPr>
        <xdr:cNvPr id="30" name="テキスト ボックス 29"/>
        <xdr:cNvSpPr txBox="1"/>
      </xdr:nvSpPr>
      <xdr:spPr>
        <a:xfrm>
          <a:off x="681355" y="3111500"/>
          <a:ext cx="9702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005" cy="259080"/>
    <xdr:sp macro="" textlink="">
      <xdr:nvSpPr>
        <xdr:cNvPr id="31" name="テキスト ボックス 30"/>
        <xdr:cNvSpPr txBox="1"/>
      </xdr:nvSpPr>
      <xdr:spPr>
        <a:xfrm>
          <a:off x="681355" y="34290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3914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614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614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4785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4785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565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565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39140" y="533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675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39140"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1148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39140" y="723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3060"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39140" y="685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3060"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39140" y="647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3060"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39140" y="609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3060"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39140" y="571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7360" cy="258445"/>
    <xdr:sp macro="" textlink="">
      <xdr:nvSpPr>
        <xdr:cNvPr id="52" name="テキスト ボックス 51"/>
        <xdr:cNvSpPr txBox="1"/>
      </xdr:nvSpPr>
      <xdr:spPr>
        <a:xfrm>
          <a:off x="288925" y="557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39140"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9080"/>
    <xdr:sp macro="" textlink="">
      <xdr:nvSpPr>
        <xdr:cNvPr id="54" name="テキスト ボックス 53"/>
        <xdr:cNvSpPr txBox="1"/>
      </xdr:nvSpPr>
      <xdr:spPr>
        <a:xfrm>
          <a:off x="28892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39140" y="533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97790</xdr:rowOff>
    </xdr:from>
    <xdr:to xmlns:xdr="http://schemas.openxmlformats.org/drawingml/2006/spreadsheetDrawing">
      <xdr:col>24</xdr:col>
      <xdr:colOff>62865</xdr:colOff>
      <xdr:row>41</xdr:row>
      <xdr:rowOff>52070</xdr:rowOff>
    </xdr:to>
    <xdr:cxnSp macro="">
      <xdr:nvCxnSpPr>
        <xdr:cNvPr id="56" name="直線コネクタ 55"/>
        <xdr:cNvCxnSpPr/>
      </xdr:nvCxnSpPr>
      <xdr:spPr>
        <a:xfrm flipV="1">
          <a:off x="4497705" y="57556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55245</xdr:rowOff>
    </xdr:from>
    <xdr:ext cx="404495" cy="258445"/>
    <xdr:sp macro="" textlink="">
      <xdr:nvSpPr>
        <xdr:cNvPr id="57" name="【道路】&#10;有形固定資産減価償却率最小値テキスト"/>
        <xdr:cNvSpPr txBox="1"/>
      </xdr:nvSpPr>
      <xdr:spPr>
        <a:xfrm>
          <a:off x="4536440" y="7084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52070</xdr:rowOff>
    </xdr:from>
    <xdr:to xmlns:xdr="http://schemas.openxmlformats.org/drawingml/2006/spreadsheetDrawing">
      <xdr:col>24</xdr:col>
      <xdr:colOff>152400</xdr:colOff>
      <xdr:row>41</xdr:row>
      <xdr:rowOff>52070</xdr:rowOff>
    </xdr:to>
    <xdr:cxnSp macro="">
      <xdr:nvCxnSpPr>
        <xdr:cNvPr id="58" name="直線コネクタ 57"/>
        <xdr:cNvCxnSpPr/>
      </xdr:nvCxnSpPr>
      <xdr:spPr>
        <a:xfrm>
          <a:off x="4415155" y="70815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43815</xdr:rowOff>
    </xdr:from>
    <xdr:ext cx="404495" cy="258445"/>
    <xdr:sp macro="" textlink="">
      <xdr:nvSpPr>
        <xdr:cNvPr id="59" name="【道路】&#10;有形固定資産減価償却率最大値テキスト"/>
        <xdr:cNvSpPr txBox="1"/>
      </xdr:nvSpPr>
      <xdr:spPr>
        <a:xfrm>
          <a:off x="4536440" y="5530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97790</xdr:rowOff>
    </xdr:from>
    <xdr:to xmlns:xdr="http://schemas.openxmlformats.org/drawingml/2006/spreadsheetDrawing">
      <xdr:col>24</xdr:col>
      <xdr:colOff>152400</xdr:colOff>
      <xdr:row>33</xdr:row>
      <xdr:rowOff>97790</xdr:rowOff>
    </xdr:to>
    <xdr:cxnSp macro="">
      <xdr:nvCxnSpPr>
        <xdr:cNvPr id="60" name="直線コネクタ 59"/>
        <xdr:cNvCxnSpPr/>
      </xdr:nvCxnSpPr>
      <xdr:spPr>
        <a:xfrm>
          <a:off x="4415155" y="57556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111125</xdr:rowOff>
    </xdr:from>
    <xdr:ext cx="404495" cy="258445"/>
    <xdr:sp macro="" textlink="">
      <xdr:nvSpPr>
        <xdr:cNvPr id="61" name="【道路】&#10;有形固定資産減価償却率平均値テキスト"/>
        <xdr:cNvSpPr txBox="1"/>
      </xdr:nvSpPr>
      <xdr:spPr>
        <a:xfrm>
          <a:off x="4536440" y="628332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88265</xdr:rowOff>
    </xdr:from>
    <xdr:to xmlns:xdr="http://schemas.openxmlformats.org/drawingml/2006/spreadsheetDrawing">
      <xdr:col>24</xdr:col>
      <xdr:colOff>114300</xdr:colOff>
      <xdr:row>38</xdr:row>
      <xdr:rowOff>18415</xdr:rowOff>
    </xdr:to>
    <xdr:sp macro="" textlink="">
      <xdr:nvSpPr>
        <xdr:cNvPr id="62" name="フローチャート: 判断 61"/>
        <xdr:cNvSpPr/>
      </xdr:nvSpPr>
      <xdr:spPr>
        <a:xfrm>
          <a:off x="444754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122555</xdr:rowOff>
    </xdr:from>
    <xdr:to xmlns:xdr="http://schemas.openxmlformats.org/drawingml/2006/spreadsheetDrawing">
      <xdr:col>20</xdr:col>
      <xdr:colOff>38100</xdr:colOff>
      <xdr:row>38</xdr:row>
      <xdr:rowOff>52705</xdr:rowOff>
    </xdr:to>
    <xdr:sp macro="" textlink="">
      <xdr:nvSpPr>
        <xdr:cNvPr id="63" name="フローチャート: 判断 62"/>
        <xdr:cNvSpPr/>
      </xdr:nvSpPr>
      <xdr:spPr>
        <a:xfrm>
          <a:off x="3637915" y="64662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154940</xdr:rowOff>
    </xdr:from>
    <xdr:to xmlns:xdr="http://schemas.openxmlformats.org/drawingml/2006/spreadsheetDrawing">
      <xdr:col>15</xdr:col>
      <xdr:colOff>101600</xdr:colOff>
      <xdr:row>38</xdr:row>
      <xdr:rowOff>85090</xdr:rowOff>
    </xdr:to>
    <xdr:sp macro="" textlink="">
      <xdr:nvSpPr>
        <xdr:cNvPr id="64" name="フローチャート: 判断 63"/>
        <xdr:cNvSpPr/>
      </xdr:nvSpPr>
      <xdr:spPr>
        <a:xfrm>
          <a:off x="2771775"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31355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1365" cy="259080"/>
    <xdr:sp macro="" textlink="">
      <xdr:nvSpPr>
        <xdr:cNvPr id="66" name="テキスト ボックス 65"/>
        <xdr:cNvSpPr txBox="1"/>
      </xdr:nvSpPr>
      <xdr:spPr>
        <a:xfrm>
          <a:off x="350393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9080"/>
    <xdr:sp macro="" textlink="">
      <xdr:nvSpPr>
        <xdr:cNvPr id="67" name="テキスト ボックス 66"/>
        <xdr:cNvSpPr txBox="1"/>
      </xdr:nvSpPr>
      <xdr:spPr>
        <a:xfrm>
          <a:off x="263779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7773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1365" cy="259080"/>
    <xdr:sp macro="" textlink="">
      <xdr:nvSpPr>
        <xdr:cNvPr id="69" name="テキスト ボックス 68"/>
        <xdr:cNvSpPr txBox="1"/>
      </xdr:nvSpPr>
      <xdr:spPr>
        <a:xfrm>
          <a:off x="91694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132080</xdr:rowOff>
    </xdr:from>
    <xdr:to xmlns:xdr="http://schemas.openxmlformats.org/drawingml/2006/spreadsheetDrawing">
      <xdr:col>24</xdr:col>
      <xdr:colOff>114300</xdr:colOff>
      <xdr:row>38</xdr:row>
      <xdr:rowOff>62230</xdr:rowOff>
    </xdr:to>
    <xdr:sp macro="" textlink="">
      <xdr:nvSpPr>
        <xdr:cNvPr id="70" name="楕円 69"/>
        <xdr:cNvSpPr/>
      </xdr:nvSpPr>
      <xdr:spPr>
        <a:xfrm>
          <a:off x="444754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110490</xdr:rowOff>
    </xdr:from>
    <xdr:ext cx="404495" cy="258445"/>
    <xdr:sp macro="" textlink="">
      <xdr:nvSpPr>
        <xdr:cNvPr id="71" name="【道路】&#10;有形固定資産減価償却率該当値テキスト"/>
        <xdr:cNvSpPr txBox="1"/>
      </xdr:nvSpPr>
      <xdr:spPr>
        <a:xfrm>
          <a:off x="4536440" y="6454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170180</xdr:rowOff>
    </xdr:from>
    <xdr:to xmlns:xdr="http://schemas.openxmlformats.org/drawingml/2006/spreadsheetDrawing">
      <xdr:col>20</xdr:col>
      <xdr:colOff>38100</xdr:colOff>
      <xdr:row>38</xdr:row>
      <xdr:rowOff>100330</xdr:rowOff>
    </xdr:to>
    <xdr:sp macro="" textlink="">
      <xdr:nvSpPr>
        <xdr:cNvPr id="72" name="楕円 71"/>
        <xdr:cNvSpPr/>
      </xdr:nvSpPr>
      <xdr:spPr>
        <a:xfrm>
          <a:off x="3637915" y="65138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11430</xdr:rowOff>
    </xdr:from>
    <xdr:to xmlns:xdr="http://schemas.openxmlformats.org/drawingml/2006/spreadsheetDrawing">
      <xdr:col>24</xdr:col>
      <xdr:colOff>63500</xdr:colOff>
      <xdr:row>38</xdr:row>
      <xdr:rowOff>49530</xdr:rowOff>
    </xdr:to>
    <xdr:cxnSp macro="">
      <xdr:nvCxnSpPr>
        <xdr:cNvPr id="73" name="直線コネクタ 72"/>
        <xdr:cNvCxnSpPr/>
      </xdr:nvCxnSpPr>
      <xdr:spPr>
        <a:xfrm flipV="1">
          <a:off x="3688715" y="652653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38735</xdr:rowOff>
    </xdr:from>
    <xdr:to xmlns:xdr="http://schemas.openxmlformats.org/drawingml/2006/spreadsheetDrawing">
      <xdr:col>15</xdr:col>
      <xdr:colOff>101600</xdr:colOff>
      <xdr:row>38</xdr:row>
      <xdr:rowOff>140335</xdr:rowOff>
    </xdr:to>
    <xdr:sp macro="" textlink="">
      <xdr:nvSpPr>
        <xdr:cNvPr id="74" name="楕円 73"/>
        <xdr:cNvSpPr/>
      </xdr:nvSpPr>
      <xdr:spPr>
        <a:xfrm>
          <a:off x="2771775"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49530</xdr:rowOff>
    </xdr:from>
    <xdr:to xmlns:xdr="http://schemas.openxmlformats.org/drawingml/2006/spreadsheetDrawing">
      <xdr:col>19</xdr:col>
      <xdr:colOff>177800</xdr:colOff>
      <xdr:row>38</xdr:row>
      <xdr:rowOff>89535</xdr:rowOff>
    </xdr:to>
    <xdr:cxnSp macro="">
      <xdr:nvCxnSpPr>
        <xdr:cNvPr id="75" name="直線コネクタ 74"/>
        <xdr:cNvCxnSpPr/>
      </xdr:nvCxnSpPr>
      <xdr:spPr>
        <a:xfrm flipV="1">
          <a:off x="2822575" y="6564630"/>
          <a:ext cx="86614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69215</xdr:rowOff>
    </xdr:from>
    <xdr:ext cx="404495" cy="259080"/>
    <xdr:sp macro="" textlink="">
      <xdr:nvSpPr>
        <xdr:cNvPr id="76" name="n_1aveValue【道路】&#10;有形固定資産減価償却率"/>
        <xdr:cNvSpPr txBox="1"/>
      </xdr:nvSpPr>
      <xdr:spPr>
        <a:xfrm>
          <a:off x="3479165" y="6241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101600</xdr:rowOff>
    </xdr:from>
    <xdr:ext cx="404495" cy="259080"/>
    <xdr:sp macro="" textlink="">
      <xdr:nvSpPr>
        <xdr:cNvPr id="77" name="n_2aveValue【道路】&#10;有形固定資産減価償却率"/>
        <xdr:cNvSpPr txBox="1"/>
      </xdr:nvSpPr>
      <xdr:spPr>
        <a:xfrm>
          <a:off x="2625725" y="627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91440</xdr:rowOff>
    </xdr:from>
    <xdr:ext cx="404495" cy="259080"/>
    <xdr:sp macro="" textlink="">
      <xdr:nvSpPr>
        <xdr:cNvPr id="78" name="n_1mainValue【道路】&#10;有形固定資産減価償却率"/>
        <xdr:cNvSpPr txBox="1"/>
      </xdr:nvSpPr>
      <xdr:spPr>
        <a:xfrm>
          <a:off x="3479165" y="6606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132080</xdr:rowOff>
    </xdr:from>
    <xdr:ext cx="404495" cy="258445"/>
    <xdr:sp macro="" textlink="">
      <xdr:nvSpPr>
        <xdr:cNvPr id="79" name="n_2mainValue【道路】&#10;有形固定資産減価償却率"/>
        <xdr:cNvSpPr txBox="1"/>
      </xdr:nvSpPr>
      <xdr:spPr>
        <a:xfrm>
          <a:off x="2625725" y="6647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409690"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53097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53097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51840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51840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6271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6271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409690" y="533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8" name="テキスト ボックス 87"/>
        <xdr:cNvSpPr txBox="1"/>
      </xdr:nvSpPr>
      <xdr:spPr>
        <a:xfrm>
          <a:off x="637159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409690" y="762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133350</xdr:rowOff>
    </xdr:from>
    <xdr:to xmlns:xdr="http://schemas.openxmlformats.org/drawingml/2006/spreadsheetDrawing">
      <xdr:col>59</xdr:col>
      <xdr:colOff>50800</xdr:colOff>
      <xdr:row>42</xdr:row>
      <xdr:rowOff>133350</xdr:rowOff>
    </xdr:to>
    <xdr:cxnSp macro="">
      <xdr:nvCxnSpPr>
        <xdr:cNvPr id="90" name="直線コネクタ 89"/>
        <xdr:cNvCxnSpPr/>
      </xdr:nvCxnSpPr>
      <xdr:spPr>
        <a:xfrm>
          <a:off x="6409690" y="73342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162560</xdr:rowOff>
    </xdr:from>
    <xdr:ext cx="467360" cy="259080"/>
    <xdr:sp macro="" textlink="">
      <xdr:nvSpPr>
        <xdr:cNvPr id="91" name="テキスト ボックス 90"/>
        <xdr:cNvSpPr txBox="1"/>
      </xdr:nvSpPr>
      <xdr:spPr>
        <a:xfrm>
          <a:off x="5953760" y="7192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2" name="直線コネクタ 91"/>
        <xdr:cNvCxnSpPr/>
      </xdr:nvCxnSpPr>
      <xdr:spPr>
        <a:xfrm>
          <a:off x="6409690" y="7048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48260</xdr:rowOff>
    </xdr:from>
    <xdr:ext cx="531495" cy="259080"/>
    <xdr:sp macro="" textlink="">
      <xdr:nvSpPr>
        <xdr:cNvPr id="93" name="テキスト ボックス 92"/>
        <xdr:cNvSpPr txBox="1"/>
      </xdr:nvSpPr>
      <xdr:spPr>
        <a:xfrm>
          <a:off x="5895340"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76200</xdr:rowOff>
    </xdr:from>
    <xdr:to xmlns:xdr="http://schemas.openxmlformats.org/drawingml/2006/spreadsheetDrawing">
      <xdr:col>59</xdr:col>
      <xdr:colOff>50800</xdr:colOff>
      <xdr:row>39</xdr:row>
      <xdr:rowOff>76200</xdr:rowOff>
    </xdr:to>
    <xdr:cxnSp macro="">
      <xdr:nvCxnSpPr>
        <xdr:cNvPr id="94" name="直線コネクタ 93"/>
        <xdr:cNvCxnSpPr/>
      </xdr:nvCxnSpPr>
      <xdr:spPr>
        <a:xfrm>
          <a:off x="6409690" y="67627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105410</xdr:rowOff>
    </xdr:from>
    <xdr:ext cx="531495" cy="259080"/>
    <xdr:sp macro="" textlink="">
      <xdr:nvSpPr>
        <xdr:cNvPr id="95" name="テキスト ボックス 94"/>
        <xdr:cNvSpPr txBox="1"/>
      </xdr:nvSpPr>
      <xdr:spPr>
        <a:xfrm>
          <a:off x="5895340" y="662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6" name="直線コネクタ 95"/>
        <xdr:cNvCxnSpPr/>
      </xdr:nvCxnSpPr>
      <xdr:spPr>
        <a:xfrm>
          <a:off x="6409690" y="647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7" name="テキスト ボックス 96"/>
        <xdr:cNvSpPr txBox="1"/>
      </xdr:nvSpPr>
      <xdr:spPr>
        <a:xfrm>
          <a:off x="5895340"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19050</xdr:rowOff>
    </xdr:from>
    <xdr:to xmlns:xdr="http://schemas.openxmlformats.org/drawingml/2006/spreadsheetDrawing">
      <xdr:col>59</xdr:col>
      <xdr:colOff>50800</xdr:colOff>
      <xdr:row>36</xdr:row>
      <xdr:rowOff>19050</xdr:rowOff>
    </xdr:to>
    <xdr:cxnSp macro="">
      <xdr:nvCxnSpPr>
        <xdr:cNvPr id="98" name="直線コネクタ 97"/>
        <xdr:cNvCxnSpPr/>
      </xdr:nvCxnSpPr>
      <xdr:spPr>
        <a:xfrm>
          <a:off x="6409690" y="61912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48260</xdr:rowOff>
    </xdr:from>
    <xdr:ext cx="531495" cy="259080"/>
    <xdr:sp macro="" textlink="">
      <xdr:nvSpPr>
        <xdr:cNvPr id="99" name="テキスト ボックス 98"/>
        <xdr:cNvSpPr txBox="1"/>
      </xdr:nvSpPr>
      <xdr:spPr>
        <a:xfrm>
          <a:off x="5895340" y="6049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00" name="直線コネクタ 99"/>
        <xdr:cNvCxnSpPr/>
      </xdr:nvCxnSpPr>
      <xdr:spPr>
        <a:xfrm>
          <a:off x="6409690" y="5905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105410</xdr:rowOff>
    </xdr:from>
    <xdr:ext cx="531495" cy="259080"/>
    <xdr:sp macro="" textlink="">
      <xdr:nvSpPr>
        <xdr:cNvPr id="101" name="テキスト ボックス 100"/>
        <xdr:cNvSpPr txBox="1"/>
      </xdr:nvSpPr>
      <xdr:spPr>
        <a:xfrm>
          <a:off x="5895340" y="576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133350</xdr:rowOff>
    </xdr:from>
    <xdr:to xmlns:xdr="http://schemas.openxmlformats.org/drawingml/2006/spreadsheetDrawing">
      <xdr:col>59</xdr:col>
      <xdr:colOff>50800</xdr:colOff>
      <xdr:row>32</xdr:row>
      <xdr:rowOff>133350</xdr:rowOff>
    </xdr:to>
    <xdr:cxnSp macro="">
      <xdr:nvCxnSpPr>
        <xdr:cNvPr id="102" name="直線コネクタ 101"/>
        <xdr:cNvCxnSpPr/>
      </xdr:nvCxnSpPr>
      <xdr:spPr>
        <a:xfrm>
          <a:off x="6409690" y="56197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162560</xdr:rowOff>
    </xdr:from>
    <xdr:ext cx="531495" cy="259080"/>
    <xdr:sp macro="" textlink="">
      <xdr:nvSpPr>
        <xdr:cNvPr id="103" name="テキスト ボックス 102"/>
        <xdr:cNvSpPr txBox="1"/>
      </xdr:nvSpPr>
      <xdr:spPr>
        <a:xfrm>
          <a:off x="5895340" y="5477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4" name="直線コネクタ 103"/>
        <xdr:cNvCxnSpPr/>
      </xdr:nvCxnSpPr>
      <xdr:spPr>
        <a:xfrm>
          <a:off x="6409690" y="533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5" name="テキスト ボックス 104"/>
        <xdr:cNvSpPr txBox="1"/>
      </xdr:nvSpPr>
      <xdr:spPr>
        <a:xfrm>
          <a:off x="5895340"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6" name="【道路】&#10;一人当たり延長グラフ枠"/>
        <xdr:cNvSpPr/>
      </xdr:nvSpPr>
      <xdr:spPr>
        <a:xfrm>
          <a:off x="6409690" y="533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33</xdr:row>
      <xdr:rowOff>107315</xdr:rowOff>
    </xdr:from>
    <xdr:to xmlns:xdr="http://schemas.openxmlformats.org/drawingml/2006/spreadsheetDrawing">
      <xdr:col>54</xdr:col>
      <xdr:colOff>184785</xdr:colOff>
      <xdr:row>41</xdr:row>
      <xdr:rowOff>144145</xdr:rowOff>
    </xdr:to>
    <xdr:cxnSp macro="">
      <xdr:nvCxnSpPr>
        <xdr:cNvPr id="107" name="直線コネクタ 106"/>
        <xdr:cNvCxnSpPr/>
      </xdr:nvCxnSpPr>
      <xdr:spPr>
        <a:xfrm flipV="1">
          <a:off x="10163175" y="5765165"/>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147955</xdr:rowOff>
    </xdr:from>
    <xdr:ext cx="469900" cy="258445"/>
    <xdr:sp macro="" textlink="">
      <xdr:nvSpPr>
        <xdr:cNvPr id="108" name="【道路】&#10;一人当たり延長最小値テキスト"/>
        <xdr:cNvSpPr txBox="1"/>
      </xdr:nvSpPr>
      <xdr:spPr>
        <a:xfrm>
          <a:off x="10201275" y="717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144145</xdr:rowOff>
    </xdr:from>
    <xdr:to xmlns:xdr="http://schemas.openxmlformats.org/drawingml/2006/spreadsheetDrawing">
      <xdr:col>55</xdr:col>
      <xdr:colOff>88900</xdr:colOff>
      <xdr:row>41</xdr:row>
      <xdr:rowOff>144145</xdr:rowOff>
    </xdr:to>
    <xdr:cxnSp macro="">
      <xdr:nvCxnSpPr>
        <xdr:cNvPr id="109" name="直線コネクタ 108"/>
        <xdr:cNvCxnSpPr/>
      </xdr:nvCxnSpPr>
      <xdr:spPr>
        <a:xfrm>
          <a:off x="10079990" y="71735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53975</xdr:rowOff>
    </xdr:from>
    <xdr:ext cx="534670" cy="258445"/>
    <xdr:sp macro="" textlink="">
      <xdr:nvSpPr>
        <xdr:cNvPr id="110" name="【道路】&#10;一人当たり延長最大値テキスト"/>
        <xdr:cNvSpPr txBox="1"/>
      </xdr:nvSpPr>
      <xdr:spPr>
        <a:xfrm>
          <a:off x="10201275" y="5540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107315</xdr:rowOff>
    </xdr:from>
    <xdr:to xmlns:xdr="http://schemas.openxmlformats.org/drawingml/2006/spreadsheetDrawing">
      <xdr:col>55</xdr:col>
      <xdr:colOff>88900</xdr:colOff>
      <xdr:row>33</xdr:row>
      <xdr:rowOff>107315</xdr:rowOff>
    </xdr:to>
    <xdr:cxnSp macro="">
      <xdr:nvCxnSpPr>
        <xdr:cNvPr id="111" name="直線コネクタ 110"/>
        <xdr:cNvCxnSpPr/>
      </xdr:nvCxnSpPr>
      <xdr:spPr>
        <a:xfrm>
          <a:off x="10079990" y="57651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132080</xdr:rowOff>
    </xdr:from>
    <xdr:ext cx="534670" cy="258445"/>
    <xdr:sp macro="" textlink="">
      <xdr:nvSpPr>
        <xdr:cNvPr id="112" name="【道路】&#10;一人当たり延長平均値テキスト"/>
        <xdr:cNvSpPr txBox="1"/>
      </xdr:nvSpPr>
      <xdr:spPr>
        <a:xfrm>
          <a:off x="10201275" y="66471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109220</xdr:rowOff>
    </xdr:from>
    <xdr:to xmlns:xdr="http://schemas.openxmlformats.org/drawingml/2006/spreadsheetDrawing">
      <xdr:col>55</xdr:col>
      <xdr:colOff>50800</xdr:colOff>
      <xdr:row>40</xdr:row>
      <xdr:rowOff>38735</xdr:rowOff>
    </xdr:to>
    <xdr:sp macro="" textlink="">
      <xdr:nvSpPr>
        <xdr:cNvPr id="113" name="フローチャート: 判断 112"/>
        <xdr:cNvSpPr/>
      </xdr:nvSpPr>
      <xdr:spPr>
        <a:xfrm>
          <a:off x="10118090" y="679577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107950</xdr:rowOff>
    </xdr:from>
    <xdr:to xmlns:xdr="http://schemas.openxmlformats.org/drawingml/2006/spreadsheetDrawing">
      <xdr:col>50</xdr:col>
      <xdr:colOff>165100</xdr:colOff>
      <xdr:row>40</xdr:row>
      <xdr:rowOff>38100</xdr:rowOff>
    </xdr:to>
    <xdr:sp macro="" textlink="">
      <xdr:nvSpPr>
        <xdr:cNvPr id="114" name="フローチャート: 判断 113"/>
        <xdr:cNvSpPr/>
      </xdr:nvSpPr>
      <xdr:spPr>
        <a:xfrm>
          <a:off x="930275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154940</xdr:rowOff>
    </xdr:from>
    <xdr:to xmlns:xdr="http://schemas.openxmlformats.org/drawingml/2006/spreadsheetDrawing">
      <xdr:col>46</xdr:col>
      <xdr:colOff>38100</xdr:colOff>
      <xdr:row>41</xdr:row>
      <xdr:rowOff>84455</xdr:rowOff>
    </xdr:to>
    <xdr:sp macro="" textlink="">
      <xdr:nvSpPr>
        <xdr:cNvPr id="115" name="フローチャート: 判断 114"/>
        <xdr:cNvSpPr/>
      </xdr:nvSpPr>
      <xdr:spPr>
        <a:xfrm>
          <a:off x="8442325" y="701294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6" name="テキスト ボックス 115"/>
        <xdr:cNvSpPr txBox="1"/>
      </xdr:nvSpPr>
      <xdr:spPr>
        <a:xfrm>
          <a:off x="99783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7" name="テキスト ボックス 116"/>
        <xdr:cNvSpPr txBox="1"/>
      </xdr:nvSpPr>
      <xdr:spPr>
        <a:xfrm>
          <a:off x="91687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1365" cy="259080"/>
    <xdr:sp macro="" textlink="">
      <xdr:nvSpPr>
        <xdr:cNvPr id="118" name="テキスト ボックス 117"/>
        <xdr:cNvSpPr txBox="1"/>
      </xdr:nvSpPr>
      <xdr:spPr>
        <a:xfrm>
          <a:off x="830834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9080"/>
    <xdr:sp macro="" textlink="">
      <xdr:nvSpPr>
        <xdr:cNvPr id="119" name="テキスト ボックス 118"/>
        <xdr:cNvSpPr txBox="1"/>
      </xdr:nvSpPr>
      <xdr:spPr>
        <a:xfrm>
          <a:off x="74422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0" name="テキスト ボックス 119"/>
        <xdr:cNvSpPr txBox="1"/>
      </xdr:nvSpPr>
      <xdr:spPr>
        <a:xfrm>
          <a:off x="65817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91440</xdr:rowOff>
    </xdr:from>
    <xdr:to xmlns:xdr="http://schemas.openxmlformats.org/drawingml/2006/spreadsheetDrawing">
      <xdr:col>55</xdr:col>
      <xdr:colOff>50800</xdr:colOff>
      <xdr:row>42</xdr:row>
      <xdr:rowOff>21590</xdr:rowOff>
    </xdr:to>
    <xdr:sp macro="" textlink="">
      <xdr:nvSpPr>
        <xdr:cNvPr id="121" name="楕円 120"/>
        <xdr:cNvSpPr/>
      </xdr:nvSpPr>
      <xdr:spPr>
        <a:xfrm>
          <a:off x="10118090" y="71208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6350</xdr:rowOff>
    </xdr:from>
    <xdr:ext cx="469900" cy="258445"/>
    <xdr:sp macro="" textlink="">
      <xdr:nvSpPr>
        <xdr:cNvPr id="122" name="【道路】&#10;一人当たり延長該当値テキスト"/>
        <xdr:cNvSpPr txBox="1"/>
      </xdr:nvSpPr>
      <xdr:spPr>
        <a:xfrm>
          <a:off x="10201275" y="7035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90805</xdr:rowOff>
    </xdr:from>
    <xdr:to xmlns:xdr="http://schemas.openxmlformats.org/drawingml/2006/spreadsheetDrawing">
      <xdr:col>50</xdr:col>
      <xdr:colOff>165100</xdr:colOff>
      <xdr:row>42</xdr:row>
      <xdr:rowOff>20955</xdr:rowOff>
    </xdr:to>
    <xdr:sp macro="" textlink="">
      <xdr:nvSpPr>
        <xdr:cNvPr id="123" name="楕円 122"/>
        <xdr:cNvSpPr/>
      </xdr:nvSpPr>
      <xdr:spPr>
        <a:xfrm>
          <a:off x="9302750" y="71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141605</xdr:rowOff>
    </xdr:from>
    <xdr:to xmlns:xdr="http://schemas.openxmlformats.org/drawingml/2006/spreadsheetDrawing">
      <xdr:col>55</xdr:col>
      <xdr:colOff>0</xdr:colOff>
      <xdr:row>41</xdr:row>
      <xdr:rowOff>142240</xdr:rowOff>
    </xdr:to>
    <xdr:cxnSp macro="">
      <xdr:nvCxnSpPr>
        <xdr:cNvPr id="124" name="直線コネクタ 123"/>
        <xdr:cNvCxnSpPr/>
      </xdr:nvCxnSpPr>
      <xdr:spPr>
        <a:xfrm>
          <a:off x="9353550" y="717105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99060</xdr:rowOff>
    </xdr:from>
    <xdr:to xmlns:xdr="http://schemas.openxmlformats.org/drawingml/2006/spreadsheetDrawing">
      <xdr:col>46</xdr:col>
      <xdr:colOff>38100</xdr:colOff>
      <xdr:row>42</xdr:row>
      <xdr:rowOff>29210</xdr:rowOff>
    </xdr:to>
    <xdr:sp macro="" textlink="">
      <xdr:nvSpPr>
        <xdr:cNvPr id="125" name="楕円 124"/>
        <xdr:cNvSpPr/>
      </xdr:nvSpPr>
      <xdr:spPr>
        <a:xfrm>
          <a:off x="8442325" y="71285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141605</xdr:rowOff>
    </xdr:from>
    <xdr:to xmlns:xdr="http://schemas.openxmlformats.org/drawingml/2006/spreadsheetDrawing">
      <xdr:col>50</xdr:col>
      <xdr:colOff>114300</xdr:colOff>
      <xdr:row>41</xdr:row>
      <xdr:rowOff>149860</xdr:rowOff>
    </xdr:to>
    <xdr:cxnSp macro="">
      <xdr:nvCxnSpPr>
        <xdr:cNvPr id="126" name="直線コネクタ 125"/>
        <xdr:cNvCxnSpPr/>
      </xdr:nvCxnSpPr>
      <xdr:spPr>
        <a:xfrm flipV="1">
          <a:off x="8493125" y="7171055"/>
          <a:ext cx="8604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54610</xdr:rowOff>
    </xdr:from>
    <xdr:ext cx="534035" cy="258445"/>
    <xdr:sp macro="" textlink="">
      <xdr:nvSpPr>
        <xdr:cNvPr id="127" name="n_1aveValue【道路】&#10;一人当たり延長"/>
        <xdr:cNvSpPr txBox="1"/>
      </xdr:nvSpPr>
      <xdr:spPr>
        <a:xfrm>
          <a:off x="9079230" y="6569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100965</xdr:rowOff>
    </xdr:from>
    <xdr:ext cx="469265" cy="258445"/>
    <xdr:sp macro="" textlink="">
      <xdr:nvSpPr>
        <xdr:cNvPr id="128" name="n_2aveValue【道路】&#10;一人当たり延長"/>
        <xdr:cNvSpPr txBox="1"/>
      </xdr:nvSpPr>
      <xdr:spPr>
        <a:xfrm>
          <a:off x="8263890" y="6787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12065</xdr:rowOff>
    </xdr:from>
    <xdr:ext cx="469265" cy="259080"/>
    <xdr:sp macro="" textlink="">
      <xdr:nvSpPr>
        <xdr:cNvPr id="129" name="n_1mainValue【道路】&#10;一人当たり延長"/>
        <xdr:cNvSpPr txBox="1"/>
      </xdr:nvSpPr>
      <xdr:spPr>
        <a:xfrm>
          <a:off x="9111615" y="7212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20320</xdr:rowOff>
    </xdr:from>
    <xdr:ext cx="469265" cy="258445"/>
    <xdr:sp macro="" textlink="">
      <xdr:nvSpPr>
        <xdr:cNvPr id="130" name="n_2mainValue【道路】&#10;一人当たり延長"/>
        <xdr:cNvSpPr txBox="1"/>
      </xdr:nvSpPr>
      <xdr:spPr>
        <a:xfrm>
          <a:off x="8263890" y="7221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1" name="正方形/長方形 130"/>
        <xdr:cNvSpPr/>
      </xdr:nvSpPr>
      <xdr:spPr>
        <a:xfrm>
          <a:off x="73914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2" name="正方形/長方形 131"/>
        <xdr:cNvSpPr/>
      </xdr:nvSpPr>
      <xdr:spPr>
        <a:xfrm>
          <a:off x="86614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3" name="正方形/長方形 132"/>
        <xdr:cNvSpPr/>
      </xdr:nvSpPr>
      <xdr:spPr>
        <a:xfrm>
          <a:off x="86614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4" name="正方形/長方形 133"/>
        <xdr:cNvSpPr/>
      </xdr:nvSpPr>
      <xdr:spPr>
        <a:xfrm>
          <a:off x="184785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5" name="正方形/長方形 134"/>
        <xdr:cNvSpPr/>
      </xdr:nvSpPr>
      <xdr:spPr>
        <a:xfrm>
          <a:off x="184785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6" name="正方形/長方形 135"/>
        <xdr:cNvSpPr/>
      </xdr:nvSpPr>
      <xdr:spPr>
        <a:xfrm>
          <a:off x="29565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7" name="正方形/長方形 136"/>
        <xdr:cNvSpPr/>
      </xdr:nvSpPr>
      <xdr:spPr>
        <a:xfrm>
          <a:off x="29565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8" name="正方形/長方形 137"/>
        <xdr:cNvSpPr/>
      </xdr:nvSpPr>
      <xdr:spPr>
        <a:xfrm>
          <a:off x="73914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39" name="テキスト ボックス 138"/>
        <xdr:cNvSpPr txBox="1"/>
      </xdr:nvSpPr>
      <xdr:spPr>
        <a:xfrm>
          <a:off x="70675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0" name="直線コネクタ 139"/>
        <xdr:cNvCxnSpPr/>
      </xdr:nvCxnSpPr>
      <xdr:spPr>
        <a:xfrm>
          <a:off x="73914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41" name="テキスト ボックス 140"/>
        <xdr:cNvSpPr txBox="1"/>
      </xdr:nvSpPr>
      <xdr:spPr>
        <a:xfrm>
          <a:off x="41148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42" name="直線コネクタ 141"/>
        <xdr:cNvCxnSpPr/>
      </xdr:nvCxnSpPr>
      <xdr:spPr>
        <a:xfrm>
          <a:off x="739140" y="1097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8445"/>
    <xdr:sp macro="" textlink="">
      <xdr:nvSpPr>
        <xdr:cNvPr id="143" name="テキスト ボックス 142"/>
        <xdr:cNvSpPr txBox="1"/>
      </xdr:nvSpPr>
      <xdr:spPr>
        <a:xfrm>
          <a:off x="353060"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44" name="直線コネクタ 143"/>
        <xdr:cNvCxnSpPr/>
      </xdr:nvCxnSpPr>
      <xdr:spPr>
        <a:xfrm>
          <a:off x="739140" y="1051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8445"/>
    <xdr:sp macro="" textlink="">
      <xdr:nvSpPr>
        <xdr:cNvPr id="145" name="テキスト ボックス 144"/>
        <xdr:cNvSpPr txBox="1"/>
      </xdr:nvSpPr>
      <xdr:spPr>
        <a:xfrm>
          <a:off x="353060"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46" name="直線コネクタ 145"/>
        <xdr:cNvCxnSpPr/>
      </xdr:nvCxnSpPr>
      <xdr:spPr>
        <a:xfrm>
          <a:off x="739140" y="1005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8445"/>
    <xdr:sp macro="" textlink="">
      <xdr:nvSpPr>
        <xdr:cNvPr id="147" name="テキスト ボックス 146"/>
        <xdr:cNvSpPr txBox="1"/>
      </xdr:nvSpPr>
      <xdr:spPr>
        <a:xfrm>
          <a:off x="353060"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48" name="直線コネクタ 147"/>
        <xdr:cNvCxnSpPr/>
      </xdr:nvCxnSpPr>
      <xdr:spPr>
        <a:xfrm>
          <a:off x="739140" y="960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8445"/>
    <xdr:sp macro="" textlink="">
      <xdr:nvSpPr>
        <xdr:cNvPr id="149" name="テキスト ボックス 148"/>
        <xdr:cNvSpPr txBox="1"/>
      </xdr:nvSpPr>
      <xdr:spPr>
        <a:xfrm>
          <a:off x="353060"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3914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8445"/>
    <xdr:sp macro="" textlink="">
      <xdr:nvSpPr>
        <xdr:cNvPr id="151" name="テキスト ボックス 150"/>
        <xdr:cNvSpPr txBox="1"/>
      </xdr:nvSpPr>
      <xdr:spPr>
        <a:xfrm>
          <a:off x="288925"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橋りょう・トンネル】&#10;有形固定資産減価償却率グラフ枠"/>
        <xdr:cNvSpPr/>
      </xdr:nvSpPr>
      <xdr:spPr>
        <a:xfrm>
          <a:off x="73914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88900</xdr:rowOff>
    </xdr:from>
    <xdr:to xmlns:xdr="http://schemas.openxmlformats.org/drawingml/2006/spreadsheetDrawing">
      <xdr:col>24</xdr:col>
      <xdr:colOff>62865</xdr:colOff>
      <xdr:row>64</xdr:row>
      <xdr:rowOff>98425</xdr:rowOff>
    </xdr:to>
    <xdr:cxnSp macro="">
      <xdr:nvCxnSpPr>
        <xdr:cNvPr id="153" name="直線コネクタ 152"/>
        <xdr:cNvCxnSpPr/>
      </xdr:nvCxnSpPr>
      <xdr:spPr>
        <a:xfrm flipV="1">
          <a:off x="4497705" y="969010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102235</xdr:rowOff>
    </xdr:from>
    <xdr:ext cx="404495" cy="258445"/>
    <xdr:sp macro="" textlink="">
      <xdr:nvSpPr>
        <xdr:cNvPr id="154" name="【橋りょう・トンネル】&#10;有形固定資産減価償却率最小値テキスト"/>
        <xdr:cNvSpPr txBox="1"/>
      </xdr:nvSpPr>
      <xdr:spPr>
        <a:xfrm>
          <a:off x="4536440" y="11075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98425</xdr:rowOff>
    </xdr:from>
    <xdr:to xmlns:xdr="http://schemas.openxmlformats.org/drawingml/2006/spreadsheetDrawing">
      <xdr:col>24</xdr:col>
      <xdr:colOff>152400</xdr:colOff>
      <xdr:row>64</xdr:row>
      <xdr:rowOff>98425</xdr:rowOff>
    </xdr:to>
    <xdr:cxnSp macro="">
      <xdr:nvCxnSpPr>
        <xdr:cNvPr id="155" name="直線コネクタ 154"/>
        <xdr:cNvCxnSpPr/>
      </xdr:nvCxnSpPr>
      <xdr:spPr>
        <a:xfrm>
          <a:off x="4415155" y="110712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35560</xdr:rowOff>
    </xdr:from>
    <xdr:ext cx="404495" cy="259080"/>
    <xdr:sp macro="" textlink="">
      <xdr:nvSpPr>
        <xdr:cNvPr id="156" name="【橋りょう・トンネル】&#10;有形固定資産減価償却率最大値テキスト"/>
        <xdr:cNvSpPr txBox="1"/>
      </xdr:nvSpPr>
      <xdr:spPr>
        <a:xfrm>
          <a:off x="4536440" y="9465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88900</xdr:rowOff>
    </xdr:from>
    <xdr:to xmlns:xdr="http://schemas.openxmlformats.org/drawingml/2006/spreadsheetDrawing">
      <xdr:col>24</xdr:col>
      <xdr:colOff>152400</xdr:colOff>
      <xdr:row>56</xdr:row>
      <xdr:rowOff>88900</xdr:rowOff>
    </xdr:to>
    <xdr:cxnSp macro="">
      <xdr:nvCxnSpPr>
        <xdr:cNvPr id="157" name="直線コネクタ 156"/>
        <xdr:cNvCxnSpPr/>
      </xdr:nvCxnSpPr>
      <xdr:spPr>
        <a:xfrm>
          <a:off x="4415155" y="96901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79375</xdr:rowOff>
    </xdr:from>
    <xdr:ext cx="404495" cy="258445"/>
    <xdr:sp macro="" textlink="">
      <xdr:nvSpPr>
        <xdr:cNvPr id="158" name="【橋りょう・トンネル】&#10;有形固定資産減価償却率平均値テキスト"/>
        <xdr:cNvSpPr txBox="1"/>
      </xdr:nvSpPr>
      <xdr:spPr>
        <a:xfrm>
          <a:off x="4536440" y="100234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56515</xdr:rowOff>
    </xdr:from>
    <xdr:to xmlns:xdr="http://schemas.openxmlformats.org/drawingml/2006/spreadsheetDrawing">
      <xdr:col>24</xdr:col>
      <xdr:colOff>114300</xdr:colOff>
      <xdr:row>59</xdr:row>
      <xdr:rowOff>158115</xdr:rowOff>
    </xdr:to>
    <xdr:sp macro="" textlink="">
      <xdr:nvSpPr>
        <xdr:cNvPr id="159" name="フローチャート: 判断 158"/>
        <xdr:cNvSpPr/>
      </xdr:nvSpPr>
      <xdr:spPr>
        <a:xfrm>
          <a:off x="4447540" y="1017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49530</xdr:rowOff>
    </xdr:from>
    <xdr:to xmlns:xdr="http://schemas.openxmlformats.org/drawingml/2006/spreadsheetDrawing">
      <xdr:col>20</xdr:col>
      <xdr:colOff>38100</xdr:colOff>
      <xdr:row>59</xdr:row>
      <xdr:rowOff>151130</xdr:rowOff>
    </xdr:to>
    <xdr:sp macro="" textlink="">
      <xdr:nvSpPr>
        <xdr:cNvPr id="160" name="フローチャート: 判断 159"/>
        <xdr:cNvSpPr/>
      </xdr:nvSpPr>
      <xdr:spPr>
        <a:xfrm>
          <a:off x="3637915" y="101650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59055</xdr:rowOff>
    </xdr:from>
    <xdr:to xmlns:xdr="http://schemas.openxmlformats.org/drawingml/2006/spreadsheetDrawing">
      <xdr:col>15</xdr:col>
      <xdr:colOff>101600</xdr:colOff>
      <xdr:row>59</xdr:row>
      <xdr:rowOff>160655</xdr:rowOff>
    </xdr:to>
    <xdr:sp macro="" textlink="">
      <xdr:nvSpPr>
        <xdr:cNvPr id="161" name="フローチャート: 判断 160"/>
        <xdr:cNvSpPr/>
      </xdr:nvSpPr>
      <xdr:spPr>
        <a:xfrm>
          <a:off x="2771775" y="101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2" name="テキスト ボックス 161"/>
        <xdr:cNvSpPr txBox="1"/>
      </xdr:nvSpPr>
      <xdr:spPr>
        <a:xfrm>
          <a:off x="431355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1365" cy="258445"/>
    <xdr:sp macro="" textlink="">
      <xdr:nvSpPr>
        <xdr:cNvPr id="163" name="テキスト ボックス 162"/>
        <xdr:cNvSpPr txBox="1"/>
      </xdr:nvSpPr>
      <xdr:spPr>
        <a:xfrm>
          <a:off x="350393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8445"/>
    <xdr:sp macro="" textlink="">
      <xdr:nvSpPr>
        <xdr:cNvPr id="164" name="テキスト ボックス 163"/>
        <xdr:cNvSpPr txBox="1"/>
      </xdr:nvSpPr>
      <xdr:spPr>
        <a:xfrm>
          <a:off x="263779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5" name="テキスト ボックス 164"/>
        <xdr:cNvSpPr txBox="1"/>
      </xdr:nvSpPr>
      <xdr:spPr>
        <a:xfrm>
          <a:off x="17773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1365" cy="258445"/>
    <xdr:sp macro="" textlink="">
      <xdr:nvSpPr>
        <xdr:cNvPr id="166" name="テキスト ボックス 165"/>
        <xdr:cNvSpPr txBox="1"/>
      </xdr:nvSpPr>
      <xdr:spPr>
        <a:xfrm>
          <a:off x="91694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77470</xdr:rowOff>
    </xdr:from>
    <xdr:to xmlns:xdr="http://schemas.openxmlformats.org/drawingml/2006/spreadsheetDrawing">
      <xdr:col>24</xdr:col>
      <xdr:colOff>114300</xdr:colOff>
      <xdr:row>62</xdr:row>
      <xdr:rowOff>7620</xdr:rowOff>
    </xdr:to>
    <xdr:sp macro="" textlink="">
      <xdr:nvSpPr>
        <xdr:cNvPr id="167" name="楕円 166"/>
        <xdr:cNvSpPr/>
      </xdr:nvSpPr>
      <xdr:spPr>
        <a:xfrm>
          <a:off x="444754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55880</xdr:rowOff>
    </xdr:from>
    <xdr:ext cx="404495" cy="259080"/>
    <xdr:sp macro="" textlink="">
      <xdr:nvSpPr>
        <xdr:cNvPr id="168" name="【橋りょう・トンネル】&#10;有形固定資産減価償却率該当値テキスト"/>
        <xdr:cNvSpPr txBox="1"/>
      </xdr:nvSpPr>
      <xdr:spPr>
        <a:xfrm>
          <a:off x="4536440" y="10514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106680</xdr:rowOff>
    </xdr:from>
    <xdr:to xmlns:xdr="http://schemas.openxmlformats.org/drawingml/2006/spreadsheetDrawing">
      <xdr:col>20</xdr:col>
      <xdr:colOff>38100</xdr:colOff>
      <xdr:row>62</xdr:row>
      <xdr:rowOff>36830</xdr:rowOff>
    </xdr:to>
    <xdr:sp macro="" textlink="">
      <xdr:nvSpPr>
        <xdr:cNvPr id="169" name="楕円 168"/>
        <xdr:cNvSpPr/>
      </xdr:nvSpPr>
      <xdr:spPr>
        <a:xfrm>
          <a:off x="3637915" y="105651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128270</xdr:rowOff>
    </xdr:from>
    <xdr:to xmlns:xdr="http://schemas.openxmlformats.org/drawingml/2006/spreadsheetDrawing">
      <xdr:col>24</xdr:col>
      <xdr:colOff>63500</xdr:colOff>
      <xdr:row>61</xdr:row>
      <xdr:rowOff>157480</xdr:rowOff>
    </xdr:to>
    <xdr:cxnSp macro="">
      <xdr:nvCxnSpPr>
        <xdr:cNvPr id="170" name="直線コネクタ 169"/>
        <xdr:cNvCxnSpPr/>
      </xdr:nvCxnSpPr>
      <xdr:spPr>
        <a:xfrm flipV="1">
          <a:off x="3688715" y="1058672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143510</xdr:rowOff>
    </xdr:from>
    <xdr:to xmlns:xdr="http://schemas.openxmlformats.org/drawingml/2006/spreadsheetDrawing">
      <xdr:col>15</xdr:col>
      <xdr:colOff>101600</xdr:colOff>
      <xdr:row>62</xdr:row>
      <xdr:rowOff>73660</xdr:rowOff>
    </xdr:to>
    <xdr:sp macro="" textlink="">
      <xdr:nvSpPr>
        <xdr:cNvPr id="171" name="楕円 170"/>
        <xdr:cNvSpPr/>
      </xdr:nvSpPr>
      <xdr:spPr>
        <a:xfrm>
          <a:off x="2771775"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157480</xdr:rowOff>
    </xdr:from>
    <xdr:to xmlns:xdr="http://schemas.openxmlformats.org/drawingml/2006/spreadsheetDrawing">
      <xdr:col>19</xdr:col>
      <xdr:colOff>177800</xdr:colOff>
      <xdr:row>62</xdr:row>
      <xdr:rowOff>22860</xdr:rowOff>
    </xdr:to>
    <xdr:cxnSp macro="">
      <xdr:nvCxnSpPr>
        <xdr:cNvPr id="172" name="直線コネクタ 171"/>
        <xdr:cNvCxnSpPr/>
      </xdr:nvCxnSpPr>
      <xdr:spPr>
        <a:xfrm flipV="1">
          <a:off x="2822575" y="10615930"/>
          <a:ext cx="86614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167640</xdr:rowOff>
    </xdr:from>
    <xdr:ext cx="404495" cy="258445"/>
    <xdr:sp macro="" textlink="">
      <xdr:nvSpPr>
        <xdr:cNvPr id="173" name="n_1aveValue【橋りょう・トンネル】&#10;有形固定資産減価償却率"/>
        <xdr:cNvSpPr txBox="1"/>
      </xdr:nvSpPr>
      <xdr:spPr>
        <a:xfrm>
          <a:off x="3479165" y="9940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6350</xdr:rowOff>
    </xdr:from>
    <xdr:ext cx="404495" cy="258445"/>
    <xdr:sp macro="" textlink="">
      <xdr:nvSpPr>
        <xdr:cNvPr id="174" name="n_2aveValue【橋りょう・トンネル】&#10;有形固定資産減価償却率"/>
        <xdr:cNvSpPr txBox="1"/>
      </xdr:nvSpPr>
      <xdr:spPr>
        <a:xfrm>
          <a:off x="2625725" y="9950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27940</xdr:rowOff>
    </xdr:from>
    <xdr:ext cx="404495" cy="259080"/>
    <xdr:sp macro="" textlink="">
      <xdr:nvSpPr>
        <xdr:cNvPr id="175" name="n_1mainValue【橋りょう・トンネル】&#10;有形固定資産減価償却率"/>
        <xdr:cNvSpPr txBox="1"/>
      </xdr:nvSpPr>
      <xdr:spPr>
        <a:xfrm>
          <a:off x="3479165" y="10657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64770</xdr:rowOff>
    </xdr:from>
    <xdr:ext cx="404495" cy="258445"/>
    <xdr:sp macro="" textlink="">
      <xdr:nvSpPr>
        <xdr:cNvPr id="176" name="n_2mainValue【橋りょう・トンネル】&#10;有形固定資産減価償却率"/>
        <xdr:cNvSpPr txBox="1"/>
      </xdr:nvSpPr>
      <xdr:spPr>
        <a:xfrm>
          <a:off x="2625725" y="10694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7" name="正方形/長方形 176"/>
        <xdr:cNvSpPr/>
      </xdr:nvSpPr>
      <xdr:spPr>
        <a:xfrm>
          <a:off x="6409690"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53097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9" name="正方形/長方形 178"/>
        <xdr:cNvSpPr/>
      </xdr:nvSpPr>
      <xdr:spPr>
        <a:xfrm>
          <a:off x="653097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751840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1" name="正方形/長方形 180"/>
        <xdr:cNvSpPr/>
      </xdr:nvSpPr>
      <xdr:spPr>
        <a:xfrm>
          <a:off x="751840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6271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3" name="正方形/長方形 182"/>
        <xdr:cNvSpPr/>
      </xdr:nvSpPr>
      <xdr:spPr>
        <a:xfrm>
          <a:off x="86271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正方形/長方形 183"/>
        <xdr:cNvSpPr/>
      </xdr:nvSpPr>
      <xdr:spPr>
        <a:xfrm>
          <a:off x="6409690"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5" name="テキスト ボックス 184"/>
        <xdr:cNvSpPr txBox="1"/>
      </xdr:nvSpPr>
      <xdr:spPr>
        <a:xfrm>
          <a:off x="637159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6" name="直線コネクタ 185"/>
        <xdr:cNvCxnSpPr/>
      </xdr:nvCxnSpPr>
      <xdr:spPr>
        <a:xfrm>
          <a:off x="6409690" y="1143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87" name="直線コネクタ 186"/>
        <xdr:cNvCxnSpPr/>
      </xdr:nvCxnSpPr>
      <xdr:spPr>
        <a:xfrm>
          <a:off x="6409690" y="10972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920" cy="258445"/>
    <xdr:sp macro="" textlink="">
      <xdr:nvSpPr>
        <xdr:cNvPr id="188" name="テキスト ボックス 187"/>
        <xdr:cNvSpPr txBox="1"/>
      </xdr:nvSpPr>
      <xdr:spPr>
        <a:xfrm>
          <a:off x="6166485" y="1083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89" name="直線コネクタ 188"/>
        <xdr:cNvCxnSpPr/>
      </xdr:nvCxnSpPr>
      <xdr:spPr>
        <a:xfrm>
          <a:off x="6409690" y="10515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5630" cy="258445"/>
    <xdr:sp macro="" textlink="">
      <xdr:nvSpPr>
        <xdr:cNvPr id="190" name="テキスト ボックス 189"/>
        <xdr:cNvSpPr txBox="1"/>
      </xdr:nvSpPr>
      <xdr:spPr>
        <a:xfrm>
          <a:off x="5831205" y="1037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1" name="直線コネクタ 190"/>
        <xdr:cNvCxnSpPr/>
      </xdr:nvCxnSpPr>
      <xdr:spPr>
        <a:xfrm>
          <a:off x="6409690" y="10058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5630" cy="258445"/>
    <xdr:sp macro="" textlink="">
      <xdr:nvSpPr>
        <xdr:cNvPr id="192" name="テキスト ボックス 191"/>
        <xdr:cNvSpPr txBox="1"/>
      </xdr:nvSpPr>
      <xdr:spPr>
        <a:xfrm>
          <a:off x="5831205" y="991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3" name="直線コネクタ 192"/>
        <xdr:cNvCxnSpPr/>
      </xdr:nvCxnSpPr>
      <xdr:spPr>
        <a:xfrm>
          <a:off x="6409690" y="9601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5630" cy="258445"/>
    <xdr:sp macro="" textlink="">
      <xdr:nvSpPr>
        <xdr:cNvPr id="194" name="テキスト ボックス 193"/>
        <xdr:cNvSpPr txBox="1"/>
      </xdr:nvSpPr>
      <xdr:spPr>
        <a:xfrm>
          <a:off x="5831205" y="945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5" name="直線コネクタ 194"/>
        <xdr:cNvCxnSpPr/>
      </xdr:nvCxnSpPr>
      <xdr:spPr>
        <a:xfrm>
          <a:off x="6409690" y="914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5630" cy="258445"/>
    <xdr:sp macro="" textlink="">
      <xdr:nvSpPr>
        <xdr:cNvPr id="196" name="テキスト ボックス 195"/>
        <xdr:cNvSpPr txBox="1"/>
      </xdr:nvSpPr>
      <xdr:spPr>
        <a:xfrm>
          <a:off x="5831205" y="900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7" name="【橋りょう・トンネル】&#10;一人当たり有形固定資産（償却資産）額グラフ枠"/>
        <xdr:cNvSpPr/>
      </xdr:nvSpPr>
      <xdr:spPr>
        <a:xfrm>
          <a:off x="6409690"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56</xdr:row>
      <xdr:rowOff>1905</xdr:rowOff>
    </xdr:from>
    <xdr:to xmlns:xdr="http://schemas.openxmlformats.org/drawingml/2006/spreadsheetDrawing">
      <xdr:col>54</xdr:col>
      <xdr:colOff>184785</xdr:colOff>
      <xdr:row>63</xdr:row>
      <xdr:rowOff>125730</xdr:rowOff>
    </xdr:to>
    <xdr:cxnSp macro="">
      <xdr:nvCxnSpPr>
        <xdr:cNvPr id="198" name="直線コネクタ 197"/>
        <xdr:cNvCxnSpPr/>
      </xdr:nvCxnSpPr>
      <xdr:spPr>
        <a:xfrm flipV="1">
          <a:off x="10163175" y="960310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129540</xdr:rowOff>
    </xdr:from>
    <xdr:ext cx="534670" cy="259080"/>
    <xdr:sp macro="" textlink="">
      <xdr:nvSpPr>
        <xdr:cNvPr id="199" name="【橋りょう・トンネル】&#10;一人当たり有形固定資産（償却資産）額最小値テキスト"/>
        <xdr:cNvSpPr txBox="1"/>
      </xdr:nvSpPr>
      <xdr:spPr>
        <a:xfrm>
          <a:off x="10201275" y="1093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125730</xdr:rowOff>
    </xdr:from>
    <xdr:to xmlns:xdr="http://schemas.openxmlformats.org/drawingml/2006/spreadsheetDrawing">
      <xdr:col>55</xdr:col>
      <xdr:colOff>88900</xdr:colOff>
      <xdr:row>63</xdr:row>
      <xdr:rowOff>125730</xdr:rowOff>
    </xdr:to>
    <xdr:cxnSp macro="">
      <xdr:nvCxnSpPr>
        <xdr:cNvPr id="200" name="直線コネクタ 199"/>
        <xdr:cNvCxnSpPr/>
      </xdr:nvCxnSpPr>
      <xdr:spPr>
        <a:xfrm>
          <a:off x="10079990" y="109270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120650</xdr:rowOff>
    </xdr:from>
    <xdr:ext cx="598805" cy="258445"/>
    <xdr:sp macro="" textlink="">
      <xdr:nvSpPr>
        <xdr:cNvPr id="201" name="【橋りょう・トンネル】&#10;一人当たり有形固定資産（償却資産）額最大値テキスト"/>
        <xdr:cNvSpPr txBox="1"/>
      </xdr:nvSpPr>
      <xdr:spPr>
        <a:xfrm>
          <a:off x="10201275" y="9378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1905</xdr:rowOff>
    </xdr:from>
    <xdr:to xmlns:xdr="http://schemas.openxmlformats.org/drawingml/2006/spreadsheetDrawing">
      <xdr:col>55</xdr:col>
      <xdr:colOff>88900</xdr:colOff>
      <xdr:row>56</xdr:row>
      <xdr:rowOff>1905</xdr:rowOff>
    </xdr:to>
    <xdr:cxnSp macro="">
      <xdr:nvCxnSpPr>
        <xdr:cNvPr id="202" name="直線コネクタ 201"/>
        <xdr:cNvCxnSpPr/>
      </xdr:nvCxnSpPr>
      <xdr:spPr>
        <a:xfrm>
          <a:off x="10079990" y="96031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24130</xdr:rowOff>
    </xdr:from>
    <xdr:ext cx="598805" cy="259080"/>
    <xdr:sp macro="" textlink="">
      <xdr:nvSpPr>
        <xdr:cNvPr id="203" name="【橋りょう・トンネル】&#10;一人当たり有形固定資産（償却資産）額平均値テキスト"/>
        <xdr:cNvSpPr txBox="1"/>
      </xdr:nvSpPr>
      <xdr:spPr>
        <a:xfrm>
          <a:off x="10201275" y="104825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45720</xdr:rowOff>
    </xdr:from>
    <xdr:to xmlns:xdr="http://schemas.openxmlformats.org/drawingml/2006/spreadsheetDrawing">
      <xdr:col>55</xdr:col>
      <xdr:colOff>50800</xdr:colOff>
      <xdr:row>61</xdr:row>
      <xdr:rowOff>147320</xdr:rowOff>
    </xdr:to>
    <xdr:sp macro="" textlink="">
      <xdr:nvSpPr>
        <xdr:cNvPr id="204" name="フローチャート: 判断 203"/>
        <xdr:cNvSpPr/>
      </xdr:nvSpPr>
      <xdr:spPr>
        <a:xfrm>
          <a:off x="10118090" y="105041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63500</xdr:rowOff>
    </xdr:from>
    <xdr:to xmlns:xdr="http://schemas.openxmlformats.org/drawingml/2006/spreadsheetDrawing">
      <xdr:col>50</xdr:col>
      <xdr:colOff>165100</xdr:colOff>
      <xdr:row>61</xdr:row>
      <xdr:rowOff>164465</xdr:rowOff>
    </xdr:to>
    <xdr:sp macro="" textlink="">
      <xdr:nvSpPr>
        <xdr:cNvPr id="205" name="フローチャート: 判断 204"/>
        <xdr:cNvSpPr/>
      </xdr:nvSpPr>
      <xdr:spPr>
        <a:xfrm>
          <a:off x="930275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128270</xdr:rowOff>
    </xdr:from>
    <xdr:to xmlns:xdr="http://schemas.openxmlformats.org/drawingml/2006/spreadsheetDrawing">
      <xdr:col>46</xdr:col>
      <xdr:colOff>38100</xdr:colOff>
      <xdr:row>62</xdr:row>
      <xdr:rowOff>58420</xdr:rowOff>
    </xdr:to>
    <xdr:sp macro="" textlink="">
      <xdr:nvSpPr>
        <xdr:cNvPr id="206" name="フローチャート: 判断 205"/>
        <xdr:cNvSpPr/>
      </xdr:nvSpPr>
      <xdr:spPr>
        <a:xfrm>
          <a:off x="8442325" y="105867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7" name="テキスト ボックス 206"/>
        <xdr:cNvSpPr txBox="1"/>
      </xdr:nvSpPr>
      <xdr:spPr>
        <a:xfrm>
          <a:off x="99783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8" name="テキスト ボックス 207"/>
        <xdr:cNvSpPr txBox="1"/>
      </xdr:nvSpPr>
      <xdr:spPr>
        <a:xfrm>
          <a:off x="91687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1365" cy="258445"/>
    <xdr:sp macro="" textlink="">
      <xdr:nvSpPr>
        <xdr:cNvPr id="209" name="テキスト ボックス 208"/>
        <xdr:cNvSpPr txBox="1"/>
      </xdr:nvSpPr>
      <xdr:spPr>
        <a:xfrm>
          <a:off x="830834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8445"/>
    <xdr:sp macro="" textlink="">
      <xdr:nvSpPr>
        <xdr:cNvPr id="210" name="テキスト ボックス 209"/>
        <xdr:cNvSpPr txBox="1"/>
      </xdr:nvSpPr>
      <xdr:spPr>
        <a:xfrm>
          <a:off x="74422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1" name="テキスト ボックス 210"/>
        <xdr:cNvSpPr txBox="1"/>
      </xdr:nvSpPr>
      <xdr:spPr>
        <a:xfrm>
          <a:off x="658177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116840</xdr:rowOff>
    </xdr:from>
    <xdr:to xmlns:xdr="http://schemas.openxmlformats.org/drawingml/2006/spreadsheetDrawing">
      <xdr:col>55</xdr:col>
      <xdr:colOff>50800</xdr:colOff>
      <xdr:row>59</xdr:row>
      <xdr:rowOff>46990</xdr:rowOff>
    </xdr:to>
    <xdr:sp macro="" textlink="">
      <xdr:nvSpPr>
        <xdr:cNvPr id="212" name="楕円 211"/>
        <xdr:cNvSpPr/>
      </xdr:nvSpPr>
      <xdr:spPr>
        <a:xfrm>
          <a:off x="10118090" y="100609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139700</xdr:rowOff>
    </xdr:from>
    <xdr:ext cx="598805" cy="259080"/>
    <xdr:sp macro="" textlink="">
      <xdr:nvSpPr>
        <xdr:cNvPr id="213" name="【橋りょう・トンネル】&#10;一人当たり有形固定資産（償却資産）額該当値テキスト"/>
        <xdr:cNvSpPr txBox="1"/>
      </xdr:nvSpPr>
      <xdr:spPr>
        <a:xfrm>
          <a:off x="10201275" y="9912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120650</xdr:rowOff>
    </xdr:from>
    <xdr:to xmlns:xdr="http://schemas.openxmlformats.org/drawingml/2006/spreadsheetDrawing">
      <xdr:col>50</xdr:col>
      <xdr:colOff>165100</xdr:colOff>
      <xdr:row>59</xdr:row>
      <xdr:rowOff>50165</xdr:rowOff>
    </xdr:to>
    <xdr:sp macro="" textlink="">
      <xdr:nvSpPr>
        <xdr:cNvPr id="214" name="楕円 213"/>
        <xdr:cNvSpPr/>
      </xdr:nvSpPr>
      <xdr:spPr>
        <a:xfrm>
          <a:off x="930275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167640</xdr:rowOff>
    </xdr:from>
    <xdr:to xmlns:xdr="http://schemas.openxmlformats.org/drawingml/2006/spreadsheetDrawing">
      <xdr:col>55</xdr:col>
      <xdr:colOff>0</xdr:colOff>
      <xdr:row>58</xdr:row>
      <xdr:rowOff>170815</xdr:rowOff>
    </xdr:to>
    <xdr:cxnSp macro="">
      <xdr:nvCxnSpPr>
        <xdr:cNvPr id="215" name="直線コネクタ 214"/>
        <xdr:cNvCxnSpPr/>
      </xdr:nvCxnSpPr>
      <xdr:spPr>
        <a:xfrm flipV="1">
          <a:off x="9353550" y="1011174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118110</xdr:rowOff>
    </xdr:from>
    <xdr:to xmlns:xdr="http://schemas.openxmlformats.org/drawingml/2006/spreadsheetDrawing">
      <xdr:col>46</xdr:col>
      <xdr:colOff>38100</xdr:colOff>
      <xdr:row>59</xdr:row>
      <xdr:rowOff>48260</xdr:rowOff>
    </xdr:to>
    <xdr:sp macro="" textlink="">
      <xdr:nvSpPr>
        <xdr:cNvPr id="216" name="楕円 215"/>
        <xdr:cNvSpPr/>
      </xdr:nvSpPr>
      <xdr:spPr>
        <a:xfrm>
          <a:off x="8442325" y="100622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168910</xdr:rowOff>
    </xdr:from>
    <xdr:to xmlns:xdr="http://schemas.openxmlformats.org/drawingml/2006/spreadsheetDrawing">
      <xdr:col>50</xdr:col>
      <xdr:colOff>114300</xdr:colOff>
      <xdr:row>58</xdr:row>
      <xdr:rowOff>170815</xdr:rowOff>
    </xdr:to>
    <xdr:cxnSp macro="">
      <xdr:nvCxnSpPr>
        <xdr:cNvPr id="217" name="直線コネクタ 216"/>
        <xdr:cNvCxnSpPr/>
      </xdr:nvCxnSpPr>
      <xdr:spPr>
        <a:xfrm>
          <a:off x="8493125" y="10113010"/>
          <a:ext cx="8604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155575</xdr:rowOff>
    </xdr:from>
    <xdr:ext cx="598170" cy="258445"/>
    <xdr:sp macro="" textlink="">
      <xdr:nvSpPr>
        <xdr:cNvPr id="218" name="n_1aveValue【橋りょう・トンネル】&#10;一人当たり有形固定資産（償却資産）額"/>
        <xdr:cNvSpPr txBox="1"/>
      </xdr:nvSpPr>
      <xdr:spPr>
        <a:xfrm>
          <a:off x="9052560" y="10614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49530</xdr:rowOff>
    </xdr:from>
    <xdr:ext cx="598805" cy="259080"/>
    <xdr:sp macro="" textlink="">
      <xdr:nvSpPr>
        <xdr:cNvPr id="219" name="n_2aveValue【橋りょう・トンネル】&#10;一人当たり有形固定資産（償却資産）額"/>
        <xdr:cNvSpPr txBox="1"/>
      </xdr:nvSpPr>
      <xdr:spPr>
        <a:xfrm>
          <a:off x="8199120" y="10679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66675</xdr:rowOff>
    </xdr:from>
    <xdr:ext cx="598170" cy="258445"/>
    <xdr:sp macro="" textlink="">
      <xdr:nvSpPr>
        <xdr:cNvPr id="220" name="n_1mainValue【橋りょう・トンネル】&#10;一人当たり有形固定資産（償却資産）額"/>
        <xdr:cNvSpPr txBox="1"/>
      </xdr:nvSpPr>
      <xdr:spPr>
        <a:xfrm>
          <a:off x="9052560" y="9839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64770</xdr:rowOff>
    </xdr:from>
    <xdr:ext cx="598805" cy="258445"/>
    <xdr:sp macro="" textlink="">
      <xdr:nvSpPr>
        <xdr:cNvPr id="221" name="n_2mainValue【橋りょう・トンネル】&#10;一人当たり有形固定資産（償却資産）額"/>
        <xdr:cNvSpPr txBox="1"/>
      </xdr:nvSpPr>
      <xdr:spPr>
        <a:xfrm>
          <a:off x="8199120" y="9837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2" name="正方形/長方形 221"/>
        <xdr:cNvSpPr/>
      </xdr:nvSpPr>
      <xdr:spPr>
        <a:xfrm>
          <a:off x="73914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3" name="正方形/長方形 222"/>
        <xdr:cNvSpPr/>
      </xdr:nvSpPr>
      <xdr:spPr>
        <a:xfrm>
          <a:off x="86614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4" name="正方形/長方形 223"/>
        <xdr:cNvSpPr/>
      </xdr:nvSpPr>
      <xdr:spPr>
        <a:xfrm>
          <a:off x="86614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5" name="正方形/長方形 224"/>
        <xdr:cNvSpPr/>
      </xdr:nvSpPr>
      <xdr:spPr>
        <a:xfrm>
          <a:off x="184785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6" name="正方形/長方形 225"/>
        <xdr:cNvSpPr/>
      </xdr:nvSpPr>
      <xdr:spPr>
        <a:xfrm>
          <a:off x="184785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7" name="正方形/長方形 226"/>
        <xdr:cNvSpPr/>
      </xdr:nvSpPr>
      <xdr:spPr>
        <a:xfrm>
          <a:off x="29565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8" name="正方形/長方形 227"/>
        <xdr:cNvSpPr/>
      </xdr:nvSpPr>
      <xdr:spPr>
        <a:xfrm>
          <a:off x="29565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9" name="正方形/長方形 228"/>
        <xdr:cNvSpPr/>
      </xdr:nvSpPr>
      <xdr:spPr>
        <a:xfrm>
          <a:off x="739140" y="1295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790"/>
    <xdr:sp macro="" textlink="">
      <xdr:nvSpPr>
        <xdr:cNvPr id="230" name="テキスト ボックス 229"/>
        <xdr:cNvSpPr txBox="1"/>
      </xdr:nvSpPr>
      <xdr:spPr>
        <a:xfrm>
          <a:off x="706755"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1" name="直線コネクタ 230"/>
        <xdr:cNvCxnSpPr/>
      </xdr:nvCxnSpPr>
      <xdr:spPr>
        <a:xfrm>
          <a:off x="739140"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32" name="テキスト ボックス 231"/>
        <xdr:cNvSpPr txBox="1"/>
      </xdr:nvSpPr>
      <xdr:spPr>
        <a:xfrm>
          <a:off x="353060"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33" name="直線コネクタ 232"/>
        <xdr:cNvCxnSpPr/>
      </xdr:nvCxnSpPr>
      <xdr:spPr>
        <a:xfrm>
          <a:off x="739140" y="1478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34" name="テキスト ボックス 233"/>
        <xdr:cNvSpPr txBox="1"/>
      </xdr:nvSpPr>
      <xdr:spPr>
        <a:xfrm>
          <a:off x="353060"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35" name="直線コネクタ 234"/>
        <xdr:cNvCxnSpPr/>
      </xdr:nvCxnSpPr>
      <xdr:spPr>
        <a:xfrm>
          <a:off x="739140" y="1432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36" name="テキスト ボックス 235"/>
        <xdr:cNvSpPr txBox="1"/>
      </xdr:nvSpPr>
      <xdr:spPr>
        <a:xfrm>
          <a:off x="353060"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37" name="直線コネクタ 236"/>
        <xdr:cNvCxnSpPr/>
      </xdr:nvCxnSpPr>
      <xdr:spPr>
        <a:xfrm>
          <a:off x="739140" y="1386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38" name="テキスト ボックス 237"/>
        <xdr:cNvSpPr txBox="1"/>
      </xdr:nvSpPr>
      <xdr:spPr>
        <a:xfrm>
          <a:off x="353060"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39" name="直線コネクタ 238"/>
        <xdr:cNvCxnSpPr/>
      </xdr:nvCxnSpPr>
      <xdr:spPr>
        <a:xfrm>
          <a:off x="739140" y="1341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67310</xdr:rowOff>
    </xdr:from>
    <xdr:ext cx="467360" cy="259080"/>
    <xdr:sp macro="" textlink="">
      <xdr:nvSpPr>
        <xdr:cNvPr id="240" name="テキスト ボックス 239"/>
        <xdr:cNvSpPr txBox="1"/>
      </xdr:nvSpPr>
      <xdr:spPr>
        <a:xfrm>
          <a:off x="288925"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1" name="直線コネクタ 240"/>
        <xdr:cNvCxnSpPr/>
      </xdr:nvCxnSpPr>
      <xdr:spPr>
        <a:xfrm>
          <a:off x="739140"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9080"/>
    <xdr:sp macro="" textlink="">
      <xdr:nvSpPr>
        <xdr:cNvPr id="242" name="テキスト ボックス 241"/>
        <xdr:cNvSpPr txBox="1"/>
      </xdr:nvSpPr>
      <xdr:spPr>
        <a:xfrm>
          <a:off x="28892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3" name="【公営住宅】&#10;有形固定資産減価償却率グラフ枠"/>
        <xdr:cNvSpPr/>
      </xdr:nvSpPr>
      <xdr:spPr>
        <a:xfrm>
          <a:off x="739140" y="1295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170815</xdr:rowOff>
    </xdr:from>
    <xdr:to xmlns:xdr="http://schemas.openxmlformats.org/drawingml/2006/spreadsheetDrawing">
      <xdr:col>24</xdr:col>
      <xdr:colOff>62865</xdr:colOff>
      <xdr:row>86</xdr:row>
      <xdr:rowOff>88265</xdr:rowOff>
    </xdr:to>
    <xdr:cxnSp macro="">
      <xdr:nvCxnSpPr>
        <xdr:cNvPr id="244" name="直線コネクタ 243"/>
        <xdr:cNvCxnSpPr/>
      </xdr:nvCxnSpPr>
      <xdr:spPr>
        <a:xfrm flipV="1">
          <a:off x="4497705" y="13543915"/>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92075</xdr:rowOff>
    </xdr:from>
    <xdr:ext cx="404495" cy="259080"/>
    <xdr:sp macro="" textlink="">
      <xdr:nvSpPr>
        <xdr:cNvPr id="245" name="【公営住宅】&#10;有形固定資産減価償却率最小値テキスト"/>
        <xdr:cNvSpPr txBox="1"/>
      </xdr:nvSpPr>
      <xdr:spPr>
        <a:xfrm>
          <a:off x="4536440" y="14836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88265</xdr:rowOff>
    </xdr:from>
    <xdr:to xmlns:xdr="http://schemas.openxmlformats.org/drawingml/2006/spreadsheetDrawing">
      <xdr:col>24</xdr:col>
      <xdr:colOff>152400</xdr:colOff>
      <xdr:row>86</xdr:row>
      <xdr:rowOff>88265</xdr:rowOff>
    </xdr:to>
    <xdr:cxnSp macro="">
      <xdr:nvCxnSpPr>
        <xdr:cNvPr id="246" name="直線コネクタ 245"/>
        <xdr:cNvCxnSpPr/>
      </xdr:nvCxnSpPr>
      <xdr:spPr>
        <a:xfrm>
          <a:off x="4415155" y="148329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117475</xdr:rowOff>
    </xdr:from>
    <xdr:ext cx="404495" cy="259080"/>
    <xdr:sp macro="" textlink="">
      <xdr:nvSpPr>
        <xdr:cNvPr id="247" name="【公営住宅】&#10;有形固定資産減価償却率最大値テキスト"/>
        <xdr:cNvSpPr txBox="1"/>
      </xdr:nvSpPr>
      <xdr:spPr>
        <a:xfrm>
          <a:off x="4536440" y="13319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170815</xdr:rowOff>
    </xdr:from>
    <xdr:to xmlns:xdr="http://schemas.openxmlformats.org/drawingml/2006/spreadsheetDrawing">
      <xdr:col>24</xdr:col>
      <xdr:colOff>152400</xdr:colOff>
      <xdr:row>78</xdr:row>
      <xdr:rowOff>170815</xdr:rowOff>
    </xdr:to>
    <xdr:cxnSp macro="">
      <xdr:nvCxnSpPr>
        <xdr:cNvPr id="248" name="直線コネクタ 247"/>
        <xdr:cNvCxnSpPr/>
      </xdr:nvCxnSpPr>
      <xdr:spPr>
        <a:xfrm>
          <a:off x="4415155" y="135439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92710</xdr:rowOff>
    </xdr:from>
    <xdr:ext cx="404495" cy="259080"/>
    <xdr:sp macro="" textlink="">
      <xdr:nvSpPr>
        <xdr:cNvPr id="249" name="【公営住宅】&#10;有形固定資産減価償却率平均値テキスト"/>
        <xdr:cNvSpPr txBox="1"/>
      </xdr:nvSpPr>
      <xdr:spPr>
        <a:xfrm>
          <a:off x="4536440" y="1398016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69850</xdr:rowOff>
    </xdr:from>
    <xdr:to xmlns:xdr="http://schemas.openxmlformats.org/drawingml/2006/spreadsheetDrawing">
      <xdr:col>24</xdr:col>
      <xdr:colOff>114300</xdr:colOff>
      <xdr:row>82</xdr:row>
      <xdr:rowOff>171450</xdr:rowOff>
    </xdr:to>
    <xdr:sp macro="" textlink="">
      <xdr:nvSpPr>
        <xdr:cNvPr id="250" name="フローチャート: 判断 249"/>
        <xdr:cNvSpPr/>
      </xdr:nvSpPr>
      <xdr:spPr>
        <a:xfrm>
          <a:off x="444754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101600</xdr:rowOff>
    </xdr:from>
    <xdr:to xmlns:xdr="http://schemas.openxmlformats.org/drawingml/2006/spreadsheetDrawing">
      <xdr:col>20</xdr:col>
      <xdr:colOff>38100</xdr:colOff>
      <xdr:row>83</xdr:row>
      <xdr:rowOff>31750</xdr:rowOff>
    </xdr:to>
    <xdr:sp macro="" textlink="">
      <xdr:nvSpPr>
        <xdr:cNvPr id="251" name="フローチャート: 判断 250"/>
        <xdr:cNvSpPr/>
      </xdr:nvSpPr>
      <xdr:spPr>
        <a:xfrm>
          <a:off x="3637915" y="141605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147320</xdr:rowOff>
    </xdr:from>
    <xdr:to xmlns:xdr="http://schemas.openxmlformats.org/drawingml/2006/spreadsheetDrawing">
      <xdr:col>15</xdr:col>
      <xdr:colOff>101600</xdr:colOff>
      <xdr:row>83</xdr:row>
      <xdr:rowOff>77470</xdr:rowOff>
    </xdr:to>
    <xdr:sp macro="" textlink="">
      <xdr:nvSpPr>
        <xdr:cNvPr id="252" name="フローチャート: 判断 251"/>
        <xdr:cNvSpPr/>
      </xdr:nvSpPr>
      <xdr:spPr>
        <a:xfrm>
          <a:off x="2771775"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3" name="テキスト ボックス 252"/>
        <xdr:cNvSpPr txBox="1"/>
      </xdr:nvSpPr>
      <xdr:spPr>
        <a:xfrm>
          <a:off x="431355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1365" cy="259080"/>
    <xdr:sp macro="" textlink="">
      <xdr:nvSpPr>
        <xdr:cNvPr id="254" name="テキスト ボックス 253"/>
        <xdr:cNvSpPr txBox="1"/>
      </xdr:nvSpPr>
      <xdr:spPr>
        <a:xfrm>
          <a:off x="350393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9080"/>
    <xdr:sp macro="" textlink="">
      <xdr:nvSpPr>
        <xdr:cNvPr id="255" name="テキスト ボックス 254"/>
        <xdr:cNvSpPr txBox="1"/>
      </xdr:nvSpPr>
      <xdr:spPr>
        <a:xfrm>
          <a:off x="263779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6" name="テキスト ボックス 255"/>
        <xdr:cNvSpPr txBox="1"/>
      </xdr:nvSpPr>
      <xdr:spPr>
        <a:xfrm>
          <a:off x="17773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1365" cy="259080"/>
    <xdr:sp macro="" textlink="">
      <xdr:nvSpPr>
        <xdr:cNvPr id="257" name="テキスト ボックス 256"/>
        <xdr:cNvSpPr txBox="1"/>
      </xdr:nvSpPr>
      <xdr:spPr>
        <a:xfrm>
          <a:off x="91694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99060</xdr:rowOff>
    </xdr:from>
    <xdr:to xmlns:xdr="http://schemas.openxmlformats.org/drawingml/2006/spreadsheetDrawing">
      <xdr:col>24</xdr:col>
      <xdr:colOff>114300</xdr:colOff>
      <xdr:row>86</xdr:row>
      <xdr:rowOff>29210</xdr:rowOff>
    </xdr:to>
    <xdr:sp macro="" textlink="">
      <xdr:nvSpPr>
        <xdr:cNvPr id="258" name="楕円 257"/>
        <xdr:cNvSpPr/>
      </xdr:nvSpPr>
      <xdr:spPr>
        <a:xfrm>
          <a:off x="4447540" y="14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13970</xdr:rowOff>
    </xdr:from>
    <xdr:ext cx="404495" cy="259080"/>
    <xdr:sp macro="" textlink="">
      <xdr:nvSpPr>
        <xdr:cNvPr id="259" name="【公営住宅】&#10;有形固定資産減価償却率該当値テキスト"/>
        <xdr:cNvSpPr txBox="1"/>
      </xdr:nvSpPr>
      <xdr:spPr>
        <a:xfrm>
          <a:off x="4536440" y="14587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149860</xdr:rowOff>
    </xdr:from>
    <xdr:to xmlns:xdr="http://schemas.openxmlformats.org/drawingml/2006/spreadsheetDrawing">
      <xdr:col>20</xdr:col>
      <xdr:colOff>38100</xdr:colOff>
      <xdr:row>86</xdr:row>
      <xdr:rowOff>80010</xdr:rowOff>
    </xdr:to>
    <xdr:sp macro="" textlink="">
      <xdr:nvSpPr>
        <xdr:cNvPr id="260" name="楕円 259"/>
        <xdr:cNvSpPr/>
      </xdr:nvSpPr>
      <xdr:spPr>
        <a:xfrm>
          <a:off x="3637915" y="147231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149860</xdr:rowOff>
    </xdr:from>
    <xdr:to xmlns:xdr="http://schemas.openxmlformats.org/drawingml/2006/spreadsheetDrawing">
      <xdr:col>24</xdr:col>
      <xdr:colOff>63500</xdr:colOff>
      <xdr:row>86</xdr:row>
      <xdr:rowOff>29210</xdr:rowOff>
    </xdr:to>
    <xdr:cxnSp macro="">
      <xdr:nvCxnSpPr>
        <xdr:cNvPr id="261" name="直線コネクタ 260"/>
        <xdr:cNvCxnSpPr/>
      </xdr:nvCxnSpPr>
      <xdr:spPr>
        <a:xfrm flipV="1">
          <a:off x="3688715" y="14723110"/>
          <a:ext cx="8096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29210</xdr:rowOff>
    </xdr:from>
    <xdr:to xmlns:xdr="http://schemas.openxmlformats.org/drawingml/2006/spreadsheetDrawing">
      <xdr:col>15</xdr:col>
      <xdr:colOff>101600</xdr:colOff>
      <xdr:row>86</xdr:row>
      <xdr:rowOff>130175</xdr:rowOff>
    </xdr:to>
    <xdr:sp macro="" textlink="">
      <xdr:nvSpPr>
        <xdr:cNvPr id="262" name="楕円 261"/>
        <xdr:cNvSpPr/>
      </xdr:nvSpPr>
      <xdr:spPr>
        <a:xfrm>
          <a:off x="2771775" y="14773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29210</xdr:rowOff>
    </xdr:from>
    <xdr:to xmlns:xdr="http://schemas.openxmlformats.org/drawingml/2006/spreadsheetDrawing">
      <xdr:col>19</xdr:col>
      <xdr:colOff>177800</xdr:colOff>
      <xdr:row>86</xdr:row>
      <xdr:rowOff>79375</xdr:rowOff>
    </xdr:to>
    <xdr:cxnSp macro="">
      <xdr:nvCxnSpPr>
        <xdr:cNvPr id="263" name="直線コネクタ 262"/>
        <xdr:cNvCxnSpPr/>
      </xdr:nvCxnSpPr>
      <xdr:spPr>
        <a:xfrm flipV="1">
          <a:off x="2822575" y="14773910"/>
          <a:ext cx="86614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48260</xdr:rowOff>
    </xdr:from>
    <xdr:ext cx="404495" cy="259080"/>
    <xdr:sp macro="" textlink="">
      <xdr:nvSpPr>
        <xdr:cNvPr id="264" name="n_1aveValue【公営住宅】&#10;有形固定資産減価償却率"/>
        <xdr:cNvSpPr txBox="1"/>
      </xdr:nvSpPr>
      <xdr:spPr>
        <a:xfrm>
          <a:off x="3479165" y="13935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93980</xdr:rowOff>
    </xdr:from>
    <xdr:ext cx="404495" cy="259080"/>
    <xdr:sp macro="" textlink="">
      <xdr:nvSpPr>
        <xdr:cNvPr id="265" name="n_2aveValue【公営住宅】&#10;有形固定資産減価償却率"/>
        <xdr:cNvSpPr txBox="1"/>
      </xdr:nvSpPr>
      <xdr:spPr>
        <a:xfrm>
          <a:off x="2625725" y="13981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71120</xdr:rowOff>
    </xdr:from>
    <xdr:ext cx="404495" cy="259080"/>
    <xdr:sp macro="" textlink="">
      <xdr:nvSpPr>
        <xdr:cNvPr id="266" name="n_1mainValue【公営住宅】&#10;有形固定資産減価償却率"/>
        <xdr:cNvSpPr txBox="1"/>
      </xdr:nvSpPr>
      <xdr:spPr>
        <a:xfrm>
          <a:off x="3479165" y="14815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121285</xdr:rowOff>
    </xdr:from>
    <xdr:ext cx="404495" cy="258445"/>
    <xdr:sp macro="" textlink="">
      <xdr:nvSpPr>
        <xdr:cNvPr id="267" name="n_2mainValue【公営住宅】&#10;有形固定資産減価償却率"/>
        <xdr:cNvSpPr txBox="1"/>
      </xdr:nvSpPr>
      <xdr:spPr>
        <a:xfrm>
          <a:off x="2625725" y="14865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8" name="正方形/長方形 267"/>
        <xdr:cNvSpPr/>
      </xdr:nvSpPr>
      <xdr:spPr>
        <a:xfrm>
          <a:off x="6409690"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9" name="正方形/長方形 268"/>
        <xdr:cNvSpPr/>
      </xdr:nvSpPr>
      <xdr:spPr>
        <a:xfrm>
          <a:off x="653097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0" name="正方形/長方形 269"/>
        <xdr:cNvSpPr/>
      </xdr:nvSpPr>
      <xdr:spPr>
        <a:xfrm>
          <a:off x="653097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1" name="正方形/長方形 270"/>
        <xdr:cNvSpPr/>
      </xdr:nvSpPr>
      <xdr:spPr>
        <a:xfrm>
          <a:off x="751840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2" name="正方形/長方形 271"/>
        <xdr:cNvSpPr/>
      </xdr:nvSpPr>
      <xdr:spPr>
        <a:xfrm>
          <a:off x="751840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3" name="正方形/長方形 272"/>
        <xdr:cNvSpPr/>
      </xdr:nvSpPr>
      <xdr:spPr>
        <a:xfrm>
          <a:off x="86271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4" name="正方形/長方形 273"/>
        <xdr:cNvSpPr/>
      </xdr:nvSpPr>
      <xdr:spPr>
        <a:xfrm>
          <a:off x="86271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5" name="正方形/長方形 274"/>
        <xdr:cNvSpPr/>
      </xdr:nvSpPr>
      <xdr:spPr>
        <a:xfrm>
          <a:off x="6409690" y="1295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6" name="テキスト ボックス 275"/>
        <xdr:cNvSpPr txBox="1"/>
      </xdr:nvSpPr>
      <xdr:spPr>
        <a:xfrm>
          <a:off x="637159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7" name="直線コネクタ 276"/>
        <xdr:cNvCxnSpPr/>
      </xdr:nvCxnSpPr>
      <xdr:spPr>
        <a:xfrm>
          <a:off x="6409690" y="1524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278" name="直線コネクタ 277"/>
        <xdr:cNvCxnSpPr/>
      </xdr:nvCxnSpPr>
      <xdr:spPr>
        <a:xfrm>
          <a:off x="6409690" y="14668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7360" cy="259080"/>
    <xdr:sp macro="" textlink="">
      <xdr:nvSpPr>
        <xdr:cNvPr id="279" name="テキスト ボックス 278"/>
        <xdr:cNvSpPr txBox="1"/>
      </xdr:nvSpPr>
      <xdr:spPr>
        <a:xfrm>
          <a:off x="5953760" y="1452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0" name="直線コネクタ 279"/>
        <xdr:cNvCxnSpPr/>
      </xdr:nvCxnSpPr>
      <xdr:spPr>
        <a:xfrm>
          <a:off x="6409690" y="1409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7360" cy="259080"/>
    <xdr:sp macro="" textlink="">
      <xdr:nvSpPr>
        <xdr:cNvPr id="281" name="テキスト ボックス 280"/>
        <xdr:cNvSpPr txBox="1"/>
      </xdr:nvSpPr>
      <xdr:spPr>
        <a:xfrm>
          <a:off x="595376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282" name="直線コネクタ 281"/>
        <xdr:cNvCxnSpPr/>
      </xdr:nvCxnSpPr>
      <xdr:spPr>
        <a:xfrm>
          <a:off x="6409690" y="13525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7360" cy="259080"/>
    <xdr:sp macro="" textlink="">
      <xdr:nvSpPr>
        <xdr:cNvPr id="283" name="テキスト ボックス 282"/>
        <xdr:cNvSpPr txBox="1"/>
      </xdr:nvSpPr>
      <xdr:spPr>
        <a:xfrm>
          <a:off x="5953760" y="1338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4" name="直線コネクタ 283"/>
        <xdr:cNvCxnSpPr/>
      </xdr:nvCxnSpPr>
      <xdr:spPr>
        <a:xfrm>
          <a:off x="6409690" y="1295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7360" cy="259080"/>
    <xdr:sp macro="" textlink="">
      <xdr:nvSpPr>
        <xdr:cNvPr id="285" name="テキスト ボックス 284"/>
        <xdr:cNvSpPr txBox="1"/>
      </xdr:nvSpPr>
      <xdr:spPr>
        <a:xfrm>
          <a:off x="595376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6" name="【公営住宅】&#10;一人当たり面積グラフ枠"/>
        <xdr:cNvSpPr/>
      </xdr:nvSpPr>
      <xdr:spPr>
        <a:xfrm>
          <a:off x="6409690" y="1295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78</xdr:row>
      <xdr:rowOff>6985</xdr:rowOff>
    </xdr:from>
    <xdr:to xmlns:xdr="http://schemas.openxmlformats.org/drawingml/2006/spreadsheetDrawing">
      <xdr:col>54</xdr:col>
      <xdr:colOff>184785</xdr:colOff>
      <xdr:row>85</xdr:row>
      <xdr:rowOff>42545</xdr:rowOff>
    </xdr:to>
    <xdr:cxnSp macro="">
      <xdr:nvCxnSpPr>
        <xdr:cNvPr id="287" name="直線コネクタ 286"/>
        <xdr:cNvCxnSpPr/>
      </xdr:nvCxnSpPr>
      <xdr:spPr>
        <a:xfrm flipV="1">
          <a:off x="10163175" y="13380085"/>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46355</xdr:rowOff>
    </xdr:from>
    <xdr:ext cx="469900" cy="259080"/>
    <xdr:sp macro="" textlink="">
      <xdr:nvSpPr>
        <xdr:cNvPr id="288" name="【公営住宅】&#10;一人当たり面積最小値テキスト"/>
        <xdr:cNvSpPr txBox="1"/>
      </xdr:nvSpPr>
      <xdr:spPr>
        <a:xfrm>
          <a:off x="10201275" y="14619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42545</xdr:rowOff>
    </xdr:from>
    <xdr:to xmlns:xdr="http://schemas.openxmlformats.org/drawingml/2006/spreadsheetDrawing">
      <xdr:col>55</xdr:col>
      <xdr:colOff>88900</xdr:colOff>
      <xdr:row>85</xdr:row>
      <xdr:rowOff>42545</xdr:rowOff>
    </xdr:to>
    <xdr:cxnSp macro="">
      <xdr:nvCxnSpPr>
        <xdr:cNvPr id="289" name="直線コネクタ 288"/>
        <xdr:cNvCxnSpPr/>
      </xdr:nvCxnSpPr>
      <xdr:spPr>
        <a:xfrm>
          <a:off x="10079990" y="146157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125095</xdr:rowOff>
    </xdr:from>
    <xdr:ext cx="469900" cy="258445"/>
    <xdr:sp macro="" textlink="">
      <xdr:nvSpPr>
        <xdr:cNvPr id="290" name="【公営住宅】&#10;一人当たり面積最大値テキスト"/>
        <xdr:cNvSpPr txBox="1"/>
      </xdr:nvSpPr>
      <xdr:spPr>
        <a:xfrm>
          <a:off x="10201275" y="13155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6985</xdr:rowOff>
    </xdr:from>
    <xdr:to xmlns:xdr="http://schemas.openxmlformats.org/drawingml/2006/spreadsheetDrawing">
      <xdr:col>55</xdr:col>
      <xdr:colOff>88900</xdr:colOff>
      <xdr:row>78</xdr:row>
      <xdr:rowOff>6985</xdr:rowOff>
    </xdr:to>
    <xdr:cxnSp macro="">
      <xdr:nvCxnSpPr>
        <xdr:cNvPr id="291" name="直線コネクタ 290"/>
        <xdr:cNvCxnSpPr/>
      </xdr:nvCxnSpPr>
      <xdr:spPr>
        <a:xfrm>
          <a:off x="10079990" y="133800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76200</xdr:rowOff>
    </xdr:from>
    <xdr:ext cx="469900" cy="258445"/>
    <xdr:sp macro="" textlink="">
      <xdr:nvSpPr>
        <xdr:cNvPr id="292" name="【公営住宅】&#10;一人当たり面積平均値テキスト"/>
        <xdr:cNvSpPr txBox="1"/>
      </xdr:nvSpPr>
      <xdr:spPr>
        <a:xfrm>
          <a:off x="10201275" y="141351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53340</xdr:rowOff>
    </xdr:from>
    <xdr:to xmlns:xdr="http://schemas.openxmlformats.org/drawingml/2006/spreadsheetDrawing">
      <xdr:col>55</xdr:col>
      <xdr:colOff>50800</xdr:colOff>
      <xdr:row>83</xdr:row>
      <xdr:rowOff>154940</xdr:rowOff>
    </xdr:to>
    <xdr:sp macro="" textlink="">
      <xdr:nvSpPr>
        <xdr:cNvPr id="293" name="フローチャート: 判断 292"/>
        <xdr:cNvSpPr/>
      </xdr:nvSpPr>
      <xdr:spPr>
        <a:xfrm>
          <a:off x="10118090" y="142836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83820</xdr:rowOff>
    </xdr:from>
    <xdr:to xmlns:xdr="http://schemas.openxmlformats.org/drawingml/2006/spreadsheetDrawing">
      <xdr:col>50</xdr:col>
      <xdr:colOff>165100</xdr:colOff>
      <xdr:row>84</xdr:row>
      <xdr:rowOff>13970</xdr:rowOff>
    </xdr:to>
    <xdr:sp macro="" textlink="">
      <xdr:nvSpPr>
        <xdr:cNvPr id="294" name="フローチャート: 判断 293"/>
        <xdr:cNvSpPr/>
      </xdr:nvSpPr>
      <xdr:spPr>
        <a:xfrm>
          <a:off x="930275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79375</xdr:rowOff>
    </xdr:from>
    <xdr:to xmlns:xdr="http://schemas.openxmlformats.org/drawingml/2006/spreadsheetDrawing">
      <xdr:col>46</xdr:col>
      <xdr:colOff>38100</xdr:colOff>
      <xdr:row>84</xdr:row>
      <xdr:rowOff>9525</xdr:rowOff>
    </xdr:to>
    <xdr:sp macro="" textlink="">
      <xdr:nvSpPr>
        <xdr:cNvPr id="295" name="フローチャート: 判断 294"/>
        <xdr:cNvSpPr/>
      </xdr:nvSpPr>
      <xdr:spPr>
        <a:xfrm>
          <a:off x="8442325" y="143097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6" name="テキスト ボックス 295"/>
        <xdr:cNvSpPr txBox="1"/>
      </xdr:nvSpPr>
      <xdr:spPr>
        <a:xfrm>
          <a:off x="99783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7" name="テキスト ボックス 296"/>
        <xdr:cNvSpPr txBox="1"/>
      </xdr:nvSpPr>
      <xdr:spPr>
        <a:xfrm>
          <a:off x="91687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1365" cy="259080"/>
    <xdr:sp macro="" textlink="">
      <xdr:nvSpPr>
        <xdr:cNvPr id="298" name="テキスト ボックス 297"/>
        <xdr:cNvSpPr txBox="1"/>
      </xdr:nvSpPr>
      <xdr:spPr>
        <a:xfrm>
          <a:off x="830834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9080"/>
    <xdr:sp macro="" textlink="">
      <xdr:nvSpPr>
        <xdr:cNvPr id="299" name="テキスト ボックス 298"/>
        <xdr:cNvSpPr txBox="1"/>
      </xdr:nvSpPr>
      <xdr:spPr>
        <a:xfrm>
          <a:off x="74422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0" name="テキスト ボックス 299"/>
        <xdr:cNvSpPr txBox="1"/>
      </xdr:nvSpPr>
      <xdr:spPr>
        <a:xfrm>
          <a:off x="65817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163195</xdr:rowOff>
    </xdr:from>
    <xdr:to xmlns:xdr="http://schemas.openxmlformats.org/drawingml/2006/spreadsheetDrawing">
      <xdr:col>55</xdr:col>
      <xdr:colOff>50800</xdr:colOff>
      <xdr:row>85</xdr:row>
      <xdr:rowOff>93345</xdr:rowOff>
    </xdr:to>
    <xdr:sp macro="" textlink="">
      <xdr:nvSpPr>
        <xdr:cNvPr id="301" name="楕円 300"/>
        <xdr:cNvSpPr/>
      </xdr:nvSpPr>
      <xdr:spPr>
        <a:xfrm>
          <a:off x="10118090" y="145649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78105</xdr:rowOff>
    </xdr:from>
    <xdr:ext cx="469900" cy="258445"/>
    <xdr:sp macro="" textlink="">
      <xdr:nvSpPr>
        <xdr:cNvPr id="302" name="【公営住宅】&#10;一人当たり面積該当値テキスト"/>
        <xdr:cNvSpPr txBox="1"/>
      </xdr:nvSpPr>
      <xdr:spPr>
        <a:xfrm>
          <a:off x="10201275" y="14479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162560</xdr:rowOff>
    </xdr:from>
    <xdr:to xmlns:xdr="http://schemas.openxmlformats.org/drawingml/2006/spreadsheetDrawing">
      <xdr:col>50</xdr:col>
      <xdr:colOff>165100</xdr:colOff>
      <xdr:row>85</xdr:row>
      <xdr:rowOff>92710</xdr:rowOff>
    </xdr:to>
    <xdr:sp macro="" textlink="">
      <xdr:nvSpPr>
        <xdr:cNvPr id="303" name="楕円 302"/>
        <xdr:cNvSpPr/>
      </xdr:nvSpPr>
      <xdr:spPr>
        <a:xfrm>
          <a:off x="9302750" y="145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41910</xdr:rowOff>
    </xdr:from>
    <xdr:to xmlns:xdr="http://schemas.openxmlformats.org/drawingml/2006/spreadsheetDrawing">
      <xdr:col>55</xdr:col>
      <xdr:colOff>0</xdr:colOff>
      <xdr:row>85</xdr:row>
      <xdr:rowOff>42545</xdr:rowOff>
    </xdr:to>
    <xdr:cxnSp macro="">
      <xdr:nvCxnSpPr>
        <xdr:cNvPr id="304" name="直線コネクタ 303"/>
        <xdr:cNvCxnSpPr/>
      </xdr:nvCxnSpPr>
      <xdr:spPr>
        <a:xfrm>
          <a:off x="9353550" y="1461516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162560</xdr:rowOff>
    </xdr:from>
    <xdr:to xmlns:xdr="http://schemas.openxmlformats.org/drawingml/2006/spreadsheetDrawing">
      <xdr:col>46</xdr:col>
      <xdr:colOff>38100</xdr:colOff>
      <xdr:row>85</xdr:row>
      <xdr:rowOff>92710</xdr:rowOff>
    </xdr:to>
    <xdr:sp macro="" textlink="">
      <xdr:nvSpPr>
        <xdr:cNvPr id="305" name="楕円 304"/>
        <xdr:cNvSpPr/>
      </xdr:nvSpPr>
      <xdr:spPr>
        <a:xfrm>
          <a:off x="8442325" y="145643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41910</xdr:rowOff>
    </xdr:from>
    <xdr:to xmlns:xdr="http://schemas.openxmlformats.org/drawingml/2006/spreadsheetDrawing">
      <xdr:col>50</xdr:col>
      <xdr:colOff>114300</xdr:colOff>
      <xdr:row>85</xdr:row>
      <xdr:rowOff>41910</xdr:rowOff>
    </xdr:to>
    <xdr:cxnSp macro="">
      <xdr:nvCxnSpPr>
        <xdr:cNvPr id="306" name="直線コネクタ 305"/>
        <xdr:cNvCxnSpPr/>
      </xdr:nvCxnSpPr>
      <xdr:spPr>
        <a:xfrm>
          <a:off x="8493125" y="1461516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30480</xdr:rowOff>
    </xdr:from>
    <xdr:ext cx="469265" cy="258445"/>
    <xdr:sp macro="" textlink="">
      <xdr:nvSpPr>
        <xdr:cNvPr id="307" name="n_1aveValue【公営住宅】&#10;一人当たり面積"/>
        <xdr:cNvSpPr txBox="1"/>
      </xdr:nvSpPr>
      <xdr:spPr>
        <a:xfrm>
          <a:off x="9111615" y="14089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26035</xdr:rowOff>
    </xdr:from>
    <xdr:ext cx="469265" cy="259080"/>
    <xdr:sp macro="" textlink="">
      <xdr:nvSpPr>
        <xdr:cNvPr id="308" name="n_2aveValue【公営住宅】&#10;一人当たり面積"/>
        <xdr:cNvSpPr txBox="1"/>
      </xdr:nvSpPr>
      <xdr:spPr>
        <a:xfrm>
          <a:off x="8263890" y="14084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83820</xdr:rowOff>
    </xdr:from>
    <xdr:ext cx="469265" cy="259080"/>
    <xdr:sp macro="" textlink="">
      <xdr:nvSpPr>
        <xdr:cNvPr id="309" name="n_1mainValue【公営住宅】&#10;一人当たり面積"/>
        <xdr:cNvSpPr txBox="1"/>
      </xdr:nvSpPr>
      <xdr:spPr>
        <a:xfrm>
          <a:off x="9111615" y="14657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83820</xdr:rowOff>
    </xdr:from>
    <xdr:ext cx="469265" cy="259080"/>
    <xdr:sp macro="" textlink="">
      <xdr:nvSpPr>
        <xdr:cNvPr id="310" name="n_2mainValue【公営住宅】&#10;一人当たり面積"/>
        <xdr:cNvSpPr txBox="1"/>
      </xdr:nvSpPr>
      <xdr:spPr>
        <a:xfrm>
          <a:off x="8263890" y="14657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1" name="正方形/長方形 310"/>
        <xdr:cNvSpPr/>
      </xdr:nvSpPr>
      <xdr:spPr>
        <a:xfrm>
          <a:off x="73914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2" name="正方形/長方形 311"/>
        <xdr:cNvSpPr/>
      </xdr:nvSpPr>
      <xdr:spPr>
        <a:xfrm>
          <a:off x="86614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3" name="正方形/長方形 312"/>
        <xdr:cNvSpPr/>
      </xdr:nvSpPr>
      <xdr:spPr>
        <a:xfrm>
          <a:off x="86614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4" name="正方形/長方形 313"/>
        <xdr:cNvSpPr/>
      </xdr:nvSpPr>
      <xdr:spPr>
        <a:xfrm>
          <a:off x="184785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5" name="正方形/長方形 314"/>
        <xdr:cNvSpPr/>
      </xdr:nvSpPr>
      <xdr:spPr>
        <a:xfrm>
          <a:off x="184785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6" name="正方形/長方形 315"/>
        <xdr:cNvSpPr/>
      </xdr:nvSpPr>
      <xdr:spPr>
        <a:xfrm>
          <a:off x="29565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7" name="正方形/長方形 316"/>
        <xdr:cNvSpPr/>
      </xdr:nvSpPr>
      <xdr:spPr>
        <a:xfrm>
          <a:off x="29565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18" name="正方形/長方形 317"/>
        <xdr:cNvSpPr/>
      </xdr:nvSpPr>
      <xdr:spPr>
        <a:xfrm>
          <a:off x="739140" y="1676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19" name="正方形/長方形 318"/>
        <xdr:cNvSpPr/>
      </xdr:nvSpPr>
      <xdr:spPr>
        <a:xfrm>
          <a:off x="6409690"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0" name="正方形/長方形 319"/>
        <xdr:cNvSpPr/>
      </xdr:nvSpPr>
      <xdr:spPr>
        <a:xfrm>
          <a:off x="653097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1" name="正方形/長方形 320"/>
        <xdr:cNvSpPr/>
      </xdr:nvSpPr>
      <xdr:spPr>
        <a:xfrm>
          <a:off x="653097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2" name="正方形/長方形 321"/>
        <xdr:cNvSpPr/>
      </xdr:nvSpPr>
      <xdr:spPr>
        <a:xfrm>
          <a:off x="751840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3" name="正方形/長方形 322"/>
        <xdr:cNvSpPr/>
      </xdr:nvSpPr>
      <xdr:spPr>
        <a:xfrm>
          <a:off x="751840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4" name="正方形/長方形 323"/>
        <xdr:cNvSpPr/>
      </xdr:nvSpPr>
      <xdr:spPr>
        <a:xfrm>
          <a:off x="86271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5" name="正方形/長方形 324"/>
        <xdr:cNvSpPr/>
      </xdr:nvSpPr>
      <xdr:spPr>
        <a:xfrm>
          <a:off x="86271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6" name="正方形/長方形 325"/>
        <xdr:cNvSpPr/>
      </xdr:nvSpPr>
      <xdr:spPr>
        <a:xfrm>
          <a:off x="6409690" y="1676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27" name="正方形/長方形 326"/>
        <xdr:cNvSpPr/>
      </xdr:nvSpPr>
      <xdr:spPr>
        <a:xfrm>
          <a:off x="12074525"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28" name="正方形/長方形 327"/>
        <xdr:cNvSpPr/>
      </xdr:nvSpPr>
      <xdr:spPr>
        <a:xfrm>
          <a:off x="121958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29" name="正方形/長方形 328"/>
        <xdr:cNvSpPr/>
      </xdr:nvSpPr>
      <xdr:spPr>
        <a:xfrm>
          <a:off x="121958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0" name="正方形/長方形 329"/>
        <xdr:cNvSpPr/>
      </xdr:nvSpPr>
      <xdr:spPr>
        <a:xfrm>
          <a:off x="1318323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1" name="正方形/長方形 330"/>
        <xdr:cNvSpPr/>
      </xdr:nvSpPr>
      <xdr:spPr>
        <a:xfrm>
          <a:off x="1318323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2" name="正方形/長方形 331"/>
        <xdr:cNvSpPr/>
      </xdr:nvSpPr>
      <xdr:spPr>
        <a:xfrm>
          <a:off x="1429194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3" name="正方形/長方形 332"/>
        <xdr:cNvSpPr/>
      </xdr:nvSpPr>
      <xdr:spPr>
        <a:xfrm>
          <a:off x="1429194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4" name="正方形/長方形 333"/>
        <xdr:cNvSpPr/>
      </xdr:nvSpPr>
      <xdr:spPr>
        <a:xfrm>
          <a:off x="12074525" y="533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335" name="テキスト ボックス 334"/>
        <xdr:cNvSpPr txBox="1"/>
      </xdr:nvSpPr>
      <xdr:spPr>
        <a:xfrm>
          <a:off x="1203642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36" name="直線コネクタ 335"/>
        <xdr:cNvCxnSpPr/>
      </xdr:nvCxnSpPr>
      <xdr:spPr>
        <a:xfrm>
          <a:off x="12074525"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9090" cy="259080"/>
    <xdr:sp macro="" textlink="">
      <xdr:nvSpPr>
        <xdr:cNvPr id="337" name="テキスト ボックス 336"/>
        <xdr:cNvSpPr txBox="1"/>
      </xdr:nvSpPr>
      <xdr:spPr>
        <a:xfrm>
          <a:off x="11746865"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38" name="直線コネクタ 337"/>
        <xdr:cNvCxnSpPr/>
      </xdr:nvCxnSpPr>
      <xdr:spPr>
        <a:xfrm>
          <a:off x="12074525" y="723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39" name="テキスト ボックス 338"/>
        <xdr:cNvSpPr txBox="1"/>
      </xdr:nvSpPr>
      <xdr:spPr>
        <a:xfrm>
          <a:off x="11682730"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40" name="直線コネクタ 339"/>
        <xdr:cNvCxnSpPr/>
      </xdr:nvCxnSpPr>
      <xdr:spPr>
        <a:xfrm>
          <a:off x="12074525" y="685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41" name="テキスト ボックス 340"/>
        <xdr:cNvSpPr txBox="1"/>
      </xdr:nvSpPr>
      <xdr:spPr>
        <a:xfrm>
          <a:off x="11682730"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42" name="直線コネクタ 341"/>
        <xdr:cNvCxnSpPr/>
      </xdr:nvCxnSpPr>
      <xdr:spPr>
        <a:xfrm>
          <a:off x="12074525" y="647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43" name="テキスト ボックス 342"/>
        <xdr:cNvSpPr txBox="1"/>
      </xdr:nvSpPr>
      <xdr:spPr>
        <a:xfrm>
          <a:off x="11682730"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44" name="直線コネクタ 343"/>
        <xdr:cNvCxnSpPr/>
      </xdr:nvCxnSpPr>
      <xdr:spPr>
        <a:xfrm>
          <a:off x="12074525" y="609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45" name="テキスト ボックス 344"/>
        <xdr:cNvSpPr txBox="1"/>
      </xdr:nvSpPr>
      <xdr:spPr>
        <a:xfrm>
          <a:off x="11682730"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46" name="直線コネクタ 345"/>
        <xdr:cNvCxnSpPr/>
      </xdr:nvCxnSpPr>
      <xdr:spPr>
        <a:xfrm>
          <a:off x="12074525" y="571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47" name="テキスト ボックス 346"/>
        <xdr:cNvSpPr txBox="1"/>
      </xdr:nvSpPr>
      <xdr:spPr>
        <a:xfrm>
          <a:off x="1162431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48" name="直線コネクタ 347"/>
        <xdr:cNvCxnSpPr/>
      </xdr:nvCxnSpPr>
      <xdr:spPr>
        <a:xfrm>
          <a:off x="12074525"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49" name="テキスト ボックス 348"/>
        <xdr:cNvSpPr txBox="1"/>
      </xdr:nvSpPr>
      <xdr:spPr>
        <a:xfrm>
          <a:off x="1162431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0" name="【認定こども園・幼稚園・保育所】&#10;有形固定資産減価償却率グラフ枠"/>
        <xdr:cNvSpPr/>
      </xdr:nvSpPr>
      <xdr:spPr>
        <a:xfrm>
          <a:off x="12074525" y="533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146685</xdr:rowOff>
    </xdr:from>
    <xdr:to xmlns:xdr="http://schemas.openxmlformats.org/drawingml/2006/spreadsheetDrawing">
      <xdr:col>85</xdr:col>
      <xdr:colOff>126365</xdr:colOff>
      <xdr:row>42</xdr:row>
      <xdr:rowOff>19050</xdr:rowOff>
    </xdr:to>
    <xdr:cxnSp macro="">
      <xdr:nvCxnSpPr>
        <xdr:cNvPr id="351" name="直線コネクタ 350"/>
        <xdr:cNvCxnSpPr/>
      </xdr:nvCxnSpPr>
      <xdr:spPr>
        <a:xfrm flipV="1">
          <a:off x="15833090" y="580453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22860</xdr:rowOff>
    </xdr:from>
    <xdr:ext cx="404495" cy="259080"/>
    <xdr:sp macro="" textlink="">
      <xdr:nvSpPr>
        <xdr:cNvPr id="352" name="【認定こども園・幼稚園・保育所】&#10;有形固定資産減価償却率最小値テキスト"/>
        <xdr:cNvSpPr txBox="1"/>
      </xdr:nvSpPr>
      <xdr:spPr>
        <a:xfrm>
          <a:off x="15871825" y="7223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19050</xdr:rowOff>
    </xdr:from>
    <xdr:to xmlns:xdr="http://schemas.openxmlformats.org/drawingml/2006/spreadsheetDrawing">
      <xdr:col>86</xdr:col>
      <xdr:colOff>25400</xdr:colOff>
      <xdr:row>42</xdr:row>
      <xdr:rowOff>19050</xdr:rowOff>
    </xdr:to>
    <xdr:cxnSp macro="">
      <xdr:nvCxnSpPr>
        <xdr:cNvPr id="353" name="直線コネクタ 352"/>
        <xdr:cNvCxnSpPr/>
      </xdr:nvCxnSpPr>
      <xdr:spPr>
        <a:xfrm>
          <a:off x="15744825" y="72199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93345</xdr:rowOff>
    </xdr:from>
    <xdr:ext cx="404495" cy="259080"/>
    <xdr:sp macro="" textlink="">
      <xdr:nvSpPr>
        <xdr:cNvPr id="354" name="【認定こども園・幼稚園・保育所】&#10;有形固定資産減価償却率最大値テキスト"/>
        <xdr:cNvSpPr txBox="1"/>
      </xdr:nvSpPr>
      <xdr:spPr>
        <a:xfrm>
          <a:off x="15871825" y="5579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146685</xdr:rowOff>
    </xdr:from>
    <xdr:to xmlns:xdr="http://schemas.openxmlformats.org/drawingml/2006/spreadsheetDrawing">
      <xdr:col>86</xdr:col>
      <xdr:colOff>25400</xdr:colOff>
      <xdr:row>33</xdr:row>
      <xdr:rowOff>146685</xdr:rowOff>
    </xdr:to>
    <xdr:cxnSp macro="">
      <xdr:nvCxnSpPr>
        <xdr:cNvPr id="355" name="直線コネクタ 354"/>
        <xdr:cNvCxnSpPr/>
      </xdr:nvCxnSpPr>
      <xdr:spPr>
        <a:xfrm>
          <a:off x="15744825" y="58045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55880</xdr:rowOff>
    </xdr:from>
    <xdr:ext cx="404495" cy="259080"/>
    <xdr:sp macro="" textlink="">
      <xdr:nvSpPr>
        <xdr:cNvPr id="356" name="【認定こども園・幼稚園・保育所】&#10;有形固定資産減価償却率平均値テキスト"/>
        <xdr:cNvSpPr txBox="1"/>
      </xdr:nvSpPr>
      <xdr:spPr>
        <a:xfrm>
          <a:off x="15871825" y="639953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33020</xdr:rowOff>
    </xdr:from>
    <xdr:to xmlns:xdr="http://schemas.openxmlformats.org/drawingml/2006/spreadsheetDrawing">
      <xdr:col>85</xdr:col>
      <xdr:colOff>177800</xdr:colOff>
      <xdr:row>38</xdr:row>
      <xdr:rowOff>134620</xdr:rowOff>
    </xdr:to>
    <xdr:sp macro="" textlink="">
      <xdr:nvSpPr>
        <xdr:cNvPr id="357" name="フローチャート: 判断 356"/>
        <xdr:cNvSpPr/>
      </xdr:nvSpPr>
      <xdr:spPr>
        <a:xfrm>
          <a:off x="15782925"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168275</xdr:rowOff>
    </xdr:from>
    <xdr:to xmlns:xdr="http://schemas.openxmlformats.org/drawingml/2006/spreadsheetDrawing">
      <xdr:col>81</xdr:col>
      <xdr:colOff>101600</xdr:colOff>
      <xdr:row>38</xdr:row>
      <xdr:rowOff>98425</xdr:rowOff>
    </xdr:to>
    <xdr:sp macro="" textlink="">
      <xdr:nvSpPr>
        <xdr:cNvPr id="358" name="フローチャート: 判断 357"/>
        <xdr:cNvSpPr/>
      </xdr:nvSpPr>
      <xdr:spPr>
        <a:xfrm>
          <a:off x="14967585"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162560</xdr:rowOff>
    </xdr:from>
    <xdr:to xmlns:xdr="http://schemas.openxmlformats.org/drawingml/2006/spreadsheetDrawing">
      <xdr:col>76</xdr:col>
      <xdr:colOff>165100</xdr:colOff>
      <xdr:row>38</xdr:row>
      <xdr:rowOff>92710</xdr:rowOff>
    </xdr:to>
    <xdr:sp macro="" textlink="">
      <xdr:nvSpPr>
        <xdr:cNvPr id="359" name="フローチャート: 判断 358"/>
        <xdr:cNvSpPr/>
      </xdr:nvSpPr>
      <xdr:spPr>
        <a:xfrm>
          <a:off x="1410716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1365" cy="259080"/>
    <xdr:sp macro="" textlink="">
      <xdr:nvSpPr>
        <xdr:cNvPr id="360" name="テキスト ボックス 359"/>
        <xdr:cNvSpPr txBox="1"/>
      </xdr:nvSpPr>
      <xdr:spPr>
        <a:xfrm>
          <a:off x="1564894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9080"/>
    <xdr:sp macro="" textlink="">
      <xdr:nvSpPr>
        <xdr:cNvPr id="361" name="テキスト ボックス 360"/>
        <xdr:cNvSpPr txBox="1"/>
      </xdr:nvSpPr>
      <xdr:spPr>
        <a:xfrm>
          <a:off x="148336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2" name="テキスト ボックス 361"/>
        <xdr:cNvSpPr txBox="1"/>
      </xdr:nvSpPr>
      <xdr:spPr>
        <a:xfrm>
          <a:off x="139731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1365" cy="259080"/>
    <xdr:sp macro="" textlink="">
      <xdr:nvSpPr>
        <xdr:cNvPr id="363" name="テキスト ボックス 362"/>
        <xdr:cNvSpPr txBox="1"/>
      </xdr:nvSpPr>
      <xdr:spPr>
        <a:xfrm>
          <a:off x="1311275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9080"/>
    <xdr:sp macro="" textlink="">
      <xdr:nvSpPr>
        <xdr:cNvPr id="364" name="テキスト ボックス 363"/>
        <xdr:cNvSpPr txBox="1"/>
      </xdr:nvSpPr>
      <xdr:spPr>
        <a:xfrm>
          <a:off x="1224661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29210</xdr:rowOff>
    </xdr:from>
    <xdr:to xmlns:xdr="http://schemas.openxmlformats.org/drawingml/2006/spreadsheetDrawing">
      <xdr:col>85</xdr:col>
      <xdr:colOff>177800</xdr:colOff>
      <xdr:row>39</xdr:row>
      <xdr:rowOff>130810</xdr:rowOff>
    </xdr:to>
    <xdr:sp macro="" textlink="">
      <xdr:nvSpPr>
        <xdr:cNvPr id="365" name="楕円 364"/>
        <xdr:cNvSpPr/>
      </xdr:nvSpPr>
      <xdr:spPr>
        <a:xfrm>
          <a:off x="15782925"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7620</xdr:rowOff>
    </xdr:from>
    <xdr:ext cx="404495" cy="258445"/>
    <xdr:sp macro="" textlink="">
      <xdr:nvSpPr>
        <xdr:cNvPr id="366" name="【認定こども園・幼稚園・保育所】&#10;有形固定資産減価償却率該当値テキスト"/>
        <xdr:cNvSpPr txBox="1"/>
      </xdr:nvSpPr>
      <xdr:spPr>
        <a:xfrm>
          <a:off x="15871825" y="6694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71120</xdr:rowOff>
    </xdr:from>
    <xdr:to xmlns:xdr="http://schemas.openxmlformats.org/drawingml/2006/spreadsheetDrawing">
      <xdr:col>81</xdr:col>
      <xdr:colOff>101600</xdr:colOff>
      <xdr:row>40</xdr:row>
      <xdr:rowOff>1270</xdr:rowOff>
    </xdr:to>
    <xdr:sp macro="" textlink="">
      <xdr:nvSpPr>
        <xdr:cNvPr id="367" name="楕円 366"/>
        <xdr:cNvSpPr/>
      </xdr:nvSpPr>
      <xdr:spPr>
        <a:xfrm>
          <a:off x="14967585"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80010</xdr:rowOff>
    </xdr:from>
    <xdr:to xmlns:xdr="http://schemas.openxmlformats.org/drawingml/2006/spreadsheetDrawing">
      <xdr:col>85</xdr:col>
      <xdr:colOff>127000</xdr:colOff>
      <xdr:row>39</xdr:row>
      <xdr:rowOff>121920</xdr:rowOff>
    </xdr:to>
    <xdr:cxnSp macro="">
      <xdr:nvCxnSpPr>
        <xdr:cNvPr id="368" name="直線コネクタ 367"/>
        <xdr:cNvCxnSpPr/>
      </xdr:nvCxnSpPr>
      <xdr:spPr>
        <a:xfrm flipV="1">
          <a:off x="15018385" y="6766560"/>
          <a:ext cx="81534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69215</xdr:rowOff>
    </xdr:from>
    <xdr:to xmlns:xdr="http://schemas.openxmlformats.org/drawingml/2006/spreadsheetDrawing">
      <xdr:col>76</xdr:col>
      <xdr:colOff>165100</xdr:colOff>
      <xdr:row>39</xdr:row>
      <xdr:rowOff>170815</xdr:rowOff>
    </xdr:to>
    <xdr:sp macro="" textlink="">
      <xdr:nvSpPr>
        <xdr:cNvPr id="369" name="楕円 368"/>
        <xdr:cNvSpPr/>
      </xdr:nvSpPr>
      <xdr:spPr>
        <a:xfrm>
          <a:off x="1410716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120650</xdr:rowOff>
    </xdr:from>
    <xdr:to xmlns:xdr="http://schemas.openxmlformats.org/drawingml/2006/spreadsheetDrawing">
      <xdr:col>81</xdr:col>
      <xdr:colOff>50800</xdr:colOff>
      <xdr:row>39</xdr:row>
      <xdr:rowOff>121920</xdr:rowOff>
    </xdr:to>
    <xdr:cxnSp macro="">
      <xdr:nvCxnSpPr>
        <xdr:cNvPr id="370" name="直線コネクタ 369"/>
        <xdr:cNvCxnSpPr/>
      </xdr:nvCxnSpPr>
      <xdr:spPr>
        <a:xfrm>
          <a:off x="14157960" y="6807200"/>
          <a:ext cx="8604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114935</xdr:rowOff>
    </xdr:from>
    <xdr:ext cx="404495" cy="259080"/>
    <xdr:sp macro="" textlink="">
      <xdr:nvSpPr>
        <xdr:cNvPr id="371" name="n_1aveValue【認定こども園・幼稚園・保育所】&#10;有形固定資産減価償却率"/>
        <xdr:cNvSpPr txBox="1"/>
      </xdr:nvSpPr>
      <xdr:spPr>
        <a:xfrm>
          <a:off x="14808835" y="6287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109220</xdr:rowOff>
    </xdr:from>
    <xdr:ext cx="405130" cy="258445"/>
    <xdr:sp macro="" textlink="">
      <xdr:nvSpPr>
        <xdr:cNvPr id="372" name="n_2aveValue【認定こども園・幼稚園・保育所】&#10;有形固定資産減価償却率"/>
        <xdr:cNvSpPr txBox="1"/>
      </xdr:nvSpPr>
      <xdr:spPr>
        <a:xfrm>
          <a:off x="13961110" y="6281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163830</xdr:rowOff>
    </xdr:from>
    <xdr:ext cx="404495" cy="259080"/>
    <xdr:sp macro="" textlink="">
      <xdr:nvSpPr>
        <xdr:cNvPr id="373" name="n_1mainValue【認定こども園・幼稚園・保育所】&#10;有形固定資産減価償却率"/>
        <xdr:cNvSpPr txBox="1"/>
      </xdr:nvSpPr>
      <xdr:spPr>
        <a:xfrm>
          <a:off x="14808835" y="6850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161925</xdr:rowOff>
    </xdr:from>
    <xdr:ext cx="405130" cy="259080"/>
    <xdr:sp macro="" textlink="">
      <xdr:nvSpPr>
        <xdr:cNvPr id="374" name="n_2mainValue【認定こども園・幼稚園・保育所】&#10;有形固定資産減価償却率"/>
        <xdr:cNvSpPr txBox="1"/>
      </xdr:nvSpPr>
      <xdr:spPr>
        <a:xfrm>
          <a:off x="13961110" y="684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5" name="正方形/長方形 374"/>
        <xdr:cNvSpPr/>
      </xdr:nvSpPr>
      <xdr:spPr>
        <a:xfrm>
          <a:off x="1773936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76" name="正方形/長方形 375"/>
        <xdr:cNvSpPr/>
      </xdr:nvSpPr>
      <xdr:spPr>
        <a:xfrm>
          <a:off x="178663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77" name="正方形/長方形 376"/>
        <xdr:cNvSpPr/>
      </xdr:nvSpPr>
      <xdr:spPr>
        <a:xfrm>
          <a:off x="178663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78" name="正方形/長方形 377"/>
        <xdr:cNvSpPr/>
      </xdr:nvSpPr>
      <xdr:spPr>
        <a:xfrm>
          <a:off x="1884807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79" name="正方形/長方形 378"/>
        <xdr:cNvSpPr/>
      </xdr:nvSpPr>
      <xdr:spPr>
        <a:xfrm>
          <a:off x="1884807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0" name="正方形/長方形 379"/>
        <xdr:cNvSpPr/>
      </xdr:nvSpPr>
      <xdr:spPr>
        <a:xfrm>
          <a:off x="1995678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1" name="正方形/長方形 380"/>
        <xdr:cNvSpPr/>
      </xdr:nvSpPr>
      <xdr:spPr>
        <a:xfrm>
          <a:off x="1995678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2" name="正方形/長方形 381"/>
        <xdr:cNvSpPr/>
      </xdr:nvSpPr>
      <xdr:spPr>
        <a:xfrm>
          <a:off x="17739360" y="533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383" name="テキスト ボックス 382"/>
        <xdr:cNvSpPr txBox="1"/>
      </xdr:nvSpPr>
      <xdr:spPr>
        <a:xfrm>
          <a:off x="17706975"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4" name="直線コネクタ 383"/>
        <xdr:cNvCxnSpPr/>
      </xdr:nvCxnSpPr>
      <xdr:spPr>
        <a:xfrm>
          <a:off x="17739360"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85" name="直線コネクタ 384"/>
        <xdr:cNvCxnSpPr/>
      </xdr:nvCxnSpPr>
      <xdr:spPr>
        <a:xfrm>
          <a:off x="17739360" y="716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7360" cy="259080"/>
    <xdr:sp macro="" textlink="">
      <xdr:nvSpPr>
        <xdr:cNvPr id="386" name="テキスト ボックス 385"/>
        <xdr:cNvSpPr txBox="1"/>
      </xdr:nvSpPr>
      <xdr:spPr>
        <a:xfrm>
          <a:off x="17289145"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87" name="直線コネクタ 386"/>
        <xdr:cNvCxnSpPr/>
      </xdr:nvCxnSpPr>
      <xdr:spPr>
        <a:xfrm>
          <a:off x="17739360" y="670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7360" cy="259080"/>
    <xdr:sp macro="" textlink="">
      <xdr:nvSpPr>
        <xdr:cNvPr id="388" name="テキスト ボックス 387"/>
        <xdr:cNvSpPr txBox="1"/>
      </xdr:nvSpPr>
      <xdr:spPr>
        <a:xfrm>
          <a:off x="17289145" y="656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89" name="直線コネクタ 388"/>
        <xdr:cNvCxnSpPr/>
      </xdr:nvCxnSpPr>
      <xdr:spPr>
        <a:xfrm>
          <a:off x="17739360" y="624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7360" cy="259080"/>
    <xdr:sp macro="" textlink="">
      <xdr:nvSpPr>
        <xdr:cNvPr id="390" name="テキスト ボックス 389"/>
        <xdr:cNvSpPr txBox="1"/>
      </xdr:nvSpPr>
      <xdr:spPr>
        <a:xfrm>
          <a:off x="17289145" y="610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1" name="直線コネクタ 390"/>
        <xdr:cNvCxnSpPr/>
      </xdr:nvCxnSpPr>
      <xdr:spPr>
        <a:xfrm>
          <a:off x="17739360" y="579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7360" cy="259080"/>
    <xdr:sp macro="" textlink="">
      <xdr:nvSpPr>
        <xdr:cNvPr id="392" name="テキスト ボックス 391"/>
        <xdr:cNvSpPr txBox="1"/>
      </xdr:nvSpPr>
      <xdr:spPr>
        <a:xfrm>
          <a:off x="17289145"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3" name="直線コネクタ 392"/>
        <xdr:cNvCxnSpPr/>
      </xdr:nvCxnSpPr>
      <xdr:spPr>
        <a:xfrm>
          <a:off x="17739360"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7360" cy="259080"/>
    <xdr:sp macro="" textlink="">
      <xdr:nvSpPr>
        <xdr:cNvPr id="394" name="テキスト ボックス 393"/>
        <xdr:cNvSpPr txBox="1"/>
      </xdr:nvSpPr>
      <xdr:spPr>
        <a:xfrm>
          <a:off x="1728914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5" name="【認定こども園・幼稚園・保育所】&#10;一人当たり面積グラフ枠"/>
        <xdr:cNvSpPr/>
      </xdr:nvSpPr>
      <xdr:spPr>
        <a:xfrm>
          <a:off x="17739360" y="533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149225</xdr:rowOff>
    </xdr:from>
    <xdr:to xmlns:xdr="http://schemas.openxmlformats.org/drawingml/2006/spreadsheetDrawing">
      <xdr:col>116</xdr:col>
      <xdr:colOff>62865</xdr:colOff>
      <xdr:row>41</xdr:row>
      <xdr:rowOff>27940</xdr:rowOff>
    </xdr:to>
    <xdr:cxnSp macro="">
      <xdr:nvCxnSpPr>
        <xdr:cNvPr id="396" name="直線コネクタ 395"/>
        <xdr:cNvCxnSpPr/>
      </xdr:nvCxnSpPr>
      <xdr:spPr>
        <a:xfrm flipV="1">
          <a:off x="21497925" y="580707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31750</xdr:rowOff>
    </xdr:from>
    <xdr:ext cx="469265" cy="258445"/>
    <xdr:sp macro="" textlink="">
      <xdr:nvSpPr>
        <xdr:cNvPr id="397" name="【認定こども園・幼稚園・保育所】&#10;一人当たり面積最小値テキスト"/>
        <xdr:cNvSpPr txBox="1"/>
      </xdr:nvSpPr>
      <xdr:spPr>
        <a:xfrm>
          <a:off x="21536660" y="7061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27940</xdr:rowOff>
    </xdr:from>
    <xdr:to xmlns:xdr="http://schemas.openxmlformats.org/drawingml/2006/spreadsheetDrawing">
      <xdr:col>116</xdr:col>
      <xdr:colOff>152400</xdr:colOff>
      <xdr:row>41</xdr:row>
      <xdr:rowOff>27940</xdr:rowOff>
    </xdr:to>
    <xdr:cxnSp macro="">
      <xdr:nvCxnSpPr>
        <xdr:cNvPr id="398" name="直線コネクタ 397"/>
        <xdr:cNvCxnSpPr/>
      </xdr:nvCxnSpPr>
      <xdr:spPr>
        <a:xfrm>
          <a:off x="21415375" y="7057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95885</xdr:rowOff>
    </xdr:from>
    <xdr:ext cx="469265" cy="259080"/>
    <xdr:sp macro="" textlink="">
      <xdr:nvSpPr>
        <xdr:cNvPr id="399" name="【認定こども園・幼稚園・保育所】&#10;一人当たり面積最大値テキスト"/>
        <xdr:cNvSpPr txBox="1"/>
      </xdr:nvSpPr>
      <xdr:spPr>
        <a:xfrm>
          <a:off x="21536660" y="5582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149225</xdr:rowOff>
    </xdr:from>
    <xdr:to xmlns:xdr="http://schemas.openxmlformats.org/drawingml/2006/spreadsheetDrawing">
      <xdr:col>116</xdr:col>
      <xdr:colOff>152400</xdr:colOff>
      <xdr:row>33</xdr:row>
      <xdr:rowOff>149225</xdr:rowOff>
    </xdr:to>
    <xdr:cxnSp macro="">
      <xdr:nvCxnSpPr>
        <xdr:cNvPr id="400" name="直線コネクタ 399"/>
        <xdr:cNvCxnSpPr/>
      </xdr:nvCxnSpPr>
      <xdr:spPr>
        <a:xfrm>
          <a:off x="21415375" y="58070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116840</xdr:rowOff>
    </xdr:from>
    <xdr:ext cx="469265" cy="259080"/>
    <xdr:sp macro="" textlink="">
      <xdr:nvSpPr>
        <xdr:cNvPr id="401" name="【認定こども園・幼稚園・保育所】&#10;一人当たり面積平均値テキスト"/>
        <xdr:cNvSpPr txBox="1"/>
      </xdr:nvSpPr>
      <xdr:spPr>
        <a:xfrm>
          <a:off x="21536660" y="64604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402" name="フローチャート: 判断 401"/>
        <xdr:cNvSpPr/>
      </xdr:nvSpPr>
      <xdr:spPr>
        <a:xfrm>
          <a:off x="2144776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100965</xdr:rowOff>
    </xdr:from>
    <xdr:to xmlns:xdr="http://schemas.openxmlformats.org/drawingml/2006/spreadsheetDrawing">
      <xdr:col>112</xdr:col>
      <xdr:colOff>38100</xdr:colOff>
      <xdr:row>39</xdr:row>
      <xdr:rowOff>31115</xdr:rowOff>
    </xdr:to>
    <xdr:sp macro="" textlink="">
      <xdr:nvSpPr>
        <xdr:cNvPr id="403" name="フローチャート: 判断 402"/>
        <xdr:cNvSpPr/>
      </xdr:nvSpPr>
      <xdr:spPr>
        <a:xfrm>
          <a:off x="20638135" y="66160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105410</xdr:rowOff>
    </xdr:from>
    <xdr:to xmlns:xdr="http://schemas.openxmlformats.org/drawingml/2006/spreadsheetDrawing">
      <xdr:col>107</xdr:col>
      <xdr:colOff>101600</xdr:colOff>
      <xdr:row>40</xdr:row>
      <xdr:rowOff>35560</xdr:rowOff>
    </xdr:to>
    <xdr:sp macro="" textlink="">
      <xdr:nvSpPr>
        <xdr:cNvPr id="404" name="フローチャート: 判断 403"/>
        <xdr:cNvSpPr/>
      </xdr:nvSpPr>
      <xdr:spPr>
        <a:xfrm>
          <a:off x="19771995"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05" name="テキスト ボックス 404"/>
        <xdr:cNvSpPr txBox="1"/>
      </xdr:nvSpPr>
      <xdr:spPr>
        <a:xfrm>
          <a:off x="213137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1365" cy="259080"/>
    <xdr:sp macro="" textlink="">
      <xdr:nvSpPr>
        <xdr:cNvPr id="406" name="テキスト ボックス 405"/>
        <xdr:cNvSpPr txBox="1"/>
      </xdr:nvSpPr>
      <xdr:spPr>
        <a:xfrm>
          <a:off x="2050415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9080"/>
    <xdr:sp macro="" textlink="">
      <xdr:nvSpPr>
        <xdr:cNvPr id="407" name="テキスト ボックス 406"/>
        <xdr:cNvSpPr txBox="1"/>
      </xdr:nvSpPr>
      <xdr:spPr>
        <a:xfrm>
          <a:off x="1963801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08" name="テキスト ボックス 407"/>
        <xdr:cNvSpPr txBox="1"/>
      </xdr:nvSpPr>
      <xdr:spPr>
        <a:xfrm>
          <a:off x="1877758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1365" cy="259080"/>
    <xdr:sp macro="" textlink="">
      <xdr:nvSpPr>
        <xdr:cNvPr id="409" name="テキスト ボックス 408"/>
        <xdr:cNvSpPr txBox="1"/>
      </xdr:nvSpPr>
      <xdr:spPr>
        <a:xfrm>
          <a:off x="1791716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80010</xdr:rowOff>
    </xdr:from>
    <xdr:to xmlns:xdr="http://schemas.openxmlformats.org/drawingml/2006/spreadsheetDrawing">
      <xdr:col>116</xdr:col>
      <xdr:colOff>114300</xdr:colOff>
      <xdr:row>40</xdr:row>
      <xdr:rowOff>10160</xdr:rowOff>
    </xdr:to>
    <xdr:sp macro="" textlink="">
      <xdr:nvSpPr>
        <xdr:cNvPr id="410" name="楕円 409"/>
        <xdr:cNvSpPr/>
      </xdr:nvSpPr>
      <xdr:spPr>
        <a:xfrm>
          <a:off x="2144776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58420</xdr:rowOff>
    </xdr:from>
    <xdr:ext cx="469265" cy="259080"/>
    <xdr:sp macro="" textlink="">
      <xdr:nvSpPr>
        <xdr:cNvPr id="411" name="【認定こども園・幼稚園・保育所】&#10;一人当たり面積該当値テキスト"/>
        <xdr:cNvSpPr txBox="1"/>
      </xdr:nvSpPr>
      <xdr:spPr>
        <a:xfrm>
          <a:off x="21536660" y="6744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78105</xdr:rowOff>
    </xdr:from>
    <xdr:to xmlns:xdr="http://schemas.openxmlformats.org/drawingml/2006/spreadsheetDrawing">
      <xdr:col>112</xdr:col>
      <xdr:colOff>38100</xdr:colOff>
      <xdr:row>40</xdr:row>
      <xdr:rowOff>8255</xdr:rowOff>
    </xdr:to>
    <xdr:sp macro="" textlink="">
      <xdr:nvSpPr>
        <xdr:cNvPr id="412" name="楕円 411"/>
        <xdr:cNvSpPr/>
      </xdr:nvSpPr>
      <xdr:spPr>
        <a:xfrm>
          <a:off x="20638135" y="67646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128905</xdr:rowOff>
    </xdr:from>
    <xdr:to xmlns:xdr="http://schemas.openxmlformats.org/drawingml/2006/spreadsheetDrawing">
      <xdr:col>116</xdr:col>
      <xdr:colOff>63500</xdr:colOff>
      <xdr:row>39</xdr:row>
      <xdr:rowOff>130810</xdr:rowOff>
    </xdr:to>
    <xdr:cxnSp macro="">
      <xdr:nvCxnSpPr>
        <xdr:cNvPr id="413" name="直線コネクタ 412"/>
        <xdr:cNvCxnSpPr/>
      </xdr:nvCxnSpPr>
      <xdr:spPr>
        <a:xfrm>
          <a:off x="20688935" y="681545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45720</xdr:rowOff>
    </xdr:from>
    <xdr:to xmlns:xdr="http://schemas.openxmlformats.org/drawingml/2006/spreadsheetDrawing">
      <xdr:col>107</xdr:col>
      <xdr:colOff>101600</xdr:colOff>
      <xdr:row>39</xdr:row>
      <xdr:rowOff>147320</xdr:rowOff>
    </xdr:to>
    <xdr:sp macro="" textlink="">
      <xdr:nvSpPr>
        <xdr:cNvPr id="414" name="楕円 413"/>
        <xdr:cNvSpPr/>
      </xdr:nvSpPr>
      <xdr:spPr>
        <a:xfrm>
          <a:off x="19771995"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96520</xdr:rowOff>
    </xdr:from>
    <xdr:to xmlns:xdr="http://schemas.openxmlformats.org/drawingml/2006/spreadsheetDrawing">
      <xdr:col>111</xdr:col>
      <xdr:colOff>177800</xdr:colOff>
      <xdr:row>39</xdr:row>
      <xdr:rowOff>128905</xdr:rowOff>
    </xdr:to>
    <xdr:cxnSp macro="">
      <xdr:nvCxnSpPr>
        <xdr:cNvPr id="415" name="直線コネクタ 414"/>
        <xdr:cNvCxnSpPr/>
      </xdr:nvCxnSpPr>
      <xdr:spPr>
        <a:xfrm>
          <a:off x="19822795" y="6783070"/>
          <a:ext cx="86614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47625</xdr:rowOff>
    </xdr:from>
    <xdr:ext cx="469900" cy="259080"/>
    <xdr:sp macro="" textlink="">
      <xdr:nvSpPr>
        <xdr:cNvPr id="416" name="n_1aveValue【認定こども園・幼稚園・保育所】&#10;一人当たり面積"/>
        <xdr:cNvSpPr txBox="1"/>
      </xdr:nvSpPr>
      <xdr:spPr>
        <a:xfrm>
          <a:off x="20447000" y="6391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26670</xdr:rowOff>
    </xdr:from>
    <xdr:ext cx="469265" cy="259080"/>
    <xdr:sp macro="" textlink="">
      <xdr:nvSpPr>
        <xdr:cNvPr id="417" name="n_2aveValue【認定こども園・幼稚園・保育所】&#10;一人当たり面積"/>
        <xdr:cNvSpPr txBox="1"/>
      </xdr:nvSpPr>
      <xdr:spPr>
        <a:xfrm>
          <a:off x="19593560" y="688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170815</xdr:rowOff>
    </xdr:from>
    <xdr:ext cx="469900" cy="258445"/>
    <xdr:sp macro="" textlink="">
      <xdr:nvSpPr>
        <xdr:cNvPr id="418" name="n_1mainValue【認定こども園・幼稚園・保育所】&#10;一人当たり面積"/>
        <xdr:cNvSpPr txBox="1"/>
      </xdr:nvSpPr>
      <xdr:spPr>
        <a:xfrm>
          <a:off x="20447000" y="6857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163830</xdr:rowOff>
    </xdr:from>
    <xdr:ext cx="469265" cy="259080"/>
    <xdr:sp macro="" textlink="">
      <xdr:nvSpPr>
        <xdr:cNvPr id="419" name="n_2mainValue【認定こども園・幼稚園・保育所】&#10;一人当たり面積"/>
        <xdr:cNvSpPr txBox="1"/>
      </xdr:nvSpPr>
      <xdr:spPr>
        <a:xfrm>
          <a:off x="19593560" y="6507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0" name="正方形/長方形 419"/>
        <xdr:cNvSpPr/>
      </xdr:nvSpPr>
      <xdr:spPr>
        <a:xfrm>
          <a:off x="12074525"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1" name="正方形/長方形 420"/>
        <xdr:cNvSpPr/>
      </xdr:nvSpPr>
      <xdr:spPr>
        <a:xfrm>
          <a:off x="121958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2" name="正方形/長方形 421"/>
        <xdr:cNvSpPr/>
      </xdr:nvSpPr>
      <xdr:spPr>
        <a:xfrm>
          <a:off x="121958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3" name="正方形/長方形 422"/>
        <xdr:cNvSpPr/>
      </xdr:nvSpPr>
      <xdr:spPr>
        <a:xfrm>
          <a:off x="1318323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24" name="正方形/長方形 423"/>
        <xdr:cNvSpPr/>
      </xdr:nvSpPr>
      <xdr:spPr>
        <a:xfrm>
          <a:off x="1318323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25" name="正方形/長方形 424"/>
        <xdr:cNvSpPr/>
      </xdr:nvSpPr>
      <xdr:spPr>
        <a:xfrm>
          <a:off x="1429194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26" name="正方形/長方形 425"/>
        <xdr:cNvSpPr/>
      </xdr:nvSpPr>
      <xdr:spPr>
        <a:xfrm>
          <a:off x="1429194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7" name="正方形/長方形 426"/>
        <xdr:cNvSpPr/>
      </xdr:nvSpPr>
      <xdr:spPr>
        <a:xfrm>
          <a:off x="12074525"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5425"/>
    <xdr:sp macro="" textlink="">
      <xdr:nvSpPr>
        <xdr:cNvPr id="428" name="テキスト ボックス 427"/>
        <xdr:cNvSpPr txBox="1"/>
      </xdr:nvSpPr>
      <xdr:spPr>
        <a:xfrm>
          <a:off x="1203642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9" name="直線コネクタ 428"/>
        <xdr:cNvCxnSpPr/>
      </xdr:nvCxnSpPr>
      <xdr:spPr>
        <a:xfrm>
          <a:off x="12074525"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430" name="テキスト ボックス 429"/>
        <xdr:cNvSpPr txBox="1"/>
      </xdr:nvSpPr>
      <xdr:spPr>
        <a:xfrm>
          <a:off x="11682730"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31" name="直線コネクタ 430"/>
        <xdr:cNvCxnSpPr/>
      </xdr:nvCxnSpPr>
      <xdr:spPr>
        <a:xfrm>
          <a:off x="12074525" y="1110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32" name="テキスト ボックス 431"/>
        <xdr:cNvSpPr txBox="1"/>
      </xdr:nvSpPr>
      <xdr:spPr>
        <a:xfrm>
          <a:off x="11682730"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33" name="直線コネクタ 432"/>
        <xdr:cNvCxnSpPr/>
      </xdr:nvCxnSpPr>
      <xdr:spPr>
        <a:xfrm>
          <a:off x="12074525" y="1077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34" name="テキスト ボックス 433"/>
        <xdr:cNvSpPr txBox="1"/>
      </xdr:nvSpPr>
      <xdr:spPr>
        <a:xfrm>
          <a:off x="11682730"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35" name="直線コネクタ 434"/>
        <xdr:cNvCxnSpPr/>
      </xdr:nvCxnSpPr>
      <xdr:spPr>
        <a:xfrm>
          <a:off x="12074525" y="1045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36" name="テキスト ボックス 435"/>
        <xdr:cNvSpPr txBox="1"/>
      </xdr:nvSpPr>
      <xdr:spPr>
        <a:xfrm>
          <a:off x="11682730"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37" name="直線コネクタ 436"/>
        <xdr:cNvCxnSpPr/>
      </xdr:nvCxnSpPr>
      <xdr:spPr>
        <a:xfrm>
          <a:off x="12074525" y="1012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38" name="テキスト ボックス 437"/>
        <xdr:cNvSpPr txBox="1"/>
      </xdr:nvSpPr>
      <xdr:spPr>
        <a:xfrm>
          <a:off x="11682730"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39" name="直線コネクタ 438"/>
        <xdr:cNvCxnSpPr/>
      </xdr:nvCxnSpPr>
      <xdr:spPr>
        <a:xfrm>
          <a:off x="12074525" y="979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40" name="テキスト ボックス 439"/>
        <xdr:cNvSpPr txBox="1"/>
      </xdr:nvSpPr>
      <xdr:spPr>
        <a:xfrm>
          <a:off x="11682730"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41" name="直線コネクタ 440"/>
        <xdr:cNvCxnSpPr/>
      </xdr:nvCxnSpPr>
      <xdr:spPr>
        <a:xfrm>
          <a:off x="12074525" y="947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42" name="テキスト ボックス 441"/>
        <xdr:cNvSpPr txBox="1"/>
      </xdr:nvSpPr>
      <xdr:spPr>
        <a:xfrm>
          <a:off x="11682730"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3" name="直線コネクタ 442"/>
        <xdr:cNvCxnSpPr/>
      </xdr:nvCxnSpPr>
      <xdr:spPr>
        <a:xfrm>
          <a:off x="12074525"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44" name="テキスト ボックス 443"/>
        <xdr:cNvSpPr txBox="1"/>
      </xdr:nvSpPr>
      <xdr:spPr>
        <a:xfrm>
          <a:off x="1162431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5" name="【学校施設】&#10;有形固定資産減価償却率グラフ枠"/>
        <xdr:cNvSpPr/>
      </xdr:nvSpPr>
      <xdr:spPr>
        <a:xfrm>
          <a:off x="12074525"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9525</xdr:rowOff>
    </xdr:from>
    <xdr:to xmlns:xdr="http://schemas.openxmlformats.org/drawingml/2006/spreadsheetDrawing">
      <xdr:col>85</xdr:col>
      <xdr:colOff>126365</xdr:colOff>
      <xdr:row>64</xdr:row>
      <xdr:rowOff>133985</xdr:rowOff>
    </xdr:to>
    <xdr:cxnSp macro="">
      <xdr:nvCxnSpPr>
        <xdr:cNvPr id="446" name="直線コネクタ 445"/>
        <xdr:cNvCxnSpPr/>
      </xdr:nvCxnSpPr>
      <xdr:spPr>
        <a:xfrm flipV="1">
          <a:off x="15833090" y="961072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137795</xdr:rowOff>
    </xdr:from>
    <xdr:ext cx="404495" cy="259080"/>
    <xdr:sp macro="" textlink="">
      <xdr:nvSpPr>
        <xdr:cNvPr id="447" name="【学校施設】&#10;有形固定資産減価償却率最小値テキスト"/>
        <xdr:cNvSpPr txBox="1"/>
      </xdr:nvSpPr>
      <xdr:spPr>
        <a:xfrm>
          <a:off x="15871825" y="11110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133985</xdr:rowOff>
    </xdr:from>
    <xdr:to xmlns:xdr="http://schemas.openxmlformats.org/drawingml/2006/spreadsheetDrawing">
      <xdr:col>86</xdr:col>
      <xdr:colOff>25400</xdr:colOff>
      <xdr:row>64</xdr:row>
      <xdr:rowOff>133985</xdr:rowOff>
    </xdr:to>
    <xdr:cxnSp macro="">
      <xdr:nvCxnSpPr>
        <xdr:cNvPr id="448" name="直線コネクタ 447"/>
        <xdr:cNvCxnSpPr/>
      </xdr:nvCxnSpPr>
      <xdr:spPr>
        <a:xfrm>
          <a:off x="15744825" y="111067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127635</xdr:rowOff>
    </xdr:from>
    <xdr:ext cx="404495" cy="259080"/>
    <xdr:sp macro="" textlink="">
      <xdr:nvSpPr>
        <xdr:cNvPr id="449" name="【学校施設】&#10;有形固定資産減価償却率最大値テキスト"/>
        <xdr:cNvSpPr txBox="1"/>
      </xdr:nvSpPr>
      <xdr:spPr>
        <a:xfrm>
          <a:off x="15871825" y="9385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9525</xdr:rowOff>
    </xdr:from>
    <xdr:to xmlns:xdr="http://schemas.openxmlformats.org/drawingml/2006/spreadsheetDrawing">
      <xdr:col>86</xdr:col>
      <xdr:colOff>25400</xdr:colOff>
      <xdr:row>56</xdr:row>
      <xdr:rowOff>9525</xdr:rowOff>
    </xdr:to>
    <xdr:cxnSp macro="">
      <xdr:nvCxnSpPr>
        <xdr:cNvPr id="450" name="直線コネクタ 449"/>
        <xdr:cNvCxnSpPr/>
      </xdr:nvCxnSpPr>
      <xdr:spPr>
        <a:xfrm>
          <a:off x="15744825" y="96107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6350</xdr:rowOff>
    </xdr:from>
    <xdr:ext cx="404495" cy="258445"/>
    <xdr:sp macro="" textlink="">
      <xdr:nvSpPr>
        <xdr:cNvPr id="451" name="【学校施設】&#10;有形固定資産減価償却率平均値テキスト"/>
        <xdr:cNvSpPr txBox="1"/>
      </xdr:nvSpPr>
      <xdr:spPr>
        <a:xfrm>
          <a:off x="15871825" y="102933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27305</xdr:rowOff>
    </xdr:from>
    <xdr:to xmlns:xdr="http://schemas.openxmlformats.org/drawingml/2006/spreadsheetDrawing">
      <xdr:col>85</xdr:col>
      <xdr:colOff>177800</xdr:colOff>
      <xdr:row>60</xdr:row>
      <xdr:rowOff>128905</xdr:rowOff>
    </xdr:to>
    <xdr:sp macro="" textlink="">
      <xdr:nvSpPr>
        <xdr:cNvPr id="452" name="フローチャート: 判断 451"/>
        <xdr:cNvSpPr/>
      </xdr:nvSpPr>
      <xdr:spPr>
        <a:xfrm>
          <a:off x="15782925"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53975</xdr:rowOff>
    </xdr:from>
    <xdr:to xmlns:xdr="http://schemas.openxmlformats.org/drawingml/2006/spreadsheetDrawing">
      <xdr:col>81</xdr:col>
      <xdr:colOff>101600</xdr:colOff>
      <xdr:row>60</xdr:row>
      <xdr:rowOff>155575</xdr:rowOff>
    </xdr:to>
    <xdr:sp macro="" textlink="">
      <xdr:nvSpPr>
        <xdr:cNvPr id="453" name="フローチャート: 判断 452"/>
        <xdr:cNvSpPr/>
      </xdr:nvSpPr>
      <xdr:spPr>
        <a:xfrm>
          <a:off x="14967585"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83185</xdr:rowOff>
    </xdr:from>
    <xdr:to xmlns:xdr="http://schemas.openxmlformats.org/drawingml/2006/spreadsheetDrawing">
      <xdr:col>76</xdr:col>
      <xdr:colOff>165100</xdr:colOff>
      <xdr:row>61</xdr:row>
      <xdr:rowOff>13335</xdr:rowOff>
    </xdr:to>
    <xdr:sp macro="" textlink="">
      <xdr:nvSpPr>
        <xdr:cNvPr id="454" name="フローチャート: 判断 453"/>
        <xdr:cNvSpPr/>
      </xdr:nvSpPr>
      <xdr:spPr>
        <a:xfrm>
          <a:off x="1410716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1365" cy="258445"/>
    <xdr:sp macro="" textlink="">
      <xdr:nvSpPr>
        <xdr:cNvPr id="455" name="テキスト ボックス 454"/>
        <xdr:cNvSpPr txBox="1"/>
      </xdr:nvSpPr>
      <xdr:spPr>
        <a:xfrm>
          <a:off x="1564894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8445"/>
    <xdr:sp macro="" textlink="">
      <xdr:nvSpPr>
        <xdr:cNvPr id="456" name="テキスト ボックス 455"/>
        <xdr:cNvSpPr txBox="1"/>
      </xdr:nvSpPr>
      <xdr:spPr>
        <a:xfrm>
          <a:off x="148336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57" name="テキスト ボックス 456"/>
        <xdr:cNvSpPr txBox="1"/>
      </xdr:nvSpPr>
      <xdr:spPr>
        <a:xfrm>
          <a:off x="1397317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1365" cy="258445"/>
    <xdr:sp macro="" textlink="">
      <xdr:nvSpPr>
        <xdr:cNvPr id="458" name="テキスト ボックス 457"/>
        <xdr:cNvSpPr txBox="1"/>
      </xdr:nvSpPr>
      <xdr:spPr>
        <a:xfrm>
          <a:off x="1311275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8445"/>
    <xdr:sp macro="" textlink="">
      <xdr:nvSpPr>
        <xdr:cNvPr id="459" name="テキスト ボックス 458"/>
        <xdr:cNvSpPr txBox="1"/>
      </xdr:nvSpPr>
      <xdr:spPr>
        <a:xfrm>
          <a:off x="1224661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43815</xdr:rowOff>
    </xdr:from>
    <xdr:to xmlns:xdr="http://schemas.openxmlformats.org/drawingml/2006/spreadsheetDrawing">
      <xdr:col>85</xdr:col>
      <xdr:colOff>177800</xdr:colOff>
      <xdr:row>58</xdr:row>
      <xdr:rowOff>145415</xdr:rowOff>
    </xdr:to>
    <xdr:sp macro="" textlink="">
      <xdr:nvSpPr>
        <xdr:cNvPr id="460" name="楕円 459"/>
        <xdr:cNvSpPr/>
      </xdr:nvSpPr>
      <xdr:spPr>
        <a:xfrm>
          <a:off x="15782925"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66675</xdr:rowOff>
    </xdr:from>
    <xdr:ext cx="404495" cy="258445"/>
    <xdr:sp macro="" textlink="">
      <xdr:nvSpPr>
        <xdr:cNvPr id="461" name="【学校施設】&#10;有形固定資産減価償却率該当値テキスト"/>
        <xdr:cNvSpPr txBox="1"/>
      </xdr:nvSpPr>
      <xdr:spPr>
        <a:xfrm>
          <a:off x="15871825" y="9839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27305</xdr:rowOff>
    </xdr:from>
    <xdr:to xmlns:xdr="http://schemas.openxmlformats.org/drawingml/2006/spreadsheetDrawing">
      <xdr:col>81</xdr:col>
      <xdr:colOff>101600</xdr:colOff>
      <xdr:row>58</xdr:row>
      <xdr:rowOff>128905</xdr:rowOff>
    </xdr:to>
    <xdr:sp macro="" textlink="">
      <xdr:nvSpPr>
        <xdr:cNvPr id="462" name="楕円 461"/>
        <xdr:cNvSpPr/>
      </xdr:nvSpPr>
      <xdr:spPr>
        <a:xfrm>
          <a:off x="14967585"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78105</xdr:rowOff>
    </xdr:from>
    <xdr:to xmlns:xdr="http://schemas.openxmlformats.org/drawingml/2006/spreadsheetDrawing">
      <xdr:col>85</xdr:col>
      <xdr:colOff>127000</xdr:colOff>
      <xdr:row>58</xdr:row>
      <xdr:rowOff>94615</xdr:rowOff>
    </xdr:to>
    <xdr:cxnSp macro="">
      <xdr:nvCxnSpPr>
        <xdr:cNvPr id="463" name="直線コネクタ 462"/>
        <xdr:cNvCxnSpPr/>
      </xdr:nvCxnSpPr>
      <xdr:spPr>
        <a:xfrm>
          <a:off x="15018385" y="10022205"/>
          <a:ext cx="81534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160020</xdr:rowOff>
    </xdr:from>
    <xdr:to xmlns:xdr="http://schemas.openxmlformats.org/drawingml/2006/spreadsheetDrawing">
      <xdr:col>76</xdr:col>
      <xdr:colOff>165100</xdr:colOff>
      <xdr:row>58</xdr:row>
      <xdr:rowOff>90170</xdr:rowOff>
    </xdr:to>
    <xdr:sp macro="" textlink="">
      <xdr:nvSpPr>
        <xdr:cNvPr id="464" name="楕円 463"/>
        <xdr:cNvSpPr/>
      </xdr:nvSpPr>
      <xdr:spPr>
        <a:xfrm>
          <a:off x="1410716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39370</xdr:rowOff>
    </xdr:from>
    <xdr:to xmlns:xdr="http://schemas.openxmlformats.org/drawingml/2006/spreadsheetDrawing">
      <xdr:col>81</xdr:col>
      <xdr:colOff>50800</xdr:colOff>
      <xdr:row>58</xdr:row>
      <xdr:rowOff>78105</xdr:rowOff>
    </xdr:to>
    <xdr:cxnSp macro="">
      <xdr:nvCxnSpPr>
        <xdr:cNvPr id="465" name="直線コネクタ 464"/>
        <xdr:cNvCxnSpPr/>
      </xdr:nvCxnSpPr>
      <xdr:spPr>
        <a:xfrm>
          <a:off x="14157960" y="9983470"/>
          <a:ext cx="8604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146685</xdr:rowOff>
    </xdr:from>
    <xdr:ext cx="404495" cy="258445"/>
    <xdr:sp macro="" textlink="">
      <xdr:nvSpPr>
        <xdr:cNvPr id="466" name="n_1aveValue【学校施設】&#10;有形固定資産減価償却率"/>
        <xdr:cNvSpPr txBox="1"/>
      </xdr:nvSpPr>
      <xdr:spPr>
        <a:xfrm>
          <a:off x="14808835" y="10433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4445</xdr:rowOff>
    </xdr:from>
    <xdr:ext cx="405130" cy="259080"/>
    <xdr:sp macro="" textlink="">
      <xdr:nvSpPr>
        <xdr:cNvPr id="467" name="n_2aveValue【学校施設】&#10;有形固定資産減価償却率"/>
        <xdr:cNvSpPr txBox="1"/>
      </xdr:nvSpPr>
      <xdr:spPr>
        <a:xfrm>
          <a:off x="13961110" y="10462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145415</xdr:rowOff>
    </xdr:from>
    <xdr:ext cx="404495" cy="258445"/>
    <xdr:sp macro="" textlink="">
      <xdr:nvSpPr>
        <xdr:cNvPr id="468" name="n_1mainValue【学校施設】&#10;有形固定資産減価償却率"/>
        <xdr:cNvSpPr txBox="1"/>
      </xdr:nvSpPr>
      <xdr:spPr>
        <a:xfrm>
          <a:off x="14808835" y="9746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106680</xdr:rowOff>
    </xdr:from>
    <xdr:ext cx="405130" cy="259080"/>
    <xdr:sp macro="" textlink="">
      <xdr:nvSpPr>
        <xdr:cNvPr id="469" name="n_2mainValue【学校施設】&#10;有形固定資産減価償却率"/>
        <xdr:cNvSpPr txBox="1"/>
      </xdr:nvSpPr>
      <xdr:spPr>
        <a:xfrm>
          <a:off x="13961110" y="9707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0" name="正方形/長方形 469"/>
        <xdr:cNvSpPr/>
      </xdr:nvSpPr>
      <xdr:spPr>
        <a:xfrm>
          <a:off x="1773936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1" name="正方形/長方形 470"/>
        <xdr:cNvSpPr/>
      </xdr:nvSpPr>
      <xdr:spPr>
        <a:xfrm>
          <a:off x="178663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2" name="正方形/長方形 471"/>
        <xdr:cNvSpPr/>
      </xdr:nvSpPr>
      <xdr:spPr>
        <a:xfrm>
          <a:off x="178663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3" name="正方形/長方形 472"/>
        <xdr:cNvSpPr/>
      </xdr:nvSpPr>
      <xdr:spPr>
        <a:xfrm>
          <a:off x="1884807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4" name="正方形/長方形 473"/>
        <xdr:cNvSpPr/>
      </xdr:nvSpPr>
      <xdr:spPr>
        <a:xfrm>
          <a:off x="1884807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5" name="正方形/長方形 474"/>
        <xdr:cNvSpPr/>
      </xdr:nvSpPr>
      <xdr:spPr>
        <a:xfrm>
          <a:off x="1995678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6" name="正方形/長方形 475"/>
        <xdr:cNvSpPr/>
      </xdr:nvSpPr>
      <xdr:spPr>
        <a:xfrm>
          <a:off x="1995678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7" name="正方形/長方形 476"/>
        <xdr:cNvSpPr/>
      </xdr:nvSpPr>
      <xdr:spPr>
        <a:xfrm>
          <a:off x="1773936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478" name="テキスト ボックス 477"/>
        <xdr:cNvSpPr txBox="1"/>
      </xdr:nvSpPr>
      <xdr:spPr>
        <a:xfrm>
          <a:off x="17706975"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9" name="直線コネクタ 478"/>
        <xdr:cNvCxnSpPr/>
      </xdr:nvCxnSpPr>
      <xdr:spPr>
        <a:xfrm>
          <a:off x="1773936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8445"/>
    <xdr:sp macro="" textlink="">
      <xdr:nvSpPr>
        <xdr:cNvPr id="480" name="テキスト ボックス 479"/>
        <xdr:cNvSpPr txBox="1"/>
      </xdr:nvSpPr>
      <xdr:spPr>
        <a:xfrm>
          <a:off x="17289145"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81" name="直線コネクタ 480"/>
        <xdr:cNvCxnSpPr/>
      </xdr:nvCxnSpPr>
      <xdr:spPr>
        <a:xfrm>
          <a:off x="17739360" y="1104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7360" cy="259080"/>
    <xdr:sp macro="" textlink="">
      <xdr:nvSpPr>
        <xdr:cNvPr id="482" name="テキスト ボックス 481"/>
        <xdr:cNvSpPr txBox="1"/>
      </xdr:nvSpPr>
      <xdr:spPr>
        <a:xfrm>
          <a:off x="17289145"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83" name="直線コネクタ 482"/>
        <xdr:cNvCxnSpPr/>
      </xdr:nvCxnSpPr>
      <xdr:spPr>
        <a:xfrm>
          <a:off x="17739360" y="1066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7360" cy="259080"/>
    <xdr:sp macro="" textlink="">
      <xdr:nvSpPr>
        <xdr:cNvPr id="484" name="テキスト ボックス 483"/>
        <xdr:cNvSpPr txBox="1"/>
      </xdr:nvSpPr>
      <xdr:spPr>
        <a:xfrm>
          <a:off x="17289145"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5" name="直線コネクタ 484"/>
        <xdr:cNvCxnSpPr/>
      </xdr:nvCxnSpPr>
      <xdr:spPr>
        <a:xfrm>
          <a:off x="17739360" y="1028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8445"/>
    <xdr:sp macro="" textlink="">
      <xdr:nvSpPr>
        <xdr:cNvPr id="486" name="テキスト ボックス 485"/>
        <xdr:cNvSpPr txBox="1"/>
      </xdr:nvSpPr>
      <xdr:spPr>
        <a:xfrm>
          <a:off x="17289145" y="1014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87" name="直線コネクタ 486"/>
        <xdr:cNvCxnSpPr/>
      </xdr:nvCxnSpPr>
      <xdr:spPr>
        <a:xfrm>
          <a:off x="17739360" y="990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7360" cy="259080"/>
    <xdr:sp macro="" textlink="">
      <xdr:nvSpPr>
        <xdr:cNvPr id="488" name="テキスト ボックス 487"/>
        <xdr:cNvSpPr txBox="1"/>
      </xdr:nvSpPr>
      <xdr:spPr>
        <a:xfrm>
          <a:off x="17289145"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89" name="直線コネクタ 488"/>
        <xdr:cNvCxnSpPr/>
      </xdr:nvCxnSpPr>
      <xdr:spPr>
        <a:xfrm>
          <a:off x="17739360" y="952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7360" cy="259080"/>
    <xdr:sp macro="" textlink="">
      <xdr:nvSpPr>
        <xdr:cNvPr id="490" name="テキスト ボックス 489"/>
        <xdr:cNvSpPr txBox="1"/>
      </xdr:nvSpPr>
      <xdr:spPr>
        <a:xfrm>
          <a:off x="17289145"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1" name="直線コネクタ 490"/>
        <xdr:cNvCxnSpPr/>
      </xdr:nvCxnSpPr>
      <xdr:spPr>
        <a:xfrm>
          <a:off x="1773936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8445"/>
    <xdr:sp macro="" textlink="">
      <xdr:nvSpPr>
        <xdr:cNvPr id="492" name="テキスト ボックス 491"/>
        <xdr:cNvSpPr txBox="1"/>
      </xdr:nvSpPr>
      <xdr:spPr>
        <a:xfrm>
          <a:off x="17289145"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3" name="【学校施設】&#10;一人当たり面積グラフ枠"/>
        <xdr:cNvSpPr/>
      </xdr:nvSpPr>
      <xdr:spPr>
        <a:xfrm>
          <a:off x="1773936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0</xdr:rowOff>
    </xdr:from>
    <xdr:to xmlns:xdr="http://schemas.openxmlformats.org/drawingml/2006/spreadsheetDrawing">
      <xdr:col>116</xdr:col>
      <xdr:colOff>62865</xdr:colOff>
      <xdr:row>64</xdr:row>
      <xdr:rowOff>111125</xdr:rowOff>
    </xdr:to>
    <xdr:cxnSp macro="">
      <xdr:nvCxnSpPr>
        <xdr:cNvPr id="494" name="直線コネクタ 493"/>
        <xdr:cNvCxnSpPr/>
      </xdr:nvCxnSpPr>
      <xdr:spPr>
        <a:xfrm flipV="1">
          <a:off x="21497925" y="977265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114935</xdr:rowOff>
    </xdr:from>
    <xdr:ext cx="469265" cy="259080"/>
    <xdr:sp macro="" textlink="">
      <xdr:nvSpPr>
        <xdr:cNvPr id="495" name="【学校施設】&#10;一人当たり面積最小値テキスト"/>
        <xdr:cNvSpPr txBox="1"/>
      </xdr:nvSpPr>
      <xdr:spPr>
        <a:xfrm>
          <a:off x="21536660" y="11087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111125</xdr:rowOff>
    </xdr:from>
    <xdr:to xmlns:xdr="http://schemas.openxmlformats.org/drawingml/2006/spreadsheetDrawing">
      <xdr:col>116</xdr:col>
      <xdr:colOff>152400</xdr:colOff>
      <xdr:row>64</xdr:row>
      <xdr:rowOff>111125</xdr:rowOff>
    </xdr:to>
    <xdr:cxnSp macro="">
      <xdr:nvCxnSpPr>
        <xdr:cNvPr id="496" name="直線コネクタ 495"/>
        <xdr:cNvCxnSpPr/>
      </xdr:nvCxnSpPr>
      <xdr:spPr>
        <a:xfrm>
          <a:off x="21415375" y="110839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118110</xdr:rowOff>
    </xdr:from>
    <xdr:ext cx="469265" cy="259080"/>
    <xdr:sp macro="" textlink="">
      <xdr:nvSpPr>
        <xdr:cNvPr id="497" name="【学校施設】&#10;一人当たり面積最大値テキスト"/>
        <xdr:cNvSpPr txBox="1"/>
      </xdr:nvSpPr>
      <xdr:spPr>
        <a:xfrm>
          <a:off x="21536660" y="9547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0</xdr:rowOff>
    </xdr:from>
    <xdr:to xmlns:xdr="http://schemas.openxmlformats.org/drawingml/2006/spreadsheetDrawing">
      <xdr:col>116</xdr:col>
      <xdr:colOff>152400</xdr:colOff>
      <xdr:row>57</xdr:row>
      <xdr:rowOff>0</xdr:rowOff>
    </xdr:to>
    <xdr:cxnSp macro="">
      <xdr:nvCxnSpPr>
        <xdr:cNvPr id="498" name="直線コネクタ 497"/>
        <xdr:cNvCxnSpPr/>
      </xdr:nvCxnSpPr>
      <xdr:spPr>
        <a:xfrm>
          <a:off x="21415375" y="97726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33655</xdr:rowOff>
    </xdr:from>
    <xdr:ext cx="469265" cy="258445"/>
    <xdr:sp macro="" textlink="">
      <xdr:nvSpPr>
        <xdr:cNvPr id="499" name="【学校施設】&#10;一人当たり面積平均値テキスト"/>
        <xdr:cNvSpPr txBox="1"/>
      </xdr:nvSpPr>
      <xdr:spPr>
        <a:xfrm>
          <a:off x="21536660" y="1032065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10795</xdr:rowOff>
    </xdr:from>
    <xdr:to xmlns:xdr="http://schemas.openxmlformats.org/drawingml/2006/spreadsheetDrawing">
      <xdr:col>116</xdr:col>
      <xdr:colOff>114300</xdr:colOff>
      <xdr:row>61</xdr:row>
      <xdr:rowOff>112395</xdr:rowOff>
    </xdr:to>
    <xdr:sp macro="" textlink="">
      <xdr:nvSpPr>
        <xdr:cNvPr id="500" name="フローチャート: 判断 499"/>
        <xdr:cNvSpPr/>
      </xdr:nvSpPr>
      <xdr:spPr>
        <a:xfrm>
          <a:off x="2144776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33655</xdr:rowOff>
    </xdr:from>
    <xdr:to xmlns:xdr="http://schemas.openxmlformats.org/drawingml/2006/spreadsheetDrawing">
      <xdr:col>112</xdr:col>
      <xdr:colOff>38100</xdr:colOff>
      <xdr:row>61</xdr:row>
      <xdr:rowOff>135255</xdr:rowOff>
    </xdr:to>
    <xdr:sp macro="" textlink="">
      <xdr:nvSpPr>
        <xdr:cNvPr id="501" name="フローチャート: 判断 500"/>
        <xdr:cNvSpPr/>
      </xdr:nvSpPr>
      <xdr:spPr>
        <a:xfrm>
          <a:off x="20638135" y="104921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22225</xdr:rowOff>
    </xdr:from>
    <xdr:to xmlns:xdr="http://schemas.openxmlformats.org/drawingml/2006/spreadsheetDrawing">
      <xdr:col>107</xdr:col>
      <xdr:colOff>101600</xdr:colOff>
      <xdr:row>62</xdr:row>
      <xdr:rowOff>123825</xdr:rowOff>
    </xdr:to>
    <xdr:sp macro="" textlink="">
      <xdr:nvSpPr>
        <xdr:cNvPr id="502" name="フローチャート: 判断 501"/>
        <xdr:cNvSpPr/>
      </xdr:nvSpPr>
      <xdr:spPr>
        <a:xfrm>
          <a:off x="19771995" y="1065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3" name="テキスト ボックス 502"/>
        <xdr:cNvSpPr txBox="1"/>
      </xdr:nvSpPr>
      <xdr:spPr>
        <a:xfrm>
          <a:off x="2131377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1365" cy="258445"/>
    <xdr:sp macro="" textlink="">
      <xdr:nvSpPr>
        <xdr:cNvPr id="504" name="テキスト ボックス 503"/>
        <xdr:cNvSpPr txBox="1"/>
      </xdr:nvSpPr>
      <xdr:spPr>
        <a:xfrm>
          <a:off x="2050415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8445"/>
    <xdr:sp macro="" textlink="">
      <xdr:nvSpPr>
        <xdr:cNvPr id="505" name="テキスト ボックス 504"/>
        <xdr:cNvSpPr txBox="1"/>
      </xdr:nvSpPr>
      <xdr:spPr>
        <a:xfrm>
          <a:off x="1963801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06" name="テキスト ボックス 505"/>
        <xdr:cNvSpPr txBox="1"/>
      </xdr:nvSpPr>
      <xdr:spPr>
        <a:xfrm>
          <a:off x="1877758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1365" cy="258445"/>
    <xdr:sp macro="" textlink="">
      <xdr:nvSpPr>
        <xdr:cNvPr id="507" name="テキスト ボックス 506"/>
        <xdr:cNvSpPr txBox="1"/>
      </xdr:nvSpPr>
      <xdr:spPr>
        <a:xfrm>
          <a:off x="1791716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60325</xdr:rowOff>
    </xdr:from>
    <xdr:to xmlns:xdr="http://schemas.openxmlformats.org/drawingml/2006/spreadsheetDrawing">
      <xdr:col>116</xdr:col>
      <xdr:colOff>114300</xdr:colOff>
      <xdr:row>64</xdr:row>
      <xdr:rowOff>161925</xdr:rowOff>
    </xdr:to>
    <xdr:sp macro="" textlink="">
      <xdr:nvSpPr>
        <xdr:cNvPr id="508" name="楕円 507"/>
        <xdr:cNvSpPr/>
      </xdr:nvSpPr>
      <xdr:spPr>
        <a:xfrm>
          <a:off x="21447760" y="110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146685</xdr:rowOff>
    </xdr:from>
    <xdr:ext cx="469265" cy="258445"/>
    <xdr:sp macro="" textlink="">
      <xdr:nvSpPr>
        <xdr:cNvPr id="509" name="【学校施設】&#10;一人当たり面積該当値テキスト"/>
        <xdr:cNvSpPr txBox="1"/>
      </xdr:nvSpPr>
      <xdr:spPr>
        <a:xfrm>
          <a:off x="21536660" y="10948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56515</xdr:rowOff>
    </xdr:from>
    <xdr:to xmlns:xdr="http://schemas.openxmlformats.org/drawingml/2006/spreadsheetDrawing">
      <xdr:col>112</xdr:col>
      <xdr:colOff>38100</xdr:colOff>
      <xdr:row>64</xdr:row>
      <xdr:rowOff>158115</xdr:rowOff>
    </xdr:to>
    <xdr:sp macro="" textlink="">
      <xdr:nvSpPr>
        <xdr:cNvPr id="510" name="楕円 509"/>
        <xdr:cNvSpPr/>
      </xdr:nvSpPr>
      <xdr:spPr>
        <a:xfrm>
          <a:off x="20638135" y="110293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107315</xdr:rowOff>
    </xdr:from>
    <xdr:to xmlns:xdr="http://schemas.openxmlformats.org/drawingml/2006/spreadsheetDrawing">
      <xdr:col>116</xdr:col>
      <xdr:colOff>63500</xdr:colOff>
      <xdr:row>64</xdr:row>
      <xdr:rowOff>111125</xdr:rowOff>
    </xdr:to>
    <xdr:cxnSp macro="">
      <xdr:nvCxnSpPr>
        <xdr:cNvPr id="511" name="直線コネクタ 510"/>
        <xdr:cNvCxnSpPr/>
      </xdr:nvCxnSpPr>
      <xdr:spPr>
        <a:xfrm>
          <a:off x="20688935" y="1108011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150495</xdr:rowOff>
    </xdr:from>
    <xdr:to xmlns:xdr="http://schemas.openxmlformats.org/drawingml/2006/spreadsheetDrawing">
      <xdr:col>107</xdr:col>
      <xdr:colOff>101600</xdr:colOff>
      <xdr:row>64</xdr:row>
      <xdr:rowOff>80645</xdr:rowOff>
    </xdr:to>
    <xdr:sp macro="" textlink="">
      <xdr:nvSpPr>
        <xdr:cNvPr id="512" name="楕円 511"/>
        <xdr:cNvSpPr/>
      </xdr:nvSpPr>
      <xdr:spPr>
        <a:xfrm>
          <a:off x="19771995"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29845</xdr:rowOff>
    </xdr:from>
    <xdr:to xmlns:xdr="http://schemas.openxmlformats.org/drawingml/2006/spreadsheetDrawing">
      <xdr:col>111</xdr:col>
      <xdr:colOff>177800</xdr:colOff>
      <xdr:row>64</xdr:row>
      <xdr:rowOff>107315</xdr:rowOff>
    </xdr:to>
    <xdr:cxnSp macro="">
      <xdr:nvCxnSpPr>
        <xdr:cNvPr id="513" name="直線コネクタ 512"/>
        <xdr:cNvCxnSpPr/>
      </xdr:nvCxnSpPr>
      <xdr:spPr>
        <a:xfrm>
          <a:off x="19822795" y="11002645"/>
          <a:ext cx="86614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151765</xdr:rowOff>
    </xdr:from>
    <xdr:ext cx="469900" cy="259080"/>
    <xdr:sp macro="" textlink="">
      <xdr:nvSpPr>
        <xdr:cNvPr id="514" name="n_1aveValue【学校施設】&#10;一人当たり面積"/>
        <xdr:cNvSpPr txBox="1"/>
      </xdr:nvSpPr>
      <xdr:spPr>
        <a:xfrm>
          <a:off x="20447000" y="10267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140335</xdr:rowOff>
    </xdr:from>
    <xdr:ext cx="469265" cy="259080"/>
    <xdr:sp macro="" textlink="">
      <xdr:nvSpPr>
        <xdr:cNvPr id="515" name="n_2aveValue【学校施設】&#10;一人当たり面積"/>
        <xdr:cNvSpPr txBox="1"/>
      </xdr:nvSpPr>
      <xdr:spPr>
        <a:xfrm>
          <a:off x="19593560" y="10427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149225</xdr:rowOff>
    </xdr:from>
    <xdr:ext cx="469900" cy="259080"/>
    <xdr:sp macro="" textlink="">
      <xdr:nvSpPr>
        <xdr:cNvPr id="516" name="n_1mainValue【学校施設】&#10;一人当たり面積"/>
        <xdr:cNvSpPr txBox="1"/>
      </xdr:nvSpPr>
      <xdr:spPr>
        <a:xfrm>
          <a:off x="20447000" y="11122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71755</xdr:rowOff>
    </xdr:from>
    <xdr:ext cx="469265" cy="259080"/>
    <xdr:sp macro="" textlink="">
      <xdr:nvSpPr>
        <xdr:cNvPr id="517" name="n_2mainValue【学校施設】&#10;一人当たり面積"/>
        <xdr:cNvSpPr txBox="1"/>
      </xdr:nvSpPr>
      <xdr:spPr>
        <a:xfrm>
          <a:off x="19593560" y="11044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8" name="正方形/長方形 517"/>
        <xdr:cNvSpPr/>
      </xdr:nvSpPr>
      <xdr:spPr>
        <a:xfrm>
          <a:off x="12074525"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19" name="正方形/長方形 518"/>
        <xdr:cNvSpPr/>
      </xdr:nvSpPr>
      <xdr:spPr>
        <a:xfrm>
          <a:off x="121958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0" name="正方形/長方形 519"/>
        <xdr:cNvSpPr/>
      </xdr:nvSpPr>
      <xdr:spPr>
        <a:xfrm>
          <a:off x="121958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1" name="正方形/長方形 520"/>
        <xdr:cNvSpPr/>
      </xdr:nvSpPr>
      <xdr:spPr>
        <a:xfrm>
          <a:off x="1318323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2" name="正方形/長方形 521"/>
        <xdr:cNvSpPr/>
      </xdr:nvSpPr>
      <xdr:spPr>
        <a:xfrm>
          <a:off x="1318323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3" name="正方形/長方形 522"/>
        <xdr:cNvSpPr/>
      </xdr:nvSpPr>
      <xdr:spPr>
        <a:xfrm>
          <a:off x="1429194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4" name="正方形/長方形 523"/>
        <xdr:cNvSpPr/>
      </xdr:nvSpPr>
      <xdr:spPr>
        <a:xfrm>
          <a:off x="1429194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5" name="正方形/長方形 524"/>
        <xdr:cNvSpPr/>
      </xdr:nvSpPr>
      <xdr:spPr>
        <a:xfrm>
          <a:off x="12074525" y="1295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26" name="正方形/長方形 525"/>
        <xdr:cNvSpPr/>
      </xdr:nvSpPr>
      <xdr:spPr>
        <a:xfrm>
          <a:off x="1773936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27" name="正方形/長方形 526"/>
        <xdr:cNvSpPr/>
      </xdr:nvSpPr>
      <xdr:spPr>
        <a:xfrm>
          <a:off x="178663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28" name="正方形/長方形 527"/>
        <xdr:cNvSpPr/>
      </xdr:nvSpPr>
      <xdr:spPr>
        <a:xfrm>
          <a:off x="178663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29" name="正方形/長方形 528"/>
        <xdr:cNvSpPr/>
      </xdr:nvSpPr>
      <xdr:spPr>
        <a:xfrm>
          <a:off x="1884807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0" name="正方形/長方形 529"/>
        <xdr:cNvSpPr/>
      </xdr:nvSpPr>
      <xdr:spPr>
        <a:xfrm>
          <a:off x="1884807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1" name="正方形/長方形 530"/>
        <xdr:cNvSpPr/>
      </xdr:nvSpPr>
      <xdr:spPr>
        <a:xfrm>
          <a:off x="1995678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32" name="正方形/長方形 531"/>
        <xdr:cNvSpPr/>
      </xdr:nvSpPr>
      <xdr:spPr>
        <a:xfrm>
          <a:off x="1995678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33" name="正方形/長方形 532"/>
        <xdr:cNvSpPr/>
      </xdr:nvSpPr>
      <xdr:spPr>
        <a:xfrm>
          <a:off x="17739360" y="1295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4" name="正方形/長方形 533"/>
        <xdr:cNvSpPr/>
      </xdr:nvSpPr>
      <xdr:spPr>
        <a:xfrm>
          <a:off x="12074525"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5" name="正方形/長方形 534"/>
        <xdr:cNvSpPr/>
      </xdr:nvSpPr>
      <xdr:spPr>
        <a:xfrm>
          <a:off x="121958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36" name="正方形/長方形 535"/>
        <xdr:cNvSpPr/>
      </xdr:nvSpPr>
      <xdr:spPr>
        <a:xfrm>
          <a:off x="121958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37" name="正方形/長方形 536"/>
        <xdr:cNvSpPr/>
      </xdr:nvSpPr>
      <xdr:spPr>
        <a:xfrm>
          <a:off x="1318323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38" name="正方形/長方形 537"/>
        <xdr:cNvSpPr/>
      </xdr:nvSpPr>
      <xdr:spPr>
        <a:xfrm>
          <a:off x="1318323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39" name="正方形/長方形 538"/>
        <xdr:cNvSpPr/>
      </xdr:nvSpPr>
      <xdr:spPr>
        <a:xfrm>
          <a:off x="1429194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0" name="正方形/長方形 539"/>
        <xdr:cNvSpPr/>
      </xdr:nvSpPr>
      <xdr:spPr>
        <a:xfrm>
          <a:off x="1429194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1" name="正方形/長方形 540"/>
        <xdr:cNvSpPr/>
      </xdr:nvSpPr>
      <xdr:spPr>
        <a:xfrm>
          <a:off x="12074525" y="1676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42" name="正方形/長方形 541"/>
        <xdr:cNvSpPr/>
      </xdr:nvSpPr>
      <xdr:spPr>
        <a:xfrm>
          <a:off x="1773936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43" name="正方形/長方形 542"/>
        <xdr:cNvSpPr/>
      </xdr:nvSpPr>
      <xdr:spPr>
        <a:xfrm>
          <a:off x="178663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44" name="正方形/長方形 543"/>
        <xdr:cNvSpPr/>
      </xdr:nvSpPr>
      <xdr:spPr>
        <a:xfrm>
          <a:off x="178663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45" name="正方形/長方形 544"/>
        <xdr:cNvSpPr/>
      </xdr:nvSpPr>
      <xdr:spPr>
        <a:xfrm>
          <a:off x="1884807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46" name="正方形/長方形 545"/>
        <xdr:cNvSpPr/>
      </xdr:nvSpPr>
      <xdr:spPr>
        <a:xfrm>
          <a:off x="1884807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47" name="正方形/長方形 546"/>
        <xdr:cNvSpPr/>
      </xdr:nvSpPr>
      <xdr:spPr>
        <a:xfrm>
          <a:off x="1995678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48" name="正方形/長方形 547"/>
        <xdr:cNvSpPr/>
      </xdr:nvSpPr>
      <xdr:spPr>
        <a:xfrm>
          <a:off x="1995678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49" name="正方形/長方形 548"/>
        <xdr:cNvSpPr/>
      </xdr:nvSpPr>
      <xdr:spPr>
        <a:xfrm>
          <a:off x="17739360" y="1676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50" name="正方形/長方形 549"/>
        <xdr:cNvSpPr/>
      </xdr:nvSpPr>
      <xdr:spPr>
        <a:xfrm>
          <a:off x="739140" y="19431000"/>
          <a:ext cx="215874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51" name="正方形/長方形 550"/>
        <xdr:cNvSpPr/>
      </xdr:nvSpPr>
      <xdr:spPr>
        <a:xfrm>
          <a:off x="739140" y="19494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52" name="テキスト ボックス 551"/>
        <xdr:cNvSpPr txBox="1"/>
      </xdr:nvSpPr>
      <xdr:spPr>
        <a:xfrm>
          <a:off x="815340" y="19748500"/>
          <a:ext cx="2142236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橋りょう・トンネル</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の</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有形固定資産減価償却率</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については、橋りょう長寿命化計画に基づく整備を順次行っている結果から、類似団体内平均値を下回っている。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・人口の増加に伴う児童・生徒等の増加により、</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認定こども園・幼稚園・保育所</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学校施設</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の「一人当たり面積」は低い傾向にあり、類似団体内平均値を下回っている一方、</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学校施設</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の「有形固定資産減価償却率」は長寿命化修繕や建替時期を迎える施設が増えているため、</a:t>
          </a:r>
          <a:r>
            <a:rPr kumimoji="1" lang="ja-JP" altLang="ja-JP" sz="1100">
              <a:solidFill>
                <a:schemeClr val="dk1"/>
              </a:solidFill>
              <a:effectLst/>
              <a:latin typeface="ＭＳ Ｐゴシック"/>
              <a:ea typeface="ＭＳ Ｐゴシック"/>
              <a:cs typeface="+mn-cs"/>
            </a:rPr>
            <a:t>類似団体内平均値を</a:t>
          </a:r>
          <a:r>
            <a:rPr kumimoji="1" lang="ja-JP" altLang="en-US" sz="1100">
              <a:solidFill>
                <a:schemeClr val="dk1"/>
              </a:solidFill>
              <a:effectLst/>
              <a:latin typeface="ＭＳ Ｐゴシック"/>
              <a:ea typeface="ＭＳ Ｐゴシック"/>
              <a:cs typeface="+mn-cs"/>
            </a:rPr>
            <a:t>上</a:t>
          </a:r>
          <a:r>
            <a:rPr kumimoji="1" lang="ja-JP" altLang="ja-JP" sz="1100">
              <a:solidFill>
                <a:schemeClr val="dk1"/>
              </a:solidFill>
              <a:effectLst/>
              <a:latin typeface="ＭＳ Ｐゴシック"/>
              <a:ea typeface="ＭＳ Ｐゴシック"/>
              <a:cs typeface="+mn-cs"/>
            </a:rPr>
            <a:t>回っている</a:t>
          </a:r>
          <a:r>
            <a:rPr kumimoji="1" lang="ja-JP" altLang="en-US"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478500" y="190500"/>
          <a:ext cx="38481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497550" y="215900"/>
          <a:ext cx="38036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229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静岡県長泉町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59635" y="920750"/>
          <a:ext cx="129349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43,236
42,882
26.63
15,439,113
14,841,992
565,219
10,408,157
3,094,591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64045" y="1714500"/>
          <a:ext cx="3326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42930" y="889000"/>
          <a:ext cx="147828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997565" y="9525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997565" y="12192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25480" y="10414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879455" y="9906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879455" y="12573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1819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181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5715" cy="259080"/>
    <xdr:sp macro="" textlink="">
      <xdr:nvSpPr>
        <xdr:cNvPr id="29" name="テキスト ボックス 28"/>
        <xdr:cNvSpPr txBox="1"/>
      </xdr:nvSpPr>
      <xdr:spPr>
        <a:xfrm>
          <a:off x="681355" y="27940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165" cy="259080"/>
    <xdr:sp macro="" textlink="">
      <xdr:nvSpPr>
        <xdr:cNvPr id="30" name="テキスト ボックス 29"/>
        <xdr:cNvSpPr txBox="1"/>
      </xdr:nvSpPr>
      <xdr:spPr>
        <a:xfrm>
          <a:off x="681355" y="3111500"/>
          <a:ext cx="9702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005" cy="259080"/>
    <xdr:sp macro="" textlink="">
      <xdr:nvSpPr>
        <xdr:cNvPr id="31" name="テキスト ボックス 30"/>
        <xdr:cNvSpPr txBox="1"/>
      </xdr:nvSpPr>
      <xdr:spPr>
        <a:xfrm>
          <a:off x="681355" y="34290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3914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614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614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4785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4785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565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565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39140" y="533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675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39140"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1148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3" name="直線コネクタ 42"/>
        <xdr:cNvCxnSpPr/>
      </xdr:nvCxnSpPr>
      <xdr:spPr>
        <a:xfrm>
          <a:off x="739140" y="716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4" name="テキスト ボックス 43"/>
        <xdr:cNvSpPr txBox="1"/>
      </xdr:nvSpPr>
      <xdr:spPr>
        <a:xfrm>
          <a:off x="353060"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5" name="直線コネクタ 44"/>
        <xdr:cNvCxnSpPr/>
      </xdr:nvCxnSpPr>
      <xdr:spPr>
        <a:xfrm>
          <a:off x="739140" y="670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6" name="テキスト ボックス 45"/>
        <xdr:cNvSpPr txBox="1"/>
      </xdr:nvSpPr>
      <xdr:spPr>
        <a:xfrm>
          <a:off x="353060"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7" name="直線コネクタ 46"/>
        <xdr:cNvCxnSpPr/>
      </xdr:nvCxnSpPr>
      <xdr:spPr>
        <a:xfrm>
          <a:off x="739140" y="624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8" name="テキスト ボックス 47"/>
        <xdr:cNvSpPr txBox="1"/>
      </xdr:nvSpPr>
      <xdr:spPr>
        <a:xfrm>
          <a:off x="353060"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49" name="直線コネクタ 48"/>
        <xdr:cNvCxnSpPr/>
      </xdr:nvCxnSpPr>
      <xdr:spPr>
        <a:xfrm>
          <a:off x="739140" y="579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0" name="テキスト ボックス 49"/>
        <xdr:cNvSpPr txBox="1"/>
      </xdr:nvSpPr>
      <xdr:spPr>
        <a:xfrm>
          <a:off x="353060"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1" name="直線コネクタ 50"/>
        <xdr:cNvCxnSpPr/>
      </xdr:nvCxnSpPr>
      <xdr:spPr>
        <a:xfrm>
          <a:off x="739140"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9080"/>
    <xdr:sp macro="" textlink="">
      <xdr:nvSpPr>
        <xdr:cNvPr id="52" name="テキスト ボックス 51"/>
        <xdr:cNvSpPr txBox="1"/>
      </xdr:nvSpPr>
      <xdr:spPr>
        <a:xfrm>
          <a:off x="28892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3" name="【図書館】&#10;有形固定資産減価償却率グラフ枠"/>
        <xdr:cNvSpPr/>
      </xdr:nvSpPr>
      <xdr:spPr>
        <a:xfrm>
          <a:off x="739140" y="533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26035</xdr:rowOff>
    </xdr:from>
    <xdr:to xmlns:xdr="http://schemas.openxmlformats.org/drawingml/2006/spreadsheetDrawing">
      <xdr:col>24</xdr:col>
      <xdr:colOff>62865</xdr:colOff>
      <xdr:row>40</xdr:row>
      <xdr:rowOff>76200</xdr:rowOff>
    </xdr:to>
    <xdr:cxnSp macro="">
      <xdr:nvCxnSpPr>
        <xdr:cNvPr id="54" name="直線コネクタ 53"/>
        <xdr:cNvCxnSpPr/>
      </xdr:nvCxnSpPr>
      <xdr:spPr>
        <a:xfrm flipV="1">
          <a:off x="4497705" y="568388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80010</xdr:rowOff>
    </xdr:from>
    <xdr:ext cx="404495" cy="259080"/>
    <xdr:sp macro="" textlink="">
      <xdr:nvSpPr>
        <xdr:cNvPr id="55" name="【図書館】&#10;有形固定資産減価償却率最小値テキスト"/>
        <xdr:cNvSpPr txBox="1"/>
      </xdr:nvSpPr>
      <xdr:spPr>
        <a:xfrm>
          <a:off x="4536440" y="6938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76200</xdr:rowOff>
    </xdr:from>
    <xdr:to xmlns:xdr="http://schemas.openxmlformats.org/drawingml/2006/spreadsheetDrawing">
      <xdr:col>24</xdr:col>
      <xdr:colOff>152400</xdr:colOff>
      <xdr:row>40</xdr:row>
      <xdr:rowOff>76200</xdr:rowOff>
    </xdr:to>
    <xdr:cxnSp macro="">
      <xdr:nvCxnSpPr>
        <xdr:cNvPr id="56" name="直線コネクタ 55"/>
        <xdr:cNvCxnSpPr/>
      </xdr:nvCxnSpPr>
      <xdr:spPr>
        <a:xfrm>
          <a:off x="4415155" y="69342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144145</xdr:rowOff>
    </xdr:from>
    <xdr:ext cx="404495" cy="258445"/>
    <xdr:sp macro="" textlink="">
      <xdr:nvSpPr>
        <xdr:cNvPr id="57" name="【図書館】&#10;有形固定資産減価償却率最大値テキスト"/>
        <xdr:cNvSpPr txBox="1"/>
      </xdr:nvSpPr>
      <xdr:spPr>
        <a:xfrm>
          <a:off x="4536440" y="5459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26035</xdr:rowOff>
    </xdr:from>
    <xdr:to xmlns:xdr="http://schemas.openxmlformats.org/drawingml/2006/spreadsheetDrawing">
      <xdr:col>24</xdr:col>
      <xdr:colOff>152400</xdr:colOff>
      <xdr:row>33</xdr:row>
      <xdr:rowOff>26035</xdr:rowOff>
    </xdr:to>
    <xdr:cxnSp macro="">
      <xdr:nvCxnSpPr>
        <xdr:cNvPr id="58" name="直線コネクタ 57"/>
        <xdr:cNvCxnSpPr/>
      </xdr:nvCxnSpPr>
      <xdr:spPr>
        <a:xfrm>
          <a:off x="4415155" y="56838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18415</xdr:rowOff>
    </xdr:from>
    <xdr:ext cx="404495" cy="258445"/>
    <xdr:sp macro="" textlink="">
      <xdr:nvSpPr>
        <xdr:cNvPr id="59" name="【図書館】&#10;有形固定資産減価償却率平均値テキスト"/>
        <xdr:cNvSpPr txBox="1"/>
      </xdr:nvSpPr>
      <xdr:spPr>
        <a:xfrm>
          <a:off x="4536440" y="619061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167005</xdr:rowOff>
    </xdr:from>
    <xdr:to xmlns:xdr="http://schemas.openxmlformats.org/drawingml/2006/spreadsheetDrawing">
      <xdr:col>24</xdr:col>
      <xdr:colOff>114300</xdr:colOff>
      <xdr:row>37</xdr:row>
      <xdr:rowOff>97790</xdr:rowOff>
    </xdr:to>
    <xdr:sp macro="" textlink="">
      <xdr:nvSpPr>
        <xdr:cNvPr id="60" name="フローチャート: 判断 59"/>
        <xdr:cNvSpPr/>
      </xdr:nvSpPr>
      <xdr:spPr>
        <a:xfrm>
          <a:off x="444754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107950</xdr:rowOff>
    </xdr:from>
    <xdr:to xmlns:xdr="http://schemas.openxmlformats.org/drawingml/2006/spreadsheetDrawing">
      <xdr:col>20</xdr:col>
      <xdr:colOff>38100</xdr:colOff>
      <xdr:row>38</xdr:row>
      <xdr:rowOff>38100</xdr:rowOff>
    </xdr:to>
    <xdr:sp macro="" textlink="">
      <xdr:nvSpPr>
        <xdr:cNvPr id="61" name="フローチャート: 判断 60"/>
        <xdr:cNvSpPr/>
      </xdr:nvSpPr>
      <xdr:spPr>
        <a:xfrm>
          <a:off x="3637915" y="64516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119380</xdr:rowOff>
    </xdr:from>
    <xdr:to xmlns:xdr="http://schemas.openxmlformats.org/drawingml/2006/spreadsheetDrawing">
      <xdr:col>15</xdr:col>
      <xdr:colOff>101600</xdr:colOff>
      <xdr:row>39</xdr:row>
      <xdr:rowOff>49530</xdr:rowOff>
    </xdr:to>
    <xdr:sp macro="" textlink="">
      <xdr:nvSpPr>
        <xdr:cNvPr id="62" name="フローチャート: 判断 61"/>
        <xdr:cNvSpPr/>
      </xdr:nvSpPr>
      <xdr:spPr>
        <a:xfrm>
          <a:off x="2771775"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3" name="テキスト ボックス 62"/>
        <xdr:cNvSpPr txBox="1"/>
      </xdr:nvSpPr>
      <xdr:spPr>
        <a:xfrm>
          <a:off x="431355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1365" cy="259080"/>
    <xdr:sp macro="" textlink="">
      <xdr:nvSpPr>
        <xdr:cNvPr id="64" name="テキスト ボックス 63"/>
        <xdr:cNvSpPr txBox="1"/>
      </xdr:nvSpPr>
      <xdr:spPr>
        <a:xfrm>
          <a:off x="350393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9080"/>
    <xdr:sp macro="" textlink="">
      <xdr:nvSpPr>
        <xdr:cNvPr id="65" name="テキスト ボックス 64"/>
        <xdr:cNvSpPr txBox="1"/>
      </xdr:nvSpPr>
      <xdr:spPr>
        <a:xfrm>
          <a:off x="263779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6" name="テキスト ボックス 65"/>
        <xdr:cNvSpPr txBox="1"/>
      </xdr:nvSpPr>
      <xdr:spPr>
        <a:xfrm>
          <a:off x="17773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1365" cy="259080"/>
    <xdr:sp macro="" textlink="">
      <xdr:nvSpPr>
        <xdr:cNvPr id="67" name="テキスト ボックス 66"/>
        <xdr:cNvSpPr txBox="1"/>
      </xdr:nvSpPr>
      <xdr:spPr>
        <a:xfrm>
          <a:off x="91694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112395</xdr:rowOff>
    </xdr:from>
    <xdr:to xmlns:xdr="http://schemas.openxmlformats.org/drawingml/2006/spreadsheetDrawing">
      <xdr:col>24</xdr:col>
      <xdr:colOff>114300</xdr:colOff>
      <xdr:row>38</xdr:row>
      <xdr:rowOff>42545</xdr:rowOff>
    </xdr:to>
    <xdr:sp macro="" textlink="">
      <xdr:nvSpPr>
        <xdr:cNvPr id="68" name="楕円 67"/>
        <xdr:cNvSpPr/>
      </xdr:nvSpPr>
      <xdr:spPr>
        <a:xfrm>
          <a:off x="444754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90805</xdr:rowOff>
    </xdr:from>
    <xdr:ext cx="404495" cy="258445"/>
    <xdr:sp macro="" textlink="">
      <xdr:nvSpPr>
        <xdr:cNvPr id="69" name="【図書館】&#10;有形固定資産減価償却率該当値テキスト"/>
        <xdr:cNvSpPr txBox="1"/>
      </xdr:nvSpPr>
      <xdr:spPr>
        <a:xfrm>
          <a:off x="4536440" y="6434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153670</xdr:rowOff>
    </xdr:from>
    <xdr:to xmlns:xdr="http://schemas.openxmlformats.org/drawingml/2006/spreadsheetDrawing">
      <xdr:col>20</xdr:col>
      <xdr:colOff>38100</xdr:colOff>
      <xdr:row>38</xdr:row>
      <xdr:rowOff>83820</xdr:rowOff>
    </xdr:to>
    <xdr:sp macro="" textlink="">
      <xdr:nvSpPr>
        <xdr:cNvPr id="70" name="楕円 69"/>
        <xdr:cNvSpPr/>
      </xdr:nvSpPr>
      <xdr:spPr>
        <a:xfrm>
          <a:off x="3637915" y="64973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163195</xdr:rowOff>
    </xdr:from>
    <xdr:to xmlns:xdr="http://schemas.openxmlformats.org/drawingml/2006/spreadsheetDrawing">
      <xdr:col>24</xdr:col>
      <xdr:colOff>63500</xdr:colOff>
      <xdr:row>38</xdr:row>
      <xdr:rowOff>33020</xdr:rowOff>
    </xdr:to>
    <xdr:cxnSp macro="">
      <xdr:nvCxnSpPr>
        <xdr:cNvPr id="71" name="直線コネクタ 70"/>
        <xdr:cNvCxnSpPr/>
      </xdr:nvCxnSpPr>
      <xdr:spPr>
        <a:xfrm flipV="1">
          <a:off x="3688715" y="6506845"/>
          <a:ext cx="8096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165100</xdr:rowOff>
    </xdr:from>
    <xdr:to xmlns:xdr="http://schemas.openxmlformats.org/drawingml/2006/spreadsheetDrawing">
      <xdr:col>15</xdr:col>
      <xdr:colOff>101600</xdr:colOff>
      <xdr:row>38</xdr:row>
      <xdr:rowOff>95250</xdr:rowOff>
    </xdr:to>
    <xdr:sp macro="" textlink="">
      <xdr:nvSpPr>
        <xdr:cNvPr id="72" name="楕円 71"/>
        <xdr:cNvSpPr/>
      </xdr:nvSpPr>
      <xdr:spPr>
        <a:xfrm>
          <a:off x="2771775"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33020</xdr:rowOff>
    </xdr:from>
    <xdr:to xmlns:xdr="http://schemas.openxmlformats.org/drawingml/2006/spreadsheetDrawing">
      <xdr:col>19</xdr:col>
      <xdr:colOff>177800</xdr:colOff>
      <xdr:row>38</xdr:row>
      <xdr:rowOff>44450</xdr:rowOff>
    </xdr:to>
    <xdr:cxnSp macro="">
      <xdr:nvCxnSpPr>
        <xdr:cNvPr id="73" name="直線コネクタ 72"/>
        <xdr:cNvCxnSpPr/>
      </xdr:nvCxnSpPr>
      <xdr:spPr>
        <a:xfrm flipV="1">
          <a:off x="2822575" y="6548120"/>
          <a:ext cx="86614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54610</xdr:rowOff>
    </xdr:from>
    <xdr:ext cx="404495" cy="258445"/>
    <xdr:sp macro="" textlink="">
      <xdr:nvSpPr>
        <xdr:cNvPr id="74" name="n_1aveValue【図書館】&#10;有形固定資産減価償却率"/>
        <xdr:cNvSpPr txBox="1"/>
      </xdr:nvSpPr>
      <xdr:spPr>
        <a:xfrm>
          <a:off x="3479165" y="6226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40640</xdr:rowOff>
    </xdr:from>
    <xdr:ext cx="404495" cy="258445"/>
    <xdr:sp macro="" textlink="">
      <xdr:nvSpPr>
        <xdr:cNvPr id="75" name="n_2aveValue【図書館】&#10;有形固定資産減価償却率"/>
        <xdr:cNvSpPr txBox="1"/>
      </xdr:nvSpPr>
      <xdr:spPr>
        <a:xfrm>
          <a:off x="2625725" y="6727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74930</xdr:rowOff>
    </xdr:from>
    <xdr:ext cx="404495" cy="258445"/>
    <xdr:sp macro="" textlink="">
      <xdr:nvSpPr>
        <xdr:cNvPr id="76" name="n_1mainValue【図書館】&#10;有形固定資産減価償却率"/>
        <xdr:cNvSpPr txBox="1"/>
      </xdr:nvSpPr>
      <xdr:spPr>
        <a:xfrm>
          <a:off x="3479165" y="6590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111760</xdr:rowOff>
    </xdr:from>
    <xdr:ext cx="404495" cy="258445"/>
    <xdr:sp macro="" textlink="">
      <xdr:nvSpPr>
        <xdr:cNvPr id="77" name="n_2mainValue【図書館】&#10;有形固定資産減価償却率"/>
        <xdr:cNvSpPr txBox="1"/>
      </xdr:nvSpPr>
      <xdr:spPr>
        <a:xfrm>
          <a:off x="2625725" y="6283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409690"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53097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53097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51840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51840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6271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6271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409690" y="533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6" name="テキスト ボックス 85"/>
        <xdr:cNvSpPr txBox="1"/>
      </xdr:nvSpPr>
      <xdr:spPr>
        <a:xfrm>
          <a:off x="637159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409690" y="762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88" name="直線コネクタ 87"/>
        <xdr:cNvCxnSpPr/>
      </xdr:nvCxnSpPr>
      <xdr:spPr>
        <a:xfrm>
          <a:off x="6409690" y="729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7360" cy="258445"/>
    <xdr:sp macro="" textlink="">
      <xdr:nvSpPr>
        <xdr:cNvPr id="89" name="テキスト ボックス 88"/>
        <xdr:cNvSpPr txBox="1"/>
      </xdr:nvSpPr>
      <xdr:spPr>
        <a:xfrm>
          <a:off x="5953760" y="715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0" name="直線コネクタ 89"/>
        <xdr:cNvCxnSpPr/>
      </xdr:nvCxnSpPr>
      <xdr:spPr>
        <a:xfrm>
          <a:off x="6409690" y="696722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7360" cy="259080"/>
    <xdr:sp macro="" textlink="">
      <xdr:nvSpPr>
        <xdr:cNvPr id="91" name="テキスト ボックス 90"/>
        <xdr:cNvSpPr txBox="1"/>
      </xdr:nvSpPr>
      <xdr:spPr>
        <a:xfrm>
          <a:off x="595376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2" name="直線コネクタ 91"/>
        <xdr:cNvCxnSpPr/>
      </xdr:nvCxnSpPr>
      <xdr:spPr>
        <a:xfrm>
          <a:off x="6409690" y="664019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7360" cy="258445"/>
    <xdr:sp macro="" textlink="">
      <xdr:nvSpPr>
        <xdr:cNvPr id="93" name="テキスト ボックス 92"/>
        <xdr:cNvSpPr txBox="1"/>
      </xdr:nvSpPr>
      <xdr:spPr>
        <a:xfrm>
          <a:off x="5953760" y="6498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4" name="直線コネクタ 93"/>
        <xdr:cNvCxnSpPr/>
      </xdr:nvCxnSpPr>
      <xdr:spPr>
        <a:xfrm>
          <a:off x="6409690" y="631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7360" cy="258445"/>
    <xdr:sp macro="" textlink="">
      <xdr:nvSpPr>
        <xdr:cNvPr id="95" name="テキスト ボックス 94"/>
        <xdr:cNvSpPr txBox="1"/>
      </xdr:nvSpPr>
      <xdr:spPr>
        <a:xfrm>
          <a:off x="5953760" y="617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6" name="直線コネクタ 95"/>
        <xdr:cNvCxnSpPr/>
      </xdr:nvCxnSpPr>
      <xdr:spPr>
        <a:xfrm>
          <a:off x="6409690" y="5987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7360" cy="259080"/>
    <xdr:sp macro="" textlink="">
      <xdr:nvSpPr>
        <xdr:cNvPr id="97" name="テキスト ボックス 96"/>
        <xdr:cNvSpPr txBox="1"/>
      </xdr:nvSpPr>
      <xdr:spPr>
        <a:xfrm>
          <a:off x="5953760" y="584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98" name="直線コネクタ 97"/>
        <xdr:cNvCxnSpPr/>
      </xdr:nvCxnSpPr>
      <xdr:spPr>
        <a:xfrm>
          <a:off x="6409690" y="566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7360" cy="258445"/>
    <xdr:sp macro="" textlink="">
      <xdr:nvSpPr>
        <xdr:cNvPr id="99" name="テキスト ボックス 98"/>
        <xdr:cNvSpPr txBox="1"/>
      </xdr:nvSpPr>
      <xdr:spPr>
        <a:xfrm>
          <a:off x="5953760" y="551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409690" y="533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7360" cy="259080"/>
    <xdr:sp macro="" textlink="">
      <xdr:nvSpPr>
        <xdr:cNvPr id="101" name="テキスト ボックス 100"/>
        <xdr:cNvSpPr txBox="1"/>
      </xdr:nvSpPr>
      <xdr:spPr>
        <a:xfrm>
          <a:off x="595376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図書館】&#10;一人当たり面積グラフ枠"/>
        <xdr:cNvSpPr/>
      </xdr:nvSpPr>
      <xdr:spPr>
        <a:xfrm>
          <a:off x="6409690" y="533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33</xdr:row>
      <xdr:rowOff>166370</xdr:rowOff>
    </xdr:from>
    <xdr:to xmlns:xdr="http://schemas.openxmlformats.org/drawingml/2006/spreadsheetDrawing">
      <xdr:col>54</xdr:col>
      <xdr:colOff>184785</xdr:colOff>
      <xdr:row>41</xdr:row>
      <xdr:rowOff>24765</xdr:rowOff>
    </xdr:to>
    <xdr:cxnSp macro="">
      <xdr:nvCxnSpPr>
        <xdr:cNvPr id="103" name="直線コネクタ 102"/>
        <xdr:cNvCxnSpPr/>
      </xdr:nvCxnSpPr>
      <xdr:spPr>
        <a:xfrm flipV="1">
          <a:off x="10163175" y="582422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29210</xdr:rowOff>
    </xdr:from>
    <xdr:ext cx="469900" cy="258445"/>
    <xdr:sp macro="" textlink="">
      <xdr:nvSpPr>
        <xdr:cNvPr id="104" name="【図書館】&#10;一人当たり面積最小値テキスト"/>
        <xdr:cNvSpPr txBox="1"/>
      </xdr:nvSpPr>
      <xdr:spPr>
        <a:xfrm>
          <a:off x="10201275" y="7058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24765</xdr:rowOff>
    </xdr:from>
    <xdr:to xmlns:xdr="http://schemas.openxmlformats.org/drawingml/2006/spreadsheetDrawing">
      <xdr:col>55</xdr:col>
      <xdr:colOff>88900</xdr:colOff>
      <xdr:row>41</xdr:row>
      <xdr:rowOff>24765</xdr:rowOff>
    </xdr:to>
    <xdr:cxnSp macro="">
      <xdr:nvCxnSpPr>
        <xdr:cNvPr id="105" name="直線コネクタ 104"/>
        <xdr:cNvCxnSpPr/>
      </xdr:nvCxnSpPr>
      <xdr:spPr>
        <a:xfrm>
          <a:off x="10079990" y="70542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112395</xdr:rowOff>
    </xdr:from>
    <xdr:ext cx="469900" cy="258445"/>
    <xdr:sp macro="" textlink="">
      <xdr:nvSpPr>
        <xdr:cNvPr id="106" name="【図書館】&#10;一人当たり面積最大値テキスト"/>
        <xdr:cNvSpPr txBox="1"/>
      </xdr:nvSpPr>
      <xdr:spPr>
        <a:xfrm>
          <a:off x="10201275" y="5598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166370</xdr:rowOff>
    </xdr:from>
    <xdr:to xmlns:xdr="http://schemas.openxmlformats.org/drawingml/2006/spreadsheetDrawing">
      <xdr:col>55</xdr:col>
      <xdr:colOff>88900</xdr:colOff>
      <xdr:row>33</xdr:row>
      <xdr:rowOff>166370</xdr:rowOff>
    </xdr:to>
    <xdr:cxnSp macro="">
      <xdr:nvCxnSpPr>
        <xdr:cNvPr id="107" name="直線コネクタ 106"/>
        <xdr:cNvCxnSpPr/>
      </xdr:nvCxnSpPr>
      <xdr:spPr>
        <a:xfrm>
          <a:off x="10079990" y="58242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97790</xdr:rowOff>
    </xdr:from>
    <xdr:ext cx="469900" cy="258445"/>
    <xdr:sp macro="" textlink="">
      <xdr:nvSpPr>
        <xdr:cNvPr id="108" name="【図書館】&#10;一人当たり面積平均値テキスト"/>
        <xdr:cNvSpPr txBox="1"/>
      </xdr:nvSpPr>
      <xdr:spPr>
        <a:xfrm>
          <a:off x="10201275" y="64414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74930</xdr:rowOff>
    </xdr:from>
    <xdr:to xmlns:xdr="http://schemas.openxmlformats.org/drawingml/2006/spreadsheetDrawing">
      <xdr:col>55</xdr:col>
      <xdr:colOff>50800</xdr:colOff>
      <xdr:row>39</xdr:row>
      <xdr:rowOff>4445</xdr:rowOff>
    </xdr:to>
    <xdr:sp macro="" textlink="">
      <xdr:nvSpPr>
        <xdr:cNvPr id="109" name="フローチャート: 判断 108"/>
        <xdr:cNvSpPr/>
      </xdr:nvSpPr>
      <xdr:spPr>
        <a:xfrm>
          <a:off x="10118090" y="659003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52705</xdr:rowOff>
    </xdr:from>
    <xdr:to xmlns:xdr="http://schemas.openxmlformats.org/drawingml/2006/spreadsheetDrawing">
      <xdr:col>50</xdr:col>
      <xdr:colOff>165100</xdr:colOff>
      <xdr:row>38</xdr:row>
      <xdr:rowOff>154940</xdr:rowOff>
    </xdr:to>
    <xdr:sp macro="" textlink="">
      <xdr:nvSpPr>
        <xdr:cNvPr id="110" name="フローチャート: 判断 109"/>
        <xdr:cNvSpPr/>
      </xdr:nvSpPr>
      <xdr:spPr>
        <a:xfrm>
          <a:off x="930275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139700</xdr:rowOff>
    </xdr:from>
    <xdr:to xmlns:xdr="http://schemas.openxmlformats.org/drawingml/2006/spreadsheetDrawing">
      <xdr:col>46</xdr:col>
      <xdr:colOff>38100</xdr:colOff>
      <xdr:row>39</xdr:row>
      <xdr:rowOff>69850</xdr:rowOff>
    </xdr:to>
    <xdr:sp macro="" textlink="">
      <xdr:nvSpPr>
        <xdr:cNvPr id="111" name="フローチャート: 判断 110"/>
        <xdr:cNvSpPr/>
      </xdr:nvSpPr>
      <xdr:spPr>
        <a:xfrm>
          <a:off x="8442325" y="66548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2" name="テキスト ボックス 111"/>
        <xdr:cNvSpPr txBox="1"/>
      </xdr:nvSpPr>
      <xdr:spPr>
        <a:xfrm>
          <a:off x="99783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3" name="テキスト ボックス 112"/>
        <xdr:cNvSpPr txBox="1"/>
      </xdr:nvSpPr>
      <xdr:spPr>
        <a:xfrm>
          <a:off x="91687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1365" cy="259080"/>
    <xdr:sp macro="" textlink="">
      <xdr:nvSpPr>
        <xdr:cNvPr id="114" name="テキスト ボックス 113"/>
        <xdr:cNvSpPr txBox="1"/>
      </xdr:nvSpPr>
      <xdr:spPr>
        <a:xfrm>
          <a:off x="830834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9080"/>
    <xdr:sp macro="" textlink="">
      <xdr:nvSpPr>
        <xdr:cNvPr id="115" name="テキスト ボックス 114"/>
        <xdr:cNvSpPr txBox="1"/>
      </xdr:nvSpPr>
      <xdr:spPr>
        <a:xfrm>
          <a:off x="74422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6" name="テキスト ボックス 115"/>
        <xdr:cNvSpPr txBox="1"/>
      </xdr:nvSpPr>
      <xdr:spPr>
        <a:xfrm>
          <a:off x="65817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153035</xdr:rowOff>
    </xdr:from>
    <xdr:to xmlns:xdr="http://schemas.openxmlformats.org/drawingml/2006/spreadsheetDrawing">
      <xdr:col>55</xdr:col>
      <xdr:colOff>50800</xdr:colOff>
      <xdr:row>40</xdr:row>
      <xdr:rowOff>83185</xdr:rowOff>
    </xdr:to>
    <xdr:sp macro="" textlink="">
      <xdr:nvSpPr>
        <xdr:cNvPr id="117" name="楕円 116"/>
        <xdr:cNvSpPr/>
      </xdr:nvSpPr>
      <xdr:spPr>
        <a:xfrm>
          <a:off x="10118090" y="68395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132080</xdr:rowOff>
    </xdr:from>
    <xdr:ext cx="469900" cy="258445"/>
    <xdr:sp macro="" textlink="">
      <xdr:nvSpPr>
        <xdr:cNvPr id="118" name="【図書館】&#10;一人当たり面積該当値テキスト"/>
        <xdr:cNvSpPr txBox="1"/>
      </xdr:nvSpPr>
      <xdr:spPr>
        <a:xfrm>
          <a:off x="10201275" y="6818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153035</xdr:rowOff>
    </xdr:from>
    <xdr:to xmlns:xdr="http://schemas.openxmlformats.org/drawingml/2006/spreadsheetDrawing">
      <xdr:col>50</xdr:col>
      <xdr:colOff>165100</xdr:colOff>
      <xdr:row>40</xdr:row>
      <xdr:rowOff>83185</xdr:rowOff>
    </xdr:to>
    <xdr:sp macro="" textlink="">
      <xdr:nvSpPr>
        <xdr:cNvPr id="119" name="楕円 118"/>
        <xdr:cNvSpPr/>
      </xdr:nvSpPr>
      <xdr:spPr>
        <a:xfrm>
          <a:off x="930275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32385</xdr:rowOff>
    </xdr:from>
    <xdr:to xmlns:xdr="http://schemas.openxmlformats.org/drawingml/2006/spreadsheetDrawing">
      <xdr:col>55</xdr:col>
      <xdr:colOff>0</xdr:colOff>
      <xdr:row>40</xdr:row>
      <xdr:rowOff>32385</xdr:rowOff>
    </xdr:to>
    <xdr:cxnSp macro="">
      <xdr:nvCxnSpPr>
        <xdr:cNvPr id="120" name="直線コネクタ 119"/>
        <xdr:cNvCxnSpPr/>
      </xdr:nvCxnSpPr>
      <xdr:spPr>
        <a:xfrm>
          <a:off x="9353550" y="689038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153035</xdr:rowOff>
    </xdr:from>
    <xdr:to xmlns:xdr="http://schemas.openxmlformats.org/drawingml/2006/spreadsheetDrawing">
      <xdr:col>46</xdr:col>
      <xdr:colOff>38100</xdr:colOff>
      <xdr:row>40</xdr:row>
      <xdr:rowOff>83185</xdr:rowOff>
    </xdr:to>
    <xdr:sp macro="" textlink="">
      <xdr:nvSpPr>
        <xdr:cNvPr id="121" name="楕円 120"/>
        <xdr:cNvSpPr/>
      </xdr:nvSpPr>
      <xdr:spPr>
        <a:xfrm>
          <a:off x="8442325" y="68395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32385</xdr:rowOff>
    </xdr:from>
    <xdr:to xmlns:xdr="http://schemas.openxmlformats.org/drawingml/2006/spreadsheetDrawing">
      <xdr:col>50</xdr:col>
      <xdr:colOff>114300</xdr:colOff>
      <xdr:row>40</xdr:row>
      <xdr:rowOff>32385</xdr:rowOff>
    </xdr:to>
    <xdr:cxnSp macro="">
      <xdr:nvCxnSpPr>
        <xdr:cNvPr id="122" name="直線コネクタ 121"/>
        <xdr:cNvCxnSpPr/>
      </xdr:nvCxnSpPr>
      <xdr:spPr>
        <a:xfrm>
          <a:off x="8493125" y="6890385"/>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170815</xdr:rowOff>
    </xdr:from>
    <xdr:ext cx="469265" cy="258445"/>
    <xdr:sp macro="" textlink="">
      <xdr:nvSpPr>
        <xdr:cNvPr id="123" name="n_1aveValue【図書館】&#10;一人当たり面積"/>
        <xdr:cNvSpPr txBox="1"/>
      </xdr:nvSpPr>
      <xdr:spPr>
        <a:xfrm>
          <a:off x="9111615" y="6343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86360</xdr:rowOff>
    </xdr:from>
    <xdr:ext cx="469265" cy="258445"/>
    <xdr:sp macro="" textlink="">
      <xdr:nvSpPr>
        <xdr:cNvPr id="124" name="n_2aveValue【図書館】&#10;一人当たり面積"/>
        <xdr:cNvSpPr txBox="1"/>
      </xdr:nvSpPr>
      <xdr:spPr>
        <a:xfrm>
          <a:off x="8263890" y="6430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74930</xdr:rowOff>
    </xdr:from>
    <xdr:ext cx="469265" cy="258445"/>
    <xdr:sp macro="" textlink="">
      <xdr:nvSpPr>
        <xdr:cNvPr id="125" name="n_1mainValue【図書館】&#10;一人当たり面積"/>
        <xdr:cNvSpPr txBox="1"/>
      </xdr:nvSpPr>
      <xdr:spPr>
        <a:xfrm>
          <a:off x="9111615" y="6932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74930</xdr:rowOff>
    </xdr:from>
    <xdr:ext cx="469265" cy="258445"/>
    <xdr:sp macro="" textlink="">
      <xdr:nvSpPr>
        <xdr:cNvPr id="126" name="n_2mainValue【図書館】&#10;一人当たり面積"/>
        <xdr:cNvSpPr txBox="1"/>
      </xdr:nvSpPr>
      <xdr:spPr>
        <a:xfrm>
          <a:off x="8263890" y="6932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7" name="正方形/長方形 126"/>
        <xdr:cNvSpPr/>
      </xdr:nvSpPr>
      <xdr:spPr>
        <a:xfrm>
          <a:off x="73914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8" name="正方形/長方形 127"/>
        <xdr:cNvSpPr/>
      </xdr:nvSpPr>
      <xdr:spPr>
        <a:xfrm>
          <a:off x="86614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9" name="正方形/長方形 128"/>
        <xdr:cNvSpPr/>
      </xdr:nvSpPr>
      <xdr:spPr>
        <a:xfrm>
          <a:off x="86614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0" name="正方形/長方形 129"/>
        <xdr:cNvSpPr/>
      </xdr:nvSpPr>
      <xdr:spPr>
        <a:xfrm>
          <a:off x="184785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1" name="正方形/長方形 130"/>
        <xdr:cNvSpPr/>
      </xdr:nvSpPr>
      <xdr:spPr>
        <a:xfrm>
          <a:off x="184785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2" name="正方形/長方形 131"/>
        <xdr:cNvSpPr/>
      </xdr:nvSpPr>
      <xdr:spPr>
        <a:xfrm>
          <a:off x="29565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3" name="正方形/長方形 132"/>
        <xdr:cNvSpPr/>
      </xdr:nvSpPr>
      <xdr:spPr>
        <a:xfrm>
          <a:off x="29565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4" name="正方形/長方形 133"/>
        <xdr:cNvSpPr/>
      </xdr:nvSpPr>
      <xdr:spPr>
        <a:xfrm>
          <a:off x="73914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35" name="テキスト ボックス 134"/>
        <xdr:cNvSpPr txBox="1"/>
      </xdr:nvSpPr>
      <xdr:spPr>
        <a:xfrm>
          <a:off x="70675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6" name="直線コネクタ 135"/>
        <xdr:cNvCxnSpPr/>
      </xdr:nvCxnSpPr>
      <xdr:spPr>
        <a:xfrm>
          <a:off x="73914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7" name="テキスト ボックス 136"/>
        <xdr:cNvSpPr txBox="1"/>
      </xdr:nvSpPr>
      <xdr:spPr>
        <a:xfrm>
          <a:off x="41148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8" name="直線コネクタ 137"/>
        <xdr:cNvCxnSpPr/>
      </xdr:nvCxnSpPr>
      <xdr:spPr>
        <a:xfrm>
          <a:off x="739140" y="1104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9" name="テキスト ボックス 138"/>
        <xdr:cNvSpPr txBox="1"/>
      </xdr:nvSpPr>
      <xdr:spPr>
        <a:xfrm>
          <a:off x="353060"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0" name="直線コネクタ 139"/>
        <xdr:cNvCxnSpPr/>
      </xdr:nvCxnSpPr>
      <xdr:spPr>
        <a:xfrm>
          <a:off x="739140" y="1066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1" name="テキスト ボックス 140"/>
        <xdr:cNvSpPr txBox="1"/>
      </xdr:nvSpPr>
      <xdr:spPr>
        <a:xfrm>
          <a:off x="353060"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2" name="直線コネクタ 141"/>
        <xdr:cNvCxnSpPr/>
      </xdr:nvCxnSpPr>
      <xdr:spPr>
        <a:xfrm>
          <a:off x="739140" y="1028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3" name="テキスト ボックス 142"/>
        <xdr:cNvSpPr txBox="1"/>
      </xdr:nvSpPr>
      <xdr:spPr>
        <a:xfrm>
          <a:off x="353060"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4" name="直線コネクタ 143"/>
        <xdr:cNvCxnSpPr/>
      </xdr:nvCxnSpPr>
      <xdr:spPr>
        <a:xfrm>
          <a:off x="739140" y="990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5" name="テキスト ボックス 144"/>
        <xdr:cNvSpPr txBox="1"/>
      </xdr:nvSpPr>
      <xdr:spPr>
        <a:xfrm>
          <a:off x="353060"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6" name="直線コネクタ 145"/>
        <xdr:cNvCxnSpPr/>
      </xdr:nvCxnSpPr>
      <xdr:spPr>
        <a:xfrm>
          <a:off x="739140" y="952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7360" cy="259080"/>
    <xdr:sp macro="" textlink="">
      <xdr:nvSpPr>
        <xdr:cNvPr id="147" name="テキスト ボックス 146"/>
        <xdr:cNvSpPr txBox="1"/>
      </xdr:nvSpPr>
      <xdr:spPr>
        <a:xfrm>
          <a:off x="288925"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8" name="直線コネクタ 147"/>
        <xdr:cNvCxnSpPr/>
      </xdr:nvCxnSpPr>
      <xdr:spPr>
        <a:xfrm>
          <a:off x="73914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8445"/>
    <xdr:sp macro="" textlink="">
      <xdr:nvSpPr>
        <xdr:cNvPr id="149" name="テキスト ボックス 148"/>
        <xdr:cNvSpPr txBox="1"/>
      </xdr:nvSpPr>
      <xdr:spPr>
        <a:xfrm>
          <a:off x="288925"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体育館・プール】&#10;有形固定資産減価償却率グラフ枠"/>
        <xdr:cNvSpPr/>
      </xdr:nvSpPr>
      <xdr:spPr>
        <a:xfrm>
          <a:off x="73914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83820</xdr:rowOff>
    </xdr:from>
    <xdr:to xmlns:xdr="http://schemas.openxmlformats.org/drawingml/2006/spreadsheetDrawing">
      <xdr:col>24</xdr:col>
      <xdr:colOff>62865</xdr:colOff>
      <xdr:row>64</xdr:row>
      <xdr:rowOff>19050</xdr:rowOff>
    </xdr:to>
    <xdr:cxnSp macro="">
      <xdr:nvCxnSpPr>
        <xdr:cNvPr id="151" name="直線コネクタ 150"/>
        <xdr:cNvCxnSpPr/>
      </xdr:nvCxnSpPr>
      <xdr:spPr>
        <a:xfrm flipV="1">
          <a:off x="4497705" y="968502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22860</xdr:rowOff>
    </xdr:from>
    <xdr:ext cx="404495" cy="259080"/>
    <xdr:sp macro="" textlink="">
      <xdr:nvSpPr>
        <xdr:cNvPr id="152" name="【体育館・プール】&#10;有形固定資産減価償却率最小値テキスト"/>
        <xdr:cNvSpPr txBox="1"/>
      </xdr:nvSpPr>
      <xdr:spPr>
        <a:xfrm>
          <a:off x="4536440" y="10995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19050</xdr:rowOff>
    </xdr:from>
    <xdr:to xmlns:xdr="http://schemas.openxmlformats.org/drawingml/2006/spreadsheetDrawing">
      <xdr:col>24</xdr:col>
      <xdr:colOff>152400</xdr:colOff>
      <xdr:row>64</xdr:row>
      <xdr:rowOff>19050</xdr:rowOff>
    </xdr:to>
    <xdr:cxnSp macro="">
      <xdr:nvCxnSpPr>
        <xdr:cNvPr id="153" name="直線コネクタ 152"/>
        <xdr:cNvCxnSpPr/>
      </xdr:nvCxnSpPr>
      <xdr:spPr>
        <a:xfrm>
          <a:off x="4415155" y="109918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30480</xdr:rowOff>
    </xdr:from>
    <xdr:ext cx="404495" cy="258445"/>
    <xdr:sp macro="" textlink="">
      <xdr:nvSpPr>
        <xdr:cNvPr id="154" name="【体育館・プール】&#10;有形固定資産減価償却率最大値テキスト"/>
        <xdr:cNvSpPr txBox="1"/>
      </xdr:nvSpPr>
      <xdr:spPr>
        <a:xfrm>
          <a:off x="4536440" y="9460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83820</xdr:rowOff>
    </xdr:from>
    <xdr:to xmlns:xdr="http://schemas.openxmlformats.org/drawingml/2006/spreadsheetDrawing">
      <xdr:col>24</xdr:col>
      <xdr:colOff>152400</xdr:colOff>
      <xdr:row>56</xdr:row>
      <xdr:rowOff>83820</xdr:rowOff>
    </xdr:to>
    <xdr:cxnSp macro="">
      <xdr:nvCxnSpPr>
        <xdr:cNvPr id="155" name="直線コネクタ 154"/>
        <xdr:cNvCxnSpPr/>
      </xdr:nvCxnSpPr>
      <xdr:spPr>
        <a:xfrm>
          <a:off x="4415155" y="96850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80010</xdr:rowOff>
    </xdr:from>
    <xdr:ext cx="404495" cy="259080"/>
    <xdr:sp macro="" textlink="">
      <xdr:nvSpPr>
        <xdr:cNvPr id="156" name="【体育館・プール】&#10;有形固定資産減価償却率平均値テキスト"/>
        <xdr:cNvSpPr txBox="1"/>
      </xdr:nvSpPr>
      <xdr:spPr>
        <a:xfrm>
          <a:off x="4536440" y="1019556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101600</xdr:rowOff>
    </xdr:from>
    <xdr:to xmlns:xdr="http://schemas.openxmlformats.org/drawingml/2006/spreadsheetDrawing">
      <xdr:col>24</xdr:col>
      <xdr:colOff>114300</xdr:colOff>
      <xdr:row>60</xdr:row>
      <xdr:rowOff>31750</xdr:rowOff>
    </xdr:to>
    <xdr:sp macro="" textlink="">
      <xdr:nvSpPr>
        <xdr:cNvPr id="157" name="フローチャート: 判断 156"/>
        <xdr:cNvSpPr/>
      </xdr:nvSpPr>
      <xdr:spPr>
        <a:xfrm>
          <a:off x="444754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82550</xdr:rowOff>
    </xdr:from>
    <xdr:to xmlns:xdr="http://schemas.openxmlformats.org/drawingml/2006/spreadsheetDrawing">
      <xdr:col>20</xdr:col>
      <xdr:colOff>38100</xdr:colOff>
      <xdr:row>60</xdr:row>
      <xdr:rowOff>12700</xdr:rowOff>
    </xdr:to>
    <xdr:sp macro="" textlink="">
      <xdr:nvSpPr>
        <xdr:cNvPr id="158" name="フローチャート: 判断 157"/>
        <xdr:cNvSpPr/>
      </xdr:nvSpPr>
      <xdr:spPr>
        <a:xfrm>
          <a:off x="3637915" y="101981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158750</xdr:rowOff>
    </xdr:from>
    <xdr:to xmlns:xdr="http://schemas.openxmlformats.org/drawingml/2006/spreadsheetDrawing">
      <xdr:col>15</xdr:col>
      <xdr:colOff>101600</xdr:colOff>
      <xdr:row>60</xdr:row>
      <xdr:rowOff>88900</xdr:rowOff>
    </xdr:to>
    <xdr:sp macro="" textlink="">
      <xdr:nvSpPr>
        <xdr:cNvPr id="159" name="フローチャート: 判断 158"/>
        <xdr:cNvSpPr/>
      </xdr:nvSpPr>
      <xdr:spPr>
        <a:xfrm>
          <a:off x="2771775"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0" name="テキスト ボックス 159"/>
        <xdr:cNvSpPr txBox="1"/>
      </xdr:nvSpPr>
      <xdr:spPr>
        <a:xfrm>
          <a:off x="431355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1365" cy="258445"/>
    <xdr:sp macro="" textlink="">
      <xdr:nvSpPr>
        <xdr:cNvPr id="161" name="テキスト ボックス 160"/>
        <xdr:cNvSpPr txBox="1"/>
      </xdr:nvSpPr>
      <xdr:spPr>
        <a:xfrm>
          <a:off x="350393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8445"/>
    <xdr:sp macro="" textlink="">
      <xdr:nvSpPr>
        <xdr:cNvPr id="162" name="テキスト ボックス 161"/>
        <xdr:cNvSpPr txBox="1"/>
      </xdr:nvSpPr>
      <xdr:spPr>
        <a:xfrm>
          <a:off x="263779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3" name="テキスト ボックス 162"/>
        <xdr:cNvSpPr txBox="1"/>
      </xdr:nvSpPr>
      <xdr:spPr>
        <a:xfrm>
          <a:off x="17773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1365" cy="258445"/>
    <xdr:sp macro="" textlink="">
      <xdr:nvSpPr>
        <xdr:cNvPr id="164" name="テキスト ボックス 163"/>
        <xdr:cNvSpPr txBox="1"/>
      </xdr:nvSpPr>
      <xdr:spPr>
        <a:xfrm>
          <a:off x="91694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38735</xdr:rowOff>
    </xdr:from>
    <xdr:to xmlns:xdr="http://schemas.openxmlformats.org/drawingml/2006/spreadsheetDrawing">
      <xdr:col>24</xdr:col>
      <xdr:colOff>114300</xdr:colOff>
      <xdr:row>59</xdr:row>
      <xdr:rowOff>140335</xdr:rowOff>
    </xdr:to>
    <xdr:sp macro="" textlink="">
      <xdr:nvSpPr>
        <xdr:cNvPr id="165" name="楕円 164"/>
        <xdr:cNvSpPr/>
      </xdr:nvSpPr>
      <xdr:spPr>
        <a:xfrm>
          <a:off x="444754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61595</xdr:rowOff>
    </xdr:from>
    <xdr:ext cx="404495" cy="259080"/>
    <xdr:sp macro="" textlink="">
      <xdr:nvSpPr>
        <xdr:cNvPr id="166" name="【体育館・プール】&#10;有形固定資産減価償却率該当値テキスト"/>
        <xdr:cNvSpPr txBox="1"/>
      </xdr:nvSpPr>
      <xdr:spPr>
        <a:xfrm>
          <a:off x="4536440" y="10005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78740</xdr:rowOff>
    </xdr:from>
    <xdr:to xmlns:xdr="http://schemas.openxmlformats.org/drawingml/2006/spreadsheetDrawing">
      <xdr:col>20</xdr:col>
      <xdr:colOff>38100</xdr:colOff>
      <xdr:row>60</xdr:row>
      <xdr:rowOff>8890</xdr:rowOff>
    </xdr:to>
    <xdr:sp macro="" textlink="">
      <xdr:nvSpPr>
        <xdr:cNvPr id="167" name="楕円 166"/>
        <xdr:cNvSpPr/>
      </xdr:nvSpPr>
      <xdr:spPr>
        <a:xfrm>
          <a:off x="3637915" y="101942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89535</xdr:rowOff>
    </xdr:from>
    <xdr:to xmlns:xdr="http://schemas.openxmlformats.org/drawingml/2006/spreadsheetDrawing">
      <xdr:col>24</xdr:col>
      <xdr:colOff>63500</xdr:colOff>
      <xdr:row>59</xdr:row>
      <xdr:rowOff>129540</xdr:rowOff>
    </xdr:to>
    <xdr:cxnSp macro="">
      <xdr:nvCxnSpPr>
        <xdr:cNvPr id="168" name="直線コネクタ 167"/>
        <xdr:cNvCxnSpPr/>
      </xdr:nvCxnSpPr>
      <xdr:spPr>
        <a:xfrm flipV="1">
          <a:off x="3688715" y="1020508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128270</xdr:rowOff>
    </xdr:from>
    <xdr:to xmlns:xdr="http://schemas.openxmlformats.org/drawingml/2006/spreadsheetDrawing">
      <xdr:col>15</xdr:col>
      <xdr:colOff>101600</xdr:colOff>
      <xdr:row>60</xdr:row>
      <xdr:rowOff>58420</xdr:rowOff>
    </xdr:to>
    <xdr:sp macro="" textlink="">
      <xdr:nvSpPr>
        <xdr:cNvPr id="169" name="楕円 168"/>
        <xdr:cNvSpPr/>
      </xdr:nvSpPr>
      <xdr:spPr>
        <a:xfrm>
          <a:off x="2771775"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129540</xdr:rowOff>
    </xdr:from>
    <xdr:to xmlns:xdr="http://schemas.openxmlformats.org/drawingml/2006/spreadsheetDrawing">
      <xdr:col>19</xdr:col>
      <xdr:colOff>177800</xdr:colOff>
      <xdr:row>60</xdr:row>
      <xdr:rowOff>7620</xdr:rowOff>
    </xdr:to>
    <xdr:cxnSp macro="">
      <xdr:nvCxnSpPr>
        <xdr:cNvPr id="170" name="直線コネクタ 169"/>
        <xdr:cNvCxnSpPr/>
      </xdr:nvCxnSpPr>
      <xdr:spPr>
        <a:xfrm flipV="1">
          <a:off x="2822575" y="10245090"/>
          <a:ext cx="86614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3810</xdr:rowOff>
    </xdr:from>
    <xdr:ext cx="404495" cy="259080"/>
    <xdr:sp macro="" textlink="">
      <xdr:nvSpPr>
        <xdr:cNvPr id="171" name="n_1aveValue【体育館・プール】&#10;有形固定資産減価償却率"/>
        <xdr:cNvSpPr txBox="1"/>
      </xdr:nvSpPr>
      <xdr:spPr>
        <a:xfrm>
          <a:off x="3479165" y="10290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80010</xdr:rowOff>
    </xdr:from>
    <xdr:ext cx="404495" cy="259080"/>
    <xdr:sp macro="" textlink="">
      <xdr:nvSpPr>
        <xdr:cNvPr id="172" name="n_2aveValue【体育館・プール】&#10;有形固定資産減価償却率"/>
        <xdr:cNvSpPr txBox="1"/>
      </xdr:nvSpPr>
      <xdr:spPr>
        <a:xfrm>
          <a:off x="2625725" y="10367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25400</xdr:rowOff>
    </xdr:from>
    <xdr:ext cx="404495" cy="259080"/>
    <xdr:sp macro="" textlink="">
      <xdr:nvSpPr>
        <xdr:cNvPr id="173" name="n_1mainValue【体育館・プール】&#10;有形固定資産減価償却率"/>
        <xdr:cNvSpPr txBox="1"/>
      </xdr:nvSpPr>
      <xdr:spPr>
        <a:xfrm>
          <a:off x="3479165" y="9969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74930</xdr:rowOff>
    </xdr:from>
    <xdr:ext cx="404495" cy="258445"/>
    <xdr:sp macro="" textlink="">
      <xdr:nvSpPr>
        <xdr:cNvPr id="174" name="n_2mainValue【体育館・プール】&#10;有形固定資産減価償却率"/>
        <xdr:cNvSpPr txBox="1"/>
      </xdr:nvSpPr>
      <xdr:spPr>
        <a:xfrm>
          <a:off x="2625725" y="10019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5" name="正方形/長方形 174"/>
        <xdr:cNvSpPr/>
      </xdr:nvSpPr>
      <xdr:spPr>
        <a:xfrm>
          <a:off x="6409690"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6" name="正方形/長方形 175"/>
        <xdr:cNvSpPr/>
      </xdr:nvSpPr>
      <xdr:spPr>
        <a:xfrm>
          <a:off x="653097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7" name="正方形/長方形 176"/>
        <xdr:cNvSpPr/>
      </xdr:nvSpPr>
      <xdr:spPr>
        <a:xfrm>
          <a:off x="653097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8" name="正方形/長方形 177"/>
        <xdr:cNvSpPr/>
      </xdr:nvSpPr>
      <xdr:spPr>
        <a:xfrm>
          <a:off x="751840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9" name="正方形/長方形 178"/>
        <xdr:cNvSpPr/>
      </xdr:nvSpPr>
      <xdr:spPr>
        <a:xfrm>
          <a:off x="751840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0" name="正方形/長方形 179"/>
        <xdr:cNvSpPr/>
      </xdr:nvSpPr>
      <xdr:spPr>
        <a:xfrm>
          <a:off x="86271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1" name="正方形/長方形 180"/>
        <xdr:cNvSpPr/>
      </xdr:nvSpPr>
      <xdr:spPr>
        <a:xfrm>
          <a:off x="86271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2" name="正方形/長方形 181"/>
        <xdr:cNvSpPr/>
      </xdr:nvSpPr>
      <xdr:spPr>
        <a:xfrm>
          <a:off x="6409690"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3" name="テキスト ボックス 182"/>
        <xdr:cNvSpPr txBox="1"/>
      </xdr:nvSpPr>
      <xdr:spPr>
        <a:xfrm>
          <a:off x="637159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4" name="直線コネクタ 183"/>
        <xdr:cNvCxnSpPr/>
      </xdr:nvCxnSpPr>
      <xdr:spPr>
        <a:xfrm>
          <a:off x="6409690" y="1143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185" name="直線コネクタ 184"/>
        <xdr:cNvCxnSpPr/>
      </xdr:nvCxnSpPr>
      <xdr:spPr>
        <a:xfrm>
          <a:off x="6409690" y="10858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7360" cy="258445"/>
    <xdr:sp macro="" textlink="">
      <xdr:nvSpPr>
        <xdr:cNvPr id="186" name="テキスト ボックス 185"/>
        <xdr:cNvSpPr txBox="1"/>
      </xdr:nvSpPr>
      <xdr:spPr>
        <a:xfrm>
          <a:off x="5953760" y="10716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7" name="直線コネクタ 186"/>
        <xdr:cNvCxnSpPr/>
      </xdr:nvCxnSpPr>
      <xdr:spPr>
        <a:xfrm>
          <a:off x="6409690" y="1028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7360" cy="258445"/>
    <xdr:sp macro="" textlink="">
      <xdr:nvSpPr>
        <xdr:cNvPr id="188" name="テキスト ボックス 187"/>
        <xdr:cNvSpPr txBox="1"/>
      </xdr:nvSpPr>
      <xdr:spPr>
        <a:xfrm>
          <a:off x="5953760" y="1014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189" name="直線コネクタ 188"/>
        <xdr:cNvCxnSpPr/>
      </xdr:nvCxnSpPr>
      <xdr:spPr>
        <a:xfrm>
          <a:off x="6409690" y="9715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7360" cy="258445"/>
    <xdr:sp macro="" textlink="">
      <xdr:nvSpPr>
        <xdr:cNvPr id="190" name="テキスト ボックス 189"/>
        <xdr:cNvSpPr txBox="1"/>
      </xdr:nvSpPr>
      <xdr:spPr>
        <a:xfrm>
          <a:off x="5953760" y="9573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1" name="直線コネクタ 190"/>
        <xdr:cNvCxnSpPr/>
      </xdr:nvCxnSpPr>
      <xdr:spPr>
        <a:xfrm>
          <a:off x="6409690" y="914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7360" cy="258445"/>
    <xdr:sp macro="" textlink="">
      <xdr:nvSpPr>
        <xdr:cNvPr id="192" name="テキスト ボックス 191"/>
        <xdr:cNvSpPr txBox="1"/>
      </xdr:nvSpPr>
      <xdr:spPr>
        <a:xfrm>
          <a:off x="595376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3" name="【体育館・プール】&#10;一人当たり面積グラフ枠"/>
        <xdr:cNvSpPr/>
      </xdr:nvSpPr>
      <xdr:spPr>
        <a:xfrm>
          <a:off x="6409690"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56</xdr:row>
      <xdr:rowOff>17780</xdr:rowOff>
    </xdr:from>
    <xdr:to xmlns:xdr="http://schemas.openxmlformats.org/drawingml/2006/spreadsheetDrawing">
      <xdr:col>54</xdr:col>
      <xdr:colOff>184785</xdr:colOff>
      <xdr:row>63</xdr:row>
      <xdr:rowOff>31115</xdr:rowOff>
    </xdr:to>
    <xdr:cxnSp macro="">
      <xdr:nvCxnSpPr>
        <xdr:cNvPr id="194" name="直線コネクタ 193"/>
        <xdr:cNvCxnSpPr/>
      </xdr:nvCxnSpPr>
      <xdr:spPr>
        <a:xfrm flipV="1">
          <a:off x="10163175" y="9618980"/>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34925</xdr:rowOff>
    </xdr:from>
    <xdr:ext cx="469900" cy="259080"/>
    <xdr:sp macro="" textlink="">
      <xdr:nvSpPr>
        <xdr:cNvPr id="195" name="【体育館・プール】&#10;一人当たり面積最小値テキスト"/>
        <xdr:cNvSpPr txBox="1"/>
      </xdr:nvSpPr>
      <xdr:spPr>
        <a:xfrm>
          <a:off x="10201275" y="10836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31115</xdr:rowOff>
    </xdr:from>
    <xdr:to xmlns:xdr="http://schemas.openxmlformats.org/drawingml/2006/spreadsheetDrawing">
      <xdr:col>55</xdr:col>
      <xdr:colOff>88900</xdr:colOff>
      <xdr:row>63</xdr:row>
      <xdr:rowOff>31115</xdr:rowOff>
    </xdr:to>
    <xdr:cxnSp macro="">
      <xdr:nvCxnSpPr>
        <xdr:cNvPr id="196" name="直線コネクタ 195"/>
        <xdr:cNvCxnSpPr/>
      </xdr:nvCxnSpPr>
      <xdr:spPr>
        <a:xfrm>
          <a:off x="10079990" y="108324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135890</xdr:rowOff>
    </xdr:from>
    <xdr:ext cx="469900" cy="259080"/>
    <xdr:sp macro="" textlink="">
      <xdr:nvSpPr>
        <xdr:cNvPr id="197" name="【体育館・プール】&#10;一人当たり面積最大値テキスト"/>
        <xdr:cNvSpPr txBox="1"/>
      </xdr:nvSpPr>
      <xdr:spPr>
        <a:xfrm>
          <a:off x="10201275" y="939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17780</xdr:rowOff>
    </xdr:from>
    <xdr:to xmlns:xdr="http://schemas.openxmlformats.org/drawingml/2006/spreadsheetDrawing">
      <xdr:col>55</xdr:col>
      <xdr:colOff>88900</xdr:colOff>
      <xdr:row>56</xdr:row>
      <xdr:rowOff>17780</xdr:rowOff>
    </xdr:to>
    <xdr:cxnSp macro="">
      <xdr:nvCxnSpPr>
        <xdr:cNvPr id="198" name="直線コネクタ 197"/>
        <xdr:cNvCxnSpPr/>
      </xdr:nvCxnSpPr>
      <xdr:spPr>
        <a:xfrm>
          <a:off x="10079990" y="96189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29210</xdr:rowOff>
    </xdr:from>
    <xdr:ext cx="469900" cy="258445"/>
    <xdr:sp macro="" textlink="">
      <xdr:nvSpPr>
        <xdr:cNvPr id="199" name="【体育館・プール】&#10;一人当たり面積平均値テキスト"/>
        <xdr:cNvSpPr txBox="1"/>
      </xdr:nvSpPr>
      <xdr:spPr>
        <a:xfrm>
          <a:off x="10201275" y="104876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6350</xdr:rowOff>
    </xdr:from>
    <xdr:to xmlns:xdr="http://schemas.openxmlformats.org/drawingml/2006/spreadsheetDrawing">
      <xdr:col>55</xdr:col>
      <xdr:colOff>50800</xdr:colOff>
      <xdr:row>62</xdr:row>
      <xdr:rowOff>107315</xdr:rowOff>
    </xdr:to>
    <xdr:sp macro="" textlink="">
      <xdr:nvSpPr>
        <xdr:cNvPr id="200" name="フローチャート: 判断 199"/>
        <xdr:cNvSpPr/>
      </xdr:nvSpPr>
      <xdr:spPr>
        <a:xfrm>
          <a:off x="10118090" y="1063625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24130</xdr:rowOff>
    </xdr:from>
    <xdr:to xmlns:xdr="http://schemas.openxmlformats.org/drawingml/2006/spreadsheetDrawing">
      <xdr:col>50</xdr:col>
      <xdr:colOff>165100</xdr:colOff>
      <xdr:row>62</xdr:row>
      <xdr:rowOff>125730</xdr:rowOff>
    </xdr:to>
    <xdr:sp macro="" textlink="">
      <xdr:nvSpPr>
        <xdr:cNvPr id="201" name="フローチャート: 判断 200"/>
        <xdr:cNvSpPr/>
      </xdr:nvSpPr>
      <xdr:spPr>
        <a:xfrm>
          <a:off x="930275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86360</xdr:rowOff>
    </xdr:from>
    <xdr:to xmlns:xdr="http://schemas.openxmlformats.org/drawingml/2006/spreadsheetDrawing">
      <xdr:col>46</xdr:col>
      <xdr:colOff>38100</xdr:colOff>
      <xdr:row>63</xdr:row>
      <xdr:rowOff>16510</xdr:rowOff>
    </xdr:to>
    <xdr:sp macro="" textlink="">
      <xdr:nvSpPr>
        <xdr:cNvPr id="202" name="フローチャート: 判断 201"/>
        <xdr:cNvSpPr/>
      </xdr:nvSpPr>
      <xdr:spPr>
        <a:xfrm>
          <a:off x="8442325" y="107162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3" name="テキスト ボックス 202"/>
        <xdr:cNvSpPr txBox="1"/>
      </xdr:nvSpPr>
      <xdr:spPr>
        <a:xfrm>
          <a:off x="99783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4" name="テキスト ボックス 203"/>
        <xdr:cNvSpPr txBox="1"/>
      </xdr:nvSpPr>
      <xdr:spPr>
        <a:xfrm>
          <a:off x="91687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1365" cy="258445"/>
    <xdr:sp macro="" textlink="">
      <xdr:nvSpPr>
        <xdr:cNvPr id="205" name="テキスト ボックス 204"/>
        <xdr:cNvSpPr txBox="1"/>
      </xdr:nvSpPr>
      <xdr:spPr>
        <a:xfrm>
          <a:off x="830834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8445"/>
    <xdr:sp macro="" textlink="">
      <xdr:nvSpPr>
        <xdr:cNvPr id="206" name="テキスト ボックス 205"/>
        <xdr:cNvSpPr txBox="1"/>
      </xdr:nvSpPr>
      <xdr:spPr>
        <a:xfrm>
          <a:off x="74422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7" name="テキスト ボックス 206"/>
        <xdr:cNvSpPr txBox="1"/>
      </xdr:nvSpPr>
      <xdr:spPr>
        <a:xfrm>
          <a:off x="658177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109855</xdr:rowOff>
    </xdr:from>
    <xdr:to xmlns:xdr="http://schemas.openxmlformats.org/drawingml/2006/spreadsheetDrawing">
      <xdr:col>55</xdr:col>
      <xdr:colOff>50800</xdr:colOff>
      <xdr:row>63</xdr:row>
      <xdr:rowOff>40640</xdr:rowOff>
    </xdr:to>
    <xdr:sp macro="" textlink="">
      <xdr:nvSpPr>
        <xdr:cNvPr id="208" name="楕円 207"/>
        <xdr:cNvSpPr/>
      </xdr:nvSpPr>
      <xdr:spPr>
        <a:xfrm>
          <a:off x="10118090" y="1073975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24765</xdr:rowOff>
    </xdr:from>
    <xdr:ext cx="469900" cy="259080"/>
    <xdr:sp macro="" textlink="">
      <xdr:nvSpPr>
        <xdr:cNvPr id="209" name="【体育館・プール】&#10;一人当たり面積該当値テキスト"/>
        <xdr:cNvSpPr txBox="1"/>
      </xdr:nvSpPr>
      <xdr:spPr>
        <a:xfrm>
          <a:off x="10201275" y="10654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109855</xdr:rowOff>
    </xdr:from>
    <xdr:to xmlns:xdr="http://schemas.openxmlformats.org/drawingml/2006/spreadsheetDrawing">
      <xdr:col>50</xdr:col>
      <xdr:colOff>165100</xdr:colOff>
      <xdr:row>63</xdr:row>
      <xdr:rowOff>40640</xdr:rowOff>
    </xdr:to>
    <xdr:sp macro="" textlink="">
      <xdr:nvSpPr>
        <xdr:cNvPr id="210" name="楕円 209"/>
        <xdr:cNvSpPr/>
      </xdr:nvSpPr>
      <xdr:spPr>
        <a:xfrm>
          <a:off x="930275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160655</xdr:rowOff>
    </xdr:from>
    <xdr:to xmlns:xdr="http://schemas.openxmlformats.org/drawingml/2006/spreadsheetDrawing">
      <xdr:col>55</xdr:col>
      <xdr:colOff>0</xdr:colOff>
      <xdr:row>62</xdr:row>
      <xdr:rowOff>160655</xdr:rowOff>
    </xdr:to>
    <xdr:cxnSp macro="">
      <xdr:nvCxnSpPr>
        <xdr:cNvPr id="211" name="直線コネクタ 210"/>
        <xdr:cNvCxnSpPr/>
      </xdr:nvCxnSpPr>
      <xdr:spPr>
        <a:xfrm>
          <a:off x="9353550" y="1079055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109220</xdr:rowOff>
    </xdr:from>
    <xdr:to xmlns:xdr="http://schemas.openxmlformats.org/drawingml/2006/spreadsheetDrawing">
      <xdr:col>46</xdr:col>
      <xdr:colOff>38100</xdr:colOff>
      <xdr:row>63</xdr:row>
      <xdr:rowOff>39370</xdr:rowOff>
    </xdr:to>
    <xdr:sp macro="" textlink="">
      <xdr:nvSpPr>
        <xdr:cNvPr id="212" name="楕円 211"/>
        <xdr:cNvSpPr/>
      </xdr:nvSpPr>
      <xdr:spPr>
        <a:xfrm>
          <a:off x="8442325" y="107391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160020</xdr:rowOff>
    </xdr:from>
    <xdr:to xmlns:xdr="http://schemas.openxmlformats.org/drawingml/2006/spreadsheetDrawing">
      <xdr:col>50</xdr:col>
      <xdr:colOff>114300</xdr:colOff>
      <xdr:row>62</xdr:row>
      <xdr:rowOff>160655</xdr:rowOff>
    </xdr:to>
    <xdr:cxnSp macro="">
      <xdr:nvCxnSpPr>
        <xdr:cNvPr id="213" name="直線コネクタ 212"/>
        <xdr:cNvCxnSpPr/>
      </xdr:nvCxnSpPr>
      <xdr:spPr>
        <a:xfrm>
          <a:off x="8493125" y="10789920"/>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142240</xdr:rowOff>
    </xdr:from>
    <xdr:ext cx="469265" cy="259080"/>
    <xdr:sp macro="" textlink="">
      <xdr:nvSpPr>
        <xdr:cNvPr id="214" name="n_1aveValue【体育館・プール】&#10;一人当たり面積"/>
        <xdr:cNvSpPr txBox="1"/>
      </xdr:nvSpPr>
      <xdr:spPr>
        <a:xfrm>
          <a:off x="9111615" y="10429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33020</xdr:rowOff>
    </xdr:from>
    <xdr:ext cx="469265" cy="259080"/>
    <xdr:sp macro="" textlink="">
      <xdr:nvSpPr>
        <xdr:cNvPr id="215" name="n_2aveValue【体育館・プール】&#10;一人当たり面積"/>
        <xdr:cNvSpPr txBox="1"/>
      </xdr:nvSpPr>
      <xdr:spPr>
        <a:xfrm>
          <a:off x="8263890" y="10491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31115</xdr:rowOff>
    </xdr:from>
    <xdr:ext cx="469265" cy="258445"/>
    <xdr:sp macro="" textlink="">
      <xdr:nvSpPr>
        <xdr:cNvPr id="216" name="n_1mainValue【体育館・プール】&#10;一人当たり面積"/>
        <xdr:cNvSpPr txBox="1"/>
      </xdr:nvSpPr>
      <xdr:spPr>
        <a:xfrm>
          <a:off x="9111615" y="10832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30480</xdr:rowOff>
    </xdr:from>
    <xdr:ext cx="469265" cy="258445"/>
    <xdr:sp macro="" textlink="">
      <xdr:nvSpPr>
        <xdr:cNvPr id="217" name="n_2mainValue【体育館・プール】&#10;一人当たり面積"/>
        <xdr:cNvSpPr txBox="1"/>
      </xdr:nvSpPr>
      <xdr:spPr>
        <a:xfrm>
          <a:off x="8263890" y="10831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8" name="正方形/長方形 217"/>
        <xdr:cNvSpPr/>
      </xdr:nvSpPr>
      <xdr:spPr>
        <a:xfrm>
          <a:off x="73914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9" name="正方形/長方形 218"/>
        <xdr:cNvSpPr/>
      </xdr:nvSpPr>
      <xdr:spPr>
        <a:xfrm>
          <a:off x="86614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0" name="正方形/長方形 219"/>
        <xdr:cNvSpPr/>
      </xdr:nvSpPr>
      <xdr:spPr>
        <a:xfrm>
          <a:off x="86614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1" name="正方形/長方形 220"/>
        <xdr:cNvSpPr/>
      </xdr:nvSpPr>
      <xdr:spPr>
        <a:xfrm>
          <a:off x="184785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2" name="正方形/長方形 221"/>
        <xdr:cNvSpPr/>
      </xdr:nvSpPr>
      <xdr:spPr>
        <a:xfrm>
          <a:off x="184785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3" name="正方形/長方形 222"/>
        <xdr:cNvSpPr/>
      </xdr:nvSpPr>
      <xdr:spPr>
        <a:xfrm>
          <a:off x="29565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4" name="正方形/長方形 223"/>
        <xdr:cNvSpPr/>
      </xdr:nvSpPr>
      <xdr:spPr>
        <a:xfrm>
          <a:off x="29565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5" name="正方形/長方形 224"/>
        <xdr:cNvSpPr/>
      </xdr:nvSpPr>
      <xdr:spPr>
        <a:xfrm>
          <a:off x="739140" y="1295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790"/>
    <xdr:sp macro="" textlink="">
      <xdr:nvSpPr>
        <xdr:cNvPr id="226" name="テキスト ボックス 225"/>
        <xdr:cNvSpPr txBox="1"/>
      </xdr:nvSpPr>
      <xdr:spPr>
        <a:xfrm>
          <a:off x="706755"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7" name="直線コネクタ 226"/>
        <xdr:cNvCxnSpPr/>
      </xdr:nvCxnSpPr>
      <xdr:spPr>
        <a:xfrm>
          <a:off x="739140"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28" name="テキスト ボックス 227"/>
        <xdr:cNvSpPr txBox="1"/>
      </xdr:nvSpPr>
      <xdr:spPr>
        <a:xfrm>
          <a:off x="41148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29" name="直線コネクタ 228"/>
        <xdr:cNvCxnSpPr/>
      </xdr:nvCxnSpPr>
      <xdr:spPr>
        <a:xfrm>
          <a:off x="739140" y="1478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30" name="テキスト ボックス 229"/>
        <xdr:cNvSpPr txBox="1"/>
      </xdr:nvSpPr>
      <xdr:spPr>
        <a:xfrm>
          <a:off x="353060"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31" name="直線コネクタ 230"/>
        <xdr:cNvCxnSpPr/>
      </xdr:nvCxnSpPr>
      <xdr:spPr>
        <a:xfrm>
          <a:off x="739140" y="1432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32" name="テキスト ボックス 231"/>
        <xdr:cNvSpPr txBox="1"/>
      </xdr:nvSpPr>
      <xdr:spPr>
        <a:xfrm>
          <a:off x="353060"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33" name="直線コネクタ 232"/>
        <xdr:cNvCxnSpPr/>
      </xdr:nvCxnSpPr>
      <xdr:spPr>
        <a:xfrm>
          <a:off x="739140" y="1386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34" name="テキスト ボックス 233"/>
        <xdr:cNvSpPr txBox="1"/>
      </xdr:nvSpPr>
      <xdr:spPr>
        <a:xfrm>
          <a:off x="353060"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35" name="直線コネクタ 234"/>
        <xdr:cNvCxnSpPr/>
      </xdr:nvCxnSpPr>
      <xdr:spPr>
        <a:xfrm>
          <a:off x="739140" y="1341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36" name="テキスト ボックス 235"/>
        <xdr:cNvSpPr txBox="1"/>
      </xdr:nvSpPr>
      <xdr:spPr>
        <a:xfrm>
          <a:off x="353060"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7" name="直線コネクタ 236"/>
        <xdr:cNvCxnSpPr/>
      </xdr:nvCxnSpPr>
      <xdr:spPr>
        <a:xfrm>
          <a:off x="739140"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9080"/>
    <xdr:sp macro="" textlink="">
      <xdr:nvSpPr>
        <xdr:cNvPr id="238" name="テキスト ボックス 237"/>
        <xdr:cNvSpPr txBox="1"/>
      </xdr:nvSpPr>
      <xdr:spPr>
        <a:xfrm>
          <a:off x="28892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9" name="【福祉施設】&#10;有形固定資産減価償却率グラフ枠"/>
        <xdr:cNvSpPr/>
      </xdr:nvSpPr>
      <xdr:spPr>
        <a:xfrm>
          <a:off x="739140" y="1295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161290</xdr:rowOff>
    </xdr:from>
    <xdr:to xmlns:xdr="http://schemas.openxmlformats.org/drawingml/2006/spreadsheetDrawing">
      <xdr:col>24</xdr:col>
      <xdr:colOff>62865</xdr:colOff>
      <xdr:row>85</xdr:row>
      <xdr:rowOff>17780</xdr:rowOff>
    </xdr:to>
    <xdr:cxnSp macro="">
      <xdr:nvCxnSpPr>
        <xdr:cNvPr id="240" name="直線コネクタ 239"/>
        <xdr:cNvCxnSpPr/>
      </xdr:nvCxnSpPr>
      <xdr:spPr>
        <a:xfrm flipV="1">
          <a:off x="4497705" y="1336294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21590</xdr:rowOff>
    </xdr:from>
    <xdr:ext cx="404495" cy="259080"/>
    <xdr:sp macro="" textlink="">
      <xdr:nvSpPr>
        <xdr:cNvPr id="241" name="【福祉施設】&#10;有形固定資産減価償却率最小値テキスト"/>
        <xdr:cNvSpPr txBox="1"/>
      </xdr:nvSpPr>
      <xdr:spPr>
        <a:xfrm>
          <a:off x="4536440" y="14594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17780</xdr:rowOff>
    </xdr:from>
    <xdr:to xmlns:xdr="http://schemas.openxmlformats.org/drawingml/2006/spreadsheetDrawing">
      <xdr:col>24</xdr:col>
      <xdr:colOff>152400</xdr:colOff>
      <xdr:row>85</xdr:row>
      <xdr:rowOff>17780</xdr:rowOff>
    </xdr:to>
    <xdr:cxnSp macro="">
      <xdr:nvCxnSpPr>
        <xdr:cNvPr id="242" name="直線コネクタ 241"/>
        <xdr:cNvCxnSpPr/>
      </xdr:nvCxnSpPr>
      <xdr:spPr>
        <a:xfrm>
          <a:off x="4415155" y="145910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107950</xdr:rowOff>
    </xdr:from>
    <xdr:ext cx="404495" cy="259080"/>
    <xdr:sp macro="" textlink="">
      <xdr:nvSpPr>
        <xdr:cNvPr id="243" name="【福祉施設】&#10;有形固定資産減価償却率最大値テキスト"/>
        <xdr:cNvSpPr txBox="1"/>
      </xdr:nvSpPr>
      <xdr:spPr>
        <a:xfrm>
          <a:off x="4536440" y="13138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161290</xdr:rowOff>
    </xdr:from>
    <xdr:to xmlns:xdr="http://schemas.openxmlformats.org/drawingml/2006/spreadsheetDrawing">
      <xdr:col>24</xdr:col>
      <xdr:colOff>152400</xdr:colOff>
      <xdr:row>77</xdr:row>
      <xdr:rowOff>161290</xdr:rowOff>
    </xdr:to>
    <xdr:cxnSp macro="">
      <xdr:nvCxnSpPr>
        <xdr:cNvPr id="244" name="直線コネクタ 243"/>
        <xdr:cNvCxnSpPr/>
      </xdr:nvCxnSpPr>
      <xdr:spPr>
        <a:xfrm>
          <a:off x="4415155" y="133629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66040</xdr:rowOff>
    </xdr:from>
    <xdr:ext cx="404495" cy="258445"/>
    <xdr:sp macro="" textlink="">
      <xdr:nvSpPr>
        <xdr:cNvPr id="245" name="【福祉施設】&#10;有形固定資産減価償却率平均値テキスト"/>
        <xdr:cNvSpPr txBox="1"/>
      </xdr:nvSpPr>
      <xdr:spPr>
        <a:xfrm>
          <a:off x="4536440" y="139534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87630</xdr:rowOff>
    </xdr:from>
    <xdr:to xmlns:xdr="http://schemas.openxmlformats.org/drawingml/2006/spreadsheetDrawing">
      <xdr:col>24</xdr:col>
      <xdr:colOff>114300</xdr:colOff>
      <xdr:row>82</xdr:row>
      <xdr:rowOff>17780</xdr:rowOff>
    </xdr:to>
    <xdr:sp macro="" textlink="">
      <xdr:nvSpPr>
        <xdr:cNvPr id="246" name="フローチャート: 判断 245"/>
        <xdr:cNvSpPr/>
      </xdr:nvSpPr>
      <xdr:spPr>
        <a:xfrm>
          <a:off x="444754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109220</xdr:rowOff>
    </xdr:from>
    <xdr:to xmlns:xdr="http://schemas.openxmlformats.org/drawingml/2006/spreadsheetDrawing">
      <xdr:col>20</xdr:col>
      <xdr:colOff>38100</xdr:colOff>
      <xdr:row>82</xdr:row>
      <xdr:rowOff>38735</xdr:rowOff>
    </xdr:to>
    <xdr:sp macro="" textlink="">
      <xdr:nvSpPr>
        <xdr:cNvPr id="247" name="フローチャート: 判断 246"/>
        <xdr:cNvSpPr/>
      </xdr:nvSpPr>
      <xdr:spPr>
        <a:xfrm>
          <a:off x="3637915" y="1399667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99060</xdr:rowOff>
    </xdr:from>
    <xdr:to xmlns:xdr="http://schemas.openxmlformats.org/drawingml/2006/spreadsheetDrawing">
      <xdr:col>15</xdr:col>
      <xdr:colOff>101600</xdr:colOff>
      <xdr:row>82</xdr:row>
      <xdr:rowOff>29210</xdr:rowOff>
    </xdr:to>
    <xdr:sp macro="" textlink="">
      <xdr:nvSpPr>
        <xdr:cNvPr id="248" name="フローチャート: 判断 247"/>
        <xdr:cNvSpPr/>
      </xdr:nvSpPr>
      <xdr:spPr>
        <a:xfrm>
          <a:off x="2771775" y="1398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9" name="テキスト ボックス 248"/>
        <xdr:cNvSpPr txBox="1"/>
      </xdr:nvSpPr>
      <xdr:spPr>
        <a:xfrm>
          <a:off x="431355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1365" cy="259080"/>
    <xdr:sp macro="" textlink="">
      <xdr:nvSpPr>
        <xdr:cNvPr id="250" name="テキスト ボックス 249"/>
        <xdr:cNvSpPr txBox="1"/>
      </xdr:nvSpPr>
      <xdr:spPr>
        <a:xfrm>
          <a:off x="350393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9080"/>
    <xdr:sp macro="" textlink="">
      <xdr:nvSpPr>
        <xdr:cNvPr id="251" name="テキスト ボックス 250"/>
        <xdr:cNvSpPr txBox="1"/>
      </xdr:nvSpPr>
      <xdr:spPr>
        <a:xfrm>
          <a:off x="263779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2" name="テキスト ボックス 251"/>
        <xdr:cNvSpPr txBox="1"/>
      </xdr:nvSpPr>
      <xdr:spPr>
        <a:xfrm>
          <a:off x="17773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1365" cy="259080"/>
    <xdr:sp macro="" textlink="">
      <xdr:nvSpPr>
        <xdr:cNvPr id="253" name="テキスト ボックス 252"/>
        <xdr:cNvSpPr txBox="1"/>
      </xdr:nvSpPr>
      <xdr:spPr>
        <a:xfrm>
          <a:off x="91694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35560</xdr:rowOff>
    </xdr:from>
    <xdr:to xmlns:xdr="http://schemas.openxmlformats.org/drawingml/2006/spreadsheetDrawing">
      <xdr:col>24</xdr:col>
      <xdr:colOff>114300</xdr:colOff>
      <xdr:row>81</xdr:row>
      <xdr:rowOff>137160</xdr:rowOff>
    </xdr:to>
    <xdr:sp macro="" textlink="">
      <xdr:nvSpPr>
        <xdr:cNvPr id="254" name="楕円 253"/>
        <xdr:cNvSpPr/>
      </xdr:nvSpPr>
      <xdr:spPr>
        <a:xfrm>
          <a:off x="4447540" y="139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58420</xdr:rowOff>
    </xdr:from>
    <xdr:ext cx="404495" cy="259080"/>
    <xdr:sp macro="" textlink="">
      <xdr:nvSpPr>
        <xdr:cNvPr id="255" name="【福祉施設】&#10;有形固定資産減価償却率該当値テキスト"/>
        <xdr:cNvSpPr txBox="1"/>
      </xdr:nvSpPr>
      <xdr:spPr>
        <a:xfrm>
          <a:off x="4536440" y="13774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41910</xdr:rowOff>
    </xdr:from>
    <xdr:to xmlns:xdr="http://schemas.openxmlformats.org/drawingml/2006/spreadsheetDrawing">
      <xdr:col>20</xdr:col>
      <xdr:colOff>38100</xdr:colOff>
      <xdr:row>81</xdr:row>
      <xdr:rowOff>143510</xdr:rowOff>
    </xdr:to>
    <xdr:sp macro="" textlink="">
      <xdr:nvSpPr>
        <xdr:cNvPr id="256" name="楕円 255"/>
        <xdr:cNvSpPr/>
      </xdr:nvSpPr>
      <xdr:spPr>
        <a:xfrm>
          <a:off x="3637915" y="139293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86360</xdr:rowOff>
    </xdr:from>
    <xdr:to xmlns:xdr="http://schemas.openxmlformats.org/drawingml/2006/spreadsheetDrawing">
      <xdr:col>24</xdr:col>
      <xdr:colOff>63500</xdr:colOff>
      <xdr:row>81</xdr:row>
      <xdr:rowOff>92710</xdr:rowOff>
    </xdr:to>
    <xdr:cxnSp macro="">
      <xdr:nvCxnSpPr>
        <xdr:cNvPr id="257" name="直線コネクタ 256"/>
        <xdr:cNvCxnSpPr/>
      </xdr:nvCxnSpPr>
      <xdr:spPr>
        <a:xfrm flipV="1">
          <a:off x="3688715" y="1397381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87630</xdr:rowOff>
    </xdr:from>
    <xdr:to xmlns:xdr="http://schemas.openxmlformats.org/drawingml/2006/spreadsheetDrawing">
      <xdr:col>15</xdr:col>
      <xdr:colOff>101600</xdr:colOff>
      <xdr:row>82</xdr:row>
      <xdr:rowOff>17780</xdr:rowOff>
    </xdr:to>
    <xdr:sp macro="" textlink="">
      <xdr:nvSpPr>
        <xdr:cNvPr id="258" name="楕円 257"/>
        <xdr:cNvSpPr/>
      </xdr:nvSpPr>
      <xdr:spPr>
        <a:xfrm>
          <a:off x="2771775"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92710</xdr:rowOff>
    </xdr:from>
    <xdr:to xmlns:xdr="http://schemas.openxmlformats.org/drawingml/2006/spreadsheetDrawing">
      <xdr:col>19</xdr:col>
      <xdr:colOff>177800</xdr:colOff>
      <xdr:row>81</xdr:row>
      <xdr:rowOff>138430</xdr:rowOff>
    </xdr:to>
    <xdr:cxnSp macro="">
      <xdr:nvCxnSpPr>
        <xdr:cNvPr id="259" name="直線コネクタ 258"/>
        <xdr:cNvCxnSpPr/>
      </xdr:nvCxnSpPr>
      <xdr:spPr>
        <a:xfrm flipV="1">
          <a:off x="2822575" y="13980160"/>
          <a:ext cx="8661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29845</xdr:rowOff>
    </xdr:from>
    <xdr:ext cx="404495" cy="258445"/>
    <xdr:sp macro="" textlink="">
      <xdr:nvSpPr>
        <xdr:cNvPr id="260" name="n_1aveValue【福祉施設】&#10;有形固定資産減価償却率"/>
        <xdr:cNvSpPr txBox="1"/>
      </xdr:nvSpPr>
      <xdr:spPr>
        <a:xfrm>
          <a:off x="3479165" y="14088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20320</xdr:rowOff>
    </xdr:from>
    <xdr:ext cx="404495" cy="258445"/>
    <xdr:sp macro="" textlink="">
      <xdr:nvSpPr>
        <xdr:cNvPr id="261" name="n_2aveValue【福祉施設】&#10;有形固定資産減価償却率"/>
        <xdr:cNvSpPr txBox="1"/>
      </xdr:nvSpPr>
      <xdr:spPr>
        <a:xfrm>
          <a:off x="2625725" y="14079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160020</xdr:rowOff>
    </xdr:from>
    <xdr:ext cx="404495" cy="259080"/>
    <xdr:sp macro="" textlink="">
      <xdr:nvSpPr>
        <xdr:cNvPr id="262" name="n_1mainValue【福祉施設】&#10;有形固定資産減価償却率"/>
        <xdr:cNvSpPr txBox="1"/>
      </xdr:nvSpPr>
      <xdr:spPr>
        <a:xfrm>
          <a:off x="3479165" y="13704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34290</xdr:rowOff>
    </xdr:from>
    <xdr:ext cx="404495" cy="259080"/>
    <xdr:sp macro="" textlink="">
      <xdr:nvSpPr>
        <xdr:cNvPr id="263" name="n_2mainValue【福祉施設】&#10;有形固定資産減価償却率"/>
        <xdr:cNvSpPr txBox="1"/>
      </xdr:nvSpPr>
      <xdr:spPr>
        <a:xfrm>
          <a:off x="2625725" y="13750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4" name="正方形/長方形 263"/>
        <xdr:cNvSpPr/>
      </xdr:nvSpPr>
      <xdr:spPr>
        <a:xfrm>
          <a:off x="6409690"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5" name="正方形/長方形 264"/>
        <xdr:cNvSpPr/>
      </xdr:nvSpPr>
      <xdr:spPr>
        <a:xfrm>
          <a:off x="653097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6" name="正方形/長方形 265"/>
        <xdr:cNvSpPr/>
      </xdr:nvSpPr>
      <xdr:spPr>
        <a:xfrm>
          <a:off x="653097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67" name="正方形/長方形 266"/>
        <xdr:cNvSpPr/>
      </xdr:nvSpPr>
      <xdr:spPr>
        <a:xfrm>
          <a:off x="751840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8" name="正方形/長方形 267"/>
        <xdr:cNvSpPr/>
      </xdr:nvSpPr>
      <xdr:spPr>
        <a:xfrm>
          <a:off x="751840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9" name="正方形/長方形 268"/>
        <xdr:cNvSpPr/>
      </xdr:nvSpPr>
      <xdr:spPr>
        <a:xfrm>
          <a:off x="86271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0" name="正方形/長方形 269"/>
        <xdr:cNvSpPr/>
      </xdr:nvSpPr>
      <xdr:spPr>
        <a:xfrm>
          <a:off x="86271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1" name="正方形/長方形 270"/>
        <xdr:cNvSpPr/>
      </xdr:nvSpPr>
      <xdr:spPr>
        <a:xfrm>
          <a:off x="6409690" y="1295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2" name="テキスト ボックス 271"/>
        <xdr:cNvSpPr txBox="1"/>
      </xdr:nvSpPr>
      <xdr:spPr>
        <a:xfrm>
          <a:off x="637159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3" name="直線コネクタ 272"/>
        <xdr:cNvCxnSpPr/>
      </xdr:nvCxnSpPr>
      <xdr:spPr>
        <a:xfrm>
          <a:off x="6409690" y="1524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74" name="直線コネクタ 273"/>
        <xdr:cNvCxnSpPr/>
      </xdr:nvCxnSpPr>
      <xdr:spPr>
        <a:xfrm>
          <a:off x="6409690" y="1485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7360" cy="258445"/>
    <xdr:sp macro="" textlink="">
      <xdr:nvSpPr>
        <xdr:cNvPr id="275" name="テキスト ボックス 274"/>
        <xdr:cNvSpPr txBox="1"/>
      </xdr:nvSpPr>
      <xdr:spPr>
        <a:xfrm>
          <a:off x="5953760"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76" name="直線コネクタ 275"/>
        <xdr:cNvCxnSpPr/>
      </xdr:nvCxnSpPr>
      <xdr:spPr>
        <a:xfrm>
          <a:off x="6409690" y="1447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7360" cy="259080"/>
    <xdr:sp macro="" textlink="">
      <xdr:nvSpPr>
        <xdr:cNvPr id="277" name="テキスト ボックス 276"/>
        <xdr:cNvSpPr txBox="1"/>
      </xdr:nvSpPr>
      <xdr:spPr>
        <a:xfrm>
          <a:off x="595376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78" name="直線コネクタ 277"/>
        <xdr:cNvCxnSpPr/>
      </xdr:nvCxnSpPr>
      <xdr:spPr>
        <a:xfrm>
          <a:off x="6409690" y="1409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7360" cy="259080"/>
    <xdr:sp macro="" textlink="">
      <xdr:nvSpPr>
        <xdr:cNvPr id="279" name="テキスト ボックス 278"/>
        <xdr:cNvSpPr txBox="1"/>
      </xdr:nvSpPr>
      <xdr:spPr>
        <a:xfrm>
          <a:off x="595376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0" name="直線コネクタ 279"/>
        <xdr:cNvCxnSpPr/>
      </xdr:nvCxnSpPr>
      <xdr:spPr>
        <a:xfrm>
          <a:off x="6409690" y="1371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7360" cy="258445"/>
    <xdr:sp macro="" textlink="">
      <xdr:nvSpPr>
        <xdr:cNvPr id="281" name="テキスト ボックス 280"/>
        <xdr:cNvSpPr txBox="1"/>
      </xdr:nvSpPr>
      <xdr:spPr>
        <a:xfrm>
          <a:off x="5953760" y="1357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2" name="直線コネクタ 281"/>
        <xdr:cNvCxnSpPr/>
      </xdr:nvCxnSpPr>
      <xdr:spPr>
        <a:xfrm>
          <a:off x="6409690" y="1333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7360" cy="259080"/>
    <xdr:sp macro="" textlink="">
      <xdr:nvSpPr>
        <xdr:cNvPr id="283" name="テキスト ボックス 282"/>
        <xdr:cNvSpPr txBox="1"/>
      </xdr:nvSpPr>
      <xdr:spPr>
        <a:xfrm>
          <a:off x="595376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4" name="直線コネクタ 283"/>
        <xdr:cNvCxnSpPr/>
      </xdr:nvCxnSpPr>
      <xdr:spPr>
        <a:xfrm>
          <a:off x="6409690" y="1295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7360" cy="259080"/>
    <xdr:sp macro="" textlink="">
      <xdr:nvSpPr>
        <xdr:cNvPr id="285" name="テキスト ボックス 284"/>
        <xdr:cNvSpPr txBox="1"/>
      </xdr:nvSpPr>
      <xdr:spPr>
        <a:xfrm>
          <a:off x="595376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6" name="【福祉施設】&#10;一人当たり面積グラフ枠"/>
        <xdr:cNvSpPr/>
      </xdr:nvSpPr>
      <xdr:spPr>
        <a:xfrm>
          <a:off x="6409690" y="1295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78</xdr:row>
      <xdr:rowOff>15240</xdr:rowOff>
    </xdr:from>
    <xdr:to xmlns:xdr="http://schemas.openxmlformats.org/drawingml/2006/spreadsheetDrawing">
      <xdr:col>54</xdr:col>
      <xdr:colOff>184785</xdr:colOff>
      <xdr:row>86</xdr:row>
      <xdr:rowOff>53340</xdr:rowOff>
    </xdr:to>
    <xdr:cxnSp macro="">
      <xdr:nvCxnSpPr>
        <xdr:cNvPr id="287" name="直線コネクタ 286"/>
        <xdr:cNvCxnSpPr/>
      </xdr:nvCxnSpPr>
      <xdr:spPr>
        <a:xfrm flipV="1">
          <a:off x="10163175" y="133883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57150</xdr:rowOff>
    </xdr:from>
    <xdr:ext cx="469900" cy="259080"/>
    <xdr:sp macro="" textlink="">
      <xdr:nvSpPr>
        <xdr:cNvPr id="288" name="【福祉施設】&#10;一人当たり面積最小値テキスト"/>
        <xdr:cNvSpPr txBox="1"/>
      </xdr:nvSpPr>
      <xdr:spPr>
        <a:xfrm>
          <a:off x="10201275" y="1480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53340</xdr:rowOff>
    </xdr:from>
    <xdr:to xmlns:xdr="http://schemas.openxmlformats.org/drawingml/2006/spreadsheetDrawing">
      <xdr:col>55</xdr:col>
      <xdr:colOff>88900</xdr:colOff>
      <xdr:row>86</xdr:row>
      <xdr:rowOff>53340</xdr:rowOff>
    </xdr:to>
    <xdr:cxnSp macro="">
      <xdr:nvCxnSpPr>
        <xdr:cNvPr id="289" name="直線コネクタ 288"/>
        <xdr:cNvCxnSpPr/>
      </xdr:nvCxnSpPr>
      <xdr:spPr>
        <a:xfrm>
          <a:off x="10079990" y="14798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133350</xdr:rowOff>
    </xdr:from>
    <xdr:ext cx="469900" cy="258445"/>
    <xdr:sp macro="" textlink="">
      <xdr:nvSpPr>
        <xdr:cNvPr id="290" name="【福祉施設】&#10;一人当たり面積最大値テキスト"/>
        <xdr:cNvSpPr txBox="1"/>
      </xdr:nvSpPr>
      <xdr:spPr>
        <a:xfrm>
          <a:off x="10201275" y="13163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15240</xdr:rowOff>
    </xdr:from>
    <xdr:to xmlns:xdr="http://schemas.openxmlformats.org/drawingml/2006/spreadsheetDrawing">
      <xdr:col>55</xdr:col>
      <xdr:colOff>88900</xdr:colOff>
      <xdr:row>78</xdr:row>
      <xdr:rowOff>15240</xdr:rowOff>
    </xdr:to>
    <xdr:cxnSp macro="">
      <xdr:nvCxnSpPr>
        <xdr:cNvPr id="291" name="直線コネクタ 290"/>
        <xdr:cNvCxnSpPr/>
      </xdr:nvCxnSpPr>
      <xdr:spPr>
        <a:xfrm>
          <a:off x="10079990" y="133883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139700</xdr:rowOff>
    </xdr:from>
    <xdr:ext cx="469900" cy="259080"/>
    <xdr:sp macro="" textlink="">
      <xdr:nvSpPr>
        <xdr:cNvPr id="292" name="【福祉施設】&#10;一人当たり面積平均値テキスト"/>
        <xdr:cNvSpPr txBox="1"/>
      </xdr:nvSpPr>
      <xdr:spPr>
        <a:xfrm>
          <a:off x="10201275" y="14198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116840</xdr:rowOff>
    </xdr:from>
    <xdr:to xmlns:xdr="http://schemas.openxmlformats.org/drawingml/2006/spreadsheetDrawing">
      <xdr:col>55</xdr:col>
      <xdr:colOff>50800</xdr:colOff>
      <xdr:row>84</xdr:row>
      <xdr:rowOff>46990</xdr:rowOff>
    </xdr:to>
    <xdr:sp macro="" textlink="">
      <xdr:nvSpPr>
        <xdr:cNvPr id="293" name="フローチャート: 判断 292"/>
        <xdr:cNvSpPr/>
      </xdr:nvSpPr>
      <xdr:spPr>
        <a:xfrm>
          <a:off x="10118090" y="143471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116840</xdr:rowOff>
    </xdr:from>
    <xdr:to xmlns:xdr="http://schemas.openxmlformats.org/drawingml/2006/spreadsheetDrawing">
      <xdr:col>50</xdr:col>
      <xdr:colOff>165100</xdr:colOff>
      <xdr:row>84</xdr:row>
      <xdr:rowOff>46990</xdr:rowOff>
    </xdr:to>
    <xdr:sp macro="" textlink="">
      <xdr:nvSpPr>
        <xdr:cNvPr id="294" name="フローチャート: 判断 293"/>
        <xdr:cNvSpPr/>
      </xdr:nvSpPr>
      <xdr:spPr>
        <a:xfrm>
          <a:off x="930275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97790</xdr:rowOff>
    </xdr:from>
    <xdr:to xmlns:xdr="http://schemas.openxmlformats.org/drawingml/2006/spreadsheetDrawing">
      <xdr:col>46</xdr:col>
      <xdr:colOff>38100</xdr:colOff>
      <xdr:row>85</xdr:row>
      <xdr:rowOff>27940</xdr:rowOff>
    </xdr:to>
    <xdr:sp macro="" textlink="">
      <xdr:nvSpPr>
        <xdr:cNvPr id="295" name="フローチャート: 判断 294"/>
        <xdr:cNvSpPr/>
      </xdr:nvSpPr>
      <xdr:spPr>
        <a:xfrm>
          <a:off x="8442325" y="144995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6" name="テキスト ボックス 295"/>
        <xdr:cNvSpPr txBox="1"/>
      </xdr:nvSpPr>
      <xdr:spPr>
        <a:xfrm>
          <a:off x="99783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7" name="テキスト ボックス 296"/>
        <xdr:cNvSpPr txBox="1"/>
      </xdr:nvSpPr>
      <xdr:spPr>
        <a:xfrm>
          <a:off x="91687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1365" cy="259080"/>
    <xdr:sp macro="" textlink="">
      <xdr:nvSpPr>
        <xdr:cNvPr id="298" name="テキスト ボックス 297"/>
        <xdr:cNvSpPr txBox="1"/>
      </xdr:nvSpPr>
      <xdr:spPr>
        <a:xfrm>
          <a:off x="830834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9080"/>
    <xdr:sp macro="" textlink="">
      <xdr:nvSpPr>
        <xdr:cNvPr id="299" name="テキスト ボックス 298"/>
        <xdr:cNvSpPr txBox="1"/>
      </xdr:nvSpPr>
      <xdr:spPr>
        <a:xfrm>
          <a:off x="74422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0" name="テキスト ボックス 299"/>
        <xdr:cNvSpPr txBox="1"/>
      </xdr:nvSpPr>
      <xdr:spPr>
        <a:xfrm>
          <a:off x="65817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40640</xdr:rowOff>
    </xdr:from>
    <xdr:to xmlns:xdr="http://schemas.openxmlformats.org/drawingml/2006/spreadsheetDrawing">
      <xdr:col>55</xdr:col>
      <xdr:colOff>50800</xdr:colOff>
      <xdr:row>85</xdr:row>
      <xdr:rowOff>142240</xdr:rowOff>
    </xdr:to>
    <xdr:sp macro="" textlink="">
      <xdr:nvSpPr>
        <xdr:cNvPr id="301" name="楕円 300"/>
        <xdr:cNvSpPr/>
      </xdr:nvSpPr>
      <xdr:spPr>
        <a:xfrm>
          <a:off x="10118090" y="146138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19050</xdr:rowOff>
    </xdr:from>
    <xdr:ext cx="469900" cy="258445"/>
    <xdr:sp macro="" textlink="">
      <xdr:nvSpPr>
        <xdr:cNvPr id="302" name="【福祉施設】&#10;一人当たり面積該当値テキスト"/>
        <xdr:cNvSpPr txBox="1"/>
      </xdr:nvSpPr>
      <xdr:spPr>
        <a:xfrm>
          <a:off x="10201275" y="14592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40640</xdr:rowOff>
    </xdr:from>
    <xdr:to xmlns:xdr="http://schemas.openxmlformats.org/drawingml/2006/spreadsheetDrawing">
      <xdr:col>50</xdr:col>
      <xdr:colOff>165100</xdr:colOff>
      <xdr:row>85</xdr:row>
      <xdr:rowOff>142240</xdr:rowOff>
    </xdr:to>
    <xdr:sp macro="" textlink="">
      <xdr:nvSpPr>
        <xdr:cNvPr id="303" name="楕円 302"/>
        <xdr:cNvSpPr/>
      </xdr:nvSpPr>
      <xdr:spPr>
        <a:xfrm>
          <a:off x="9302750" y="146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91440</xdr:rowOff>
    </xdr:from>
    <xdr:to xmlns:xdr="http://schemas.openxmlformats.org/drawingml/2006/spreadsheetDrawing">
      <xdr:col>55</xdr:col>
      <xdr:colOff>0</xdr:colOff>
      <xdr:row>85</xdr:row>
      <xdr:rowOff>91440</xdr:rowOff>
    </xdr:to>
    <xdr:cxnSp macro="">
      <xdr:nvCxnSpPr>
        <xdr:cNvPr id="304" name="直線コネクタ 303"/>
        <xdr:cNvCxnSpPr/>
      </xdr:nvCxnSpPr>
      <xdr:spPr>
        <a:xfrm>
          <a:off x="9353550" y="1466469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29210</xdr:rowOff>
    </xdr:from>
    <xdr:to xmlns:xdr="http://schemas.openxmlformats.org/drawingml/2006/spreadsheetDrawing">
      <xdr:col>46</xdr:col>
      <xdr:colOff>38100</xdr:colOff>
      <xdr:row>85</xdr:row>
      <xdr:rowOff>130810</xdr:rowOff>
    </xdr:to>
    <xdr:sp macro="" textlink="">
      <xdr:nvSpPr>
        <xdr:cNvPr id="305" name="楕円 304"/>
        <xdr:cNvSpPr/>
      </xdr:nvSpPr>
      <xdr:spPr>
        <a:xfrm>
          <a:off x="8442325" y="146024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80010</xdr:rowOff>
    </xdr:from>
    <xdr:to xmlns:xdr="http://schemas.openxmlformats.org/drawingml/2006/spreadsheetDrawing">
      <xdr:col>50</xdr:col>
      <xdr:colOff>114300</xdr:colOff>
      <xdr:row>85</xdr:row>
      <xdr:rowOff>91440</xdr:rowOff>
    </xdr:to>
    <xdr:cxnSp macro="">
      <xdr:nvCxnSpPr>
        <xdr:cNvPr id="306" name="直線コネクタ 305"/>
        <xdr:cNvCxnSpPr/>
      </xdr:nvCxnSpPr>
      <xdr:spPr>
        <a:xfrm>
          <a:off x="8493125" y="14653260"/>
          <a:ext cx="8604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63500</xdr:rowOff>
    </xdr:from>
    <xdr:ext cx="469265" cy="258445"/>
    <xdr:sp macro="" textlink="">
      <xdr:nvSpPr>
        <xdr:cNvPr id="307" name="n_1aveValue【福祉施設】&#10;一人当たり面積"/>
        <xdr:cNvSpPr txBox="1"/>
      </xdr:nvSpPr>
      <xdr:spPr>
        <a:xfrm>
          <a:off x="9111615" y="14122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44450</xdr:rowOff>
    </xdr:from>
    <xdr:ext cx="469265" cy="259080"/>
    <xdr:sp macro="" textlink="">
      <xdr:nvSpPr>
        <xdr:cNvPr id="308" name="n_2aveValue【福祉施設】&#10;一人当たり面積"/>
        <xdr:cNvSpPr txBox="1"/>
      </xdr:nvSpPr>
      <xdr:spPr>
        <a:xfrm>
          <a:off x="8263890" y="14274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133350</xdr:rowOff>
    </xdr:from>
    <xdr:ext cx="469265" cy="258445"/>
    <xdr:sp macro="" textlink="">
      <xdr:nvSpPr>
        <xdr:cNvPr id="309" name="n_1mainValue【福祉施設】&#10;一人当たり面積"/>
        <xdr:cNvSpPr txBox="1"/>
      </xdr:nvSpPr>
      <xdr:spPr>
        <a:xfrm>
          <a:off x="9111615" y="14706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121920</xdr:rowOff>
    </xdr:from>
    <xdr:ext cx="469265" cy="258445"/>
    <xdr:sp macro="" textlink="">
      <xdr:nvSpPr>
        <xdr:cNvPr id="310" name="n_2mainValue【福祉施設】&#10;一人当たり面積"/>
        <xdr:cNvSpPr txBox="1"/>
      </xdr:nvSpPr>
      <xdr:spPr>
        <a:xfrm>
          <a:off x="8263890" y="14695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1" name="正方形/長方形 310"/>
        <xdr:cNvSpPr/>
      </xdr:nvSpPr>
      <xdr:spPr>
        <a:xfrm>
          <a:off x="73914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2" name="正方形/長方形 311"/>
        <xdr:cNvSpPr/>
      </xdr:nvSpPr>
      <xdr:spPr>
        <a:xfrm>
          <a:off x="86614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3" name="正方形/長方形 312"/>
        <xdr:cNvSpPr/>
      </xdr:nvSpPr>
      <xdr:spPr>
        <a:xfrm>
          <a:off x="86614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4" name="正方形/長方形 313"/>
        <xdr:cNvSpPr/>
      </xdr:nvSpPr>
      <xdr:spPr>
        <a:xfrm>
          <a:off x="184785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5" name="正方形/長方形 314"/>
        <xdr:cNvSpPr/>
      </xdr:nvSpPr>
      <xdr:spPr>
        <a:xfrm>
          <a:off x="184785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6" name="正方形/長方形 315"/>
        <xdr:cNvSpPr/>
      </xdr:nvSpPr>
      <xdr:spPr>
        <a:xfrm>
          <a:off x="29565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7" name="正方形/長方形 316"/>
        <xdr:cNvSpPr/>
      </xdr:nvSpPr>
      <xdr:spPr>
        <a:xfrm>
          <a:off x="29565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18" name="正方形/長方形 317"/>
        <xdr:cNvSpPr/>
      </xdr:nvSpPr>
      <xdr:spPr>
        <a:xfrm>
          <a:off x="739140" y="1676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19" name="テキスト ボックス 318"/>
        <xdr:cNvSpPr txBox="1"/>
      </xdr:nvSpPr>
      <xdr:spPr>
        <a:xfrm>
          <a:off x="706755"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0" name="直線コネクタ 319"/>
        <xdr:cNvCxnSpPr/>
      </xdr:nvCxnSpPr>
      <xdr:spPr>
        <a:xfrm>
          <a:off x="739140"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8455" cy="259080"/>
    <xdr:sp macro="" textlink="">
      <xdr:nvSpPr>
        <xdr:cNvPr id="321" name="テキスト ボックス 320"/>
        <xdr:cNvSpPr txBox="1"/>
      </xdr:nvSpPr>
      <xdr:spPr>
        <a:xfrm>
          <a:off x="41148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22" name="直線コネクタ 321"/>
        <xdr:cNvCxnSpPr/>
      </xdr:nvCxnSpPr>
      <xdr:spPr>
        <a:xfrm>
          <a:off x="739140" y="186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23" name="テキスト ボックス 322"/>
        <xdr:cNvSpPr txBox="1"/>
      </xdr:nvSpPr>
      <xdr:spPr>
        <a:xfrm>
          <a:off x="353060"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24" name="直線コネクタ 323"/>
        <xdr:cNvCxnSpPr/>
      </xdr:nvCxnSpPr>
      <xdr:spPr>
        <a:xfrm>
          <a:off x="739140" y="182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25" name="テキスト ボックス 324"/>
        <xdr:cNvSpPr txBox="1"/>
      </xdr:nvSpPr>
      <xdr:spPr>
        <a:xfrm>
          <a:off x="353060"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26" name="直線コネクタ 325"/>
        <xdr:cNvCxnSpPr/>
      </xdr:nvCxnSpPr>
      <xdr:spPr>
        <a:xfrm>
          <a:off x="739140" y="179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27" name="テキスト ボックス 326"/>
        <xdr:cNvSpPr txBox="1"/>
      </xdr:nvSpPr>
      <xdr:spPr>
        <a:xfrm>
          <a:off x="353060"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28" name="直線コネクタ 327"/>
        <xdr:cNvCxnSpPr/>
      </xdr:nvCxnSpPr>
      <xdr:spPr>
        <a:xfrm>
          <a:off x="739140" y="175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29" name="テキスト ボックス 328"/>
        <xdr:cNvSpPr txBox="1"/>
      </xdr:nvSpPr>
      <xdr:spPr>
        <a:xfrm>
          <a:off x="353060"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30" name="直線コネクタ 329"/>
        <xdr:cNvCxnSpPr/>
      </xdr:nvCxnSpPr>
      <xdr:spPr>
        <a:xfrm>
          <a:off x="739140" y="1714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7360" cy="258445"/>
    <xdr:sp macro="" textlink="">
      <xdr:nvSpPr>
        <xdr:cNvPr id="331" name="テキスト ボックス 330"/>
        <xdr:cNvSpPr txBox="1"/>
      </xdr:nvSpPr>
      <xdr:spPr>
        <a:xfrm>
          <a:off x="288925"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2" name="直線コネクタ 331"/>
        <xdr:cNvCxnSpPr/>
      </xdr:nvCxnSpPr>
      <xdr:spPr>
        <a:xfrm>
          <a:off x="739140"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7360" cy="259080"/>
    <xdr:sp macro="" textlink="">
      <xdr:nvSpPr>
        <xdr:cNvPr id="333" name="テキスト ボックス 332"/>
        <xdr:cNvSpPr txBox="1"/>
      </xdr:nvSpPr>
      <xdr:spPr>
        <a:xfrm>
          <a:off x="288925"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4" name="【市民会館】&#10;有形固定資産減価償却率グラフ枠"/>
        <xdr:cNvSpPr/>
      </xdr:nvSpPr>
      <xdr:spPr>
        <a:xfrm>
          <a:off x="739140" y="1676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102870</xdr:rowOff>
    </xdr:from>
    <xdr:to xmlns:xdr="http://schemas.openxmlformats.org/drawingml/2006/spreadsheetDrawing">
      <xdr:col>24</xdr:col>
      <xdr:colOff>62865</xdr:colOff>
      <xdr:row>108</xdr:row>
      <xdr:rowOff>47625</xdr:rowOff>
    </xdr:to>
    <xdr:cxnSp macro="">
      <xdr:nvCxnSpPr>
        <xdr:cNvPr id="335" name="直線コネクタ 334"/>
        <xdr:cNvCxnSpPr/>
      </xdr:nvCxnSpPr>
      <xdr:spPr>
        <a:xfrm flipV="1">
          <a:off x="4497705" y="17247870"/>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52070</xdr:rowOff>
    </xdr:from>
    <xdr:ext cx="404495" cy="258445"/>
    <xdr:sp macro="" textlink="">
      <xdr:nvSpPr>
        <xdr:cNvPr id="336" name="【市民会館】&#10;有形固定資産減価償却率最小値テキスト"/>
        <xdr:cNvSpPr txBox="1"/>
      </xdr:nvSpPr>
      <xdr:spPr>
        <a:xfrm>
          <a:off x="4536440" y="18568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47625</xdr:rowOff>
    </xdr:from>
    <xdr:to xmlns:xdr="http://schemas.openxmlformats.org/drawingml/2006/spreadsheetDrawing">
      <xdr:col>24</xdr:col>
      <xdr:colOff>152400</xdr:colOff>
      <xdr:row>108</xdr:row>
      <xdr:rowOff>47625</xdr:rowOff>
    </xdr:to>
    <xdr:cxnSp macro="">
      <xdr:nvCxnSpPr>
        <xdr:cNvPr id="337" name="直線コネクタ 336"/>
        <xdr:cNvCxnSpPr/>
      </xdr:nvCxnSpPr>
      <xdr:spPr>
        <a:xfrm>
          <a:off x="4415155" y="185642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49530</xdr:rowOff>
    </xdr:from>
    <xdr:ext cx="404495" cy="259080"/>
    <xdr:sp macro="" textlink="">
      <xdr:nvSpPr>
        <xdr:cNvPr id="338" name="【市民会館】&#10;有形固定資産減価償却率最大値テキスト"/>
        <xdr:cNvSpPr txBox="1"/>
      </xdr:nvSpPr>
      <xdr:spPr>
        <a:xfrm>
          <a:off x="4536440" y="17023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102870</xdr:rowOff>
    </xdr:from>
    <xdr:to xmlns:xdr="http://schemas.openxmlformats.org/drawingml/2006/spreadsheetDrawing">
      <xdr:col>24</xdr:col>
      <xdr:colOff>152400</xdr:colOff>
      <xdr:row>100</xdr:row>
      <xdr:rowOff>102870</xdr:rowOff>
    </xdr:to>
    <xdr:cxnSp macro="">
      <xdr:nvCxnSpPr>
        <xdr:cNvPr id="339" name="直線コネクタ 338"/>
        <xdr:cNvCxnSpPr/>
      </xdr:nvCxnSpPr>
      <xdr:spPr>
        <a:xfrm>
          <a:off x="4415155" y="172478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2540</xdr:rowOff>
    </xdr:from>
    <xdr:ext cx="404495" cy="259080"/>
    <xdr:sp macro="" textlink="">
      <xdr:nvSpPr>
        <xdr:cNvPr id="340" name="【市民会館】&#10;有形固定資産減価償却率平均値テキスト"/>
        <xdr:cNvSpPr txBox="1"/>
      </xdr:nvSpPr>
      <xdr:spPr>
        <a:xfrm>
          <a:off x="4536440" y="1783334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151130</xdr:rowOff>
    </xdr:from>
    <xdr:to xmlns:xdr="http://schemas.openxmlformats.org/drawingml/2006/spreadsheetDrawing">
      <xdr:col>24</xdr:col>
      <xdr:colOff>114300</xdr:colOff>
      <xdr:row>105</xdr:row>
      <xdr:rowOff>81280</xdr:rowOff>
    </xdr:to>
    <xdr:sp macro="" textlink="">
      <xdr:nvSpPr>
        <xdr:cNvPr id="341" name="フローチャート: 判断 340"/>
        <xdr:cNvSpPr/>
      </xdr:nvSpPr>
      <xdr:spPr>
        <a:xfrm>
          <a:off x="444754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46355</xdr:rowOff>
    </xdr:from>
    <xdr:to xmlns:xdr="http://schemas.openxmlformats.org/drawingml/2006/spreadsheetDrawing">
      <xdr:col>20</xdr:col>
      <xdr:colOff>38100</xdr:colOff>
      <xdr:row>105</xdr:row>
      <xdr:rowOff>147955</xdr:rowOff>
    </xdr:to>
    <xdr:sp macro="" textlink="">
      <xdr:nvSpPr>
        <xdr:cNvPr id="342" name="フローチャート: 判断 341"/>
        <xdr:cNvSpPr/>
      </xdr:nvSpPr>
      <xdr:spPr>
        <a:xfrm>
          <a:off x="3637915" y="180486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13970</xdr:rowOff>
    </xdr:from>
    <xdr:to xmlns:xdr="http://schemas.openxmlformats.org/drawingml/2006/spreadsheetDrawing">
      <xdr:col>15</xdr:col>
      <xdr:colOff>101600</xdr:colOff>
      <xdr:row>105</xdr:row>
      <xdr:rowOff>115570</xdr:rowOff>
    </xdr:to>
    <xdr:sp macro="" textlink="">
      <xdr:nvSpPr>
        <xdr:cNvPr id="343" name="フローチャート: 判断 342"/>
        <xdr:cNvSpPr/>
      </xdr:nvSpPr>
      <xdr:spPr>
        <a:xfrm>
          <a:off x="2771775"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4" name="テキスト ボックス 343"/>
        <xdr:cNvSpPr txBox="1"/>
      </xdr:nvSpPr>
      <xdr:spPr>
        <a:xfrm>
          <a:off x="431355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1365" cy="259080"/>
    <xdr:sp macro="" textlink="">
      <xdr:nvSpPr>
        <xdr:cNvPr id="345" name="テキスト ボックス 344"/>
        <xdr:cNvSpPr txBox="1"/>
      </xdr:nvSpPr>
      <xdr:spPr>
        <a:xfrm>
          <a:off x="350393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46" name="テキスト ボックス 345"/>
        <xdr:cNvSpPr txBox="1"/>
      </xdr:nvSpPr>
      <xdr:spPr>
        <a:xfrm>
          <a:off x="263779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47" name="テキスト ボックス 346"/>
        <xdr:cNvSpPr txBox="1"/>
      </xdr:nvSpPr>
      <xdr:spPr>
        <a:xfrm>
          <a:off x="17773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1365" cy="259080"/>
    <xdr:sp macro="" textlink="">
      <xdr:nvSpPr>
        <xdr:cNvPr id="348" name="テキスト ボックス 347"/>
        <xdr:cNvSpPr txBox="1"/>
      </xdr:nvSpPr>
      <xdr:spPr>
        <a:xfrm>
          <a:off x="91694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13970</xdr:rowOff>
    </xdr:from>
    <xdr:to xmlns:xdr="http://schemas.openxmlformats.org/drawingml/2006/spreadsheetDrawing">
      <xdr:col>24</xdr:col>
      <xdr:colOff>114300</xdr:colOff>
      <xdr:row>106</xdr:row>
      <xdr:rowOff>115570</xdr:rowOff>
    </xdr:to>
    <xdr:sp macro="" textlink="">
      <xdr:nvSpPr>
        <xdr:cNvPr id="349" name="楕円 348"/>
        <xdr:cNvSpPr/>
      </xdr:nvSpPr>
      <xdr:spPr>
        <a:xfrm>
          <a:off x="444754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163830</xdr:rowOff>
    </xdr:from>
    <xdr:ext cx="404495" cy="259080"/>
    <xdr:sp macro="" textlink="">
      <xdr:nvSpPr>
        <xdr:cNvPr id="350" name="【市民会館】&#10;有形固定資産減価償却率該当値テキスト"/>
        <xdr:cNvSpPr txBox="1"/>
      </xdr:nvSpPr>
      <xdr:spPr>
        <a:xfrm>
          <a:off x="4536440" y="18166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31115</xdr:rowOff>
    </xdr:from>
    <xdr:to xmlns:xdr="http://schemas.openxmlformats.org/drawingml/2006/spreadsheetDrawing">
      <xdr:col>20</xdr:col>
      <xdr:colOff>38100</xdr:colOff>
      <xdr:row>106</xdr:row>
      <xdr:rowOff>132715</xdr:rowOff>
    </xdr:to>
    <xdr:sp macro="" textlink="">
      <xdr:nvSpPr>
        <xdr:cNvPr id="351" name="楕円 350"/>
        <xdr:cNvSpPr/>
      </xdr:nvSpPr>
      <xdr:spPr>
        <a:xfrm>
          <a:off x="3637915" y="182048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64770</xdr:rowOff>
    </xdr:from>
    <xdr:to xmlns:xdr="http://schemas.openxmlformats.org/drawingml/2006/spreadsheetDrawing">
      <xdr:col>24</xdr:col>
      <xdr:colOff>63500</xdr:colOff>
      <xdr:row>106</xdr:row>
      <xdr:rowOff>81915</xdr:rowOff>
    </xdr:to>
    <xdr:cxnSp macro="">
      <xdr:nvCxnSpPr>
        <xdr:cNvPr id="352" name="直線コネクタ 351"/>
        <xdr:cNvCxnSpPr/>
      </xdr:nvCxnSpPr>
      <xdr:spPr>
        <a:xfrm flipV="1">
          <a:off x="3688715" y="1823847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46355</xdr:rowOff>
    </xdr:from>
    <xdr:to xmlns:xdr="http://schemas.openxmlformats.org/drawingml/2006/spreadsheetDrawing">
      <xdr:col>15</xdr:col>
      <xdr:colOff>101600</xdr:colOff>
      <xdr:row>106</xdr:row>
      <xdr:rowOff>147955</xdr:rowOff>
    </xdr:to>
    <xdr:sp macro="" textlink="">
      <xdr:nvSpPr>
        <xdr:cNvPr id="353" name="楕円 352"/>
        <xdr:cNvSpPr/>
      </xdr:nvSpPr>
      <xdr:spPr>
        <a:xfrm>
          <a:off x="2771775"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81915</xdr:rowOff>
    </xdr:from>
    <xdr:to xmlns:xdr="http://schemas.openxmlformats.org/drawingml/2006/spreadsheetDrawing">
      <xdr:col>19</xdr:col>
      <xdr:colOff>177800</xdr:colOff>
      <xdr:row>106</xdr:row>
      <xdr:rowOff>97790</xdr:rowOff>
    </xdr:to>
    <xdr:cxnSp macro="">
      <xdr:nvCxnSpPr>
        <xdr:cNvPr id="354" name="直線コネクタ 353"/>
        <xdr:cNvCxnSpPr/>
      </xdr:nvCxnSpPr>
      <xdr:spPr>
        <a:xfrm flipV="1">
          <a:off x="2822575" y="18255615"/>
          <a:ext cx="86614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164465</xdr:rowOff>
    </xdr:from>
    <xdr:ext cx="404495" cy="259080"/>
    <xdr:sp macro="" textlink="">
      <xdr:nvSpPr>
        <xdr:cNvPr id="355" name="n_1aveValue【市民会館】&#10;有形固定資産減価償却率"/>
        <xdr:cNvSpPr txBox="1"/>
      </xdr:nvSpPr>
      <xdr:spPr>
        <a:xfrm>
          <a:off x="3479165" y="17823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132080</xdr:rowOff>
    </xdr:from>
    <xdr:ext cx="404495" cy="258445"/>
    <xdr:sp macro="" textlink="">
      <xdr:nvSpPr>
        <xdr:cNvPr id="356" name="n_2aveValue【市民会館】&#10;有形固定資産減価償却率"/>
        <xdr:cNvSpPr txBox="1"/>
      </xdr:nvSpPr>
      <xdr:spPr>
        <a:xfrm>
          <a:off x="2625725" y="17791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123825</xdr:rowOff>
    </xdr:from>
    <xdr:ext cx="404495" cy="258445"/>
    <xdr:sp macro="" textlink="">
      <xdr:nvSpPr>
        <xdr:cNvPr id="357" name="n_1mainValue【市民会館】&#10;有形固定資産減価償却率"/>
        <xdr:cNvSpPr txBox="1"/>
      </xdr:nvSpPr>
      <xdr:spPr>
        <a:xfrm>
          <a:off x="3479165" y="18297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139065</xdr:rowOff>
    </xdr:from>
    <xdr:ext cx="404495" cy="259080"/>
    <xdr:sp macro="" textlink="">
      <xdr:nvSpPr>
        <xdr:cNvPr id="358" name="n_2mainValue【市民会館】&#10;有形固定資産減価償却率"/>
        <xdr:cNvSpPr txBox="1"/>
      </xdr:nvSpPr>
      <xdr:spPr>
        <a:xfrm>
          <a:off x="2625725" y="18312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9" name="正方形/長方形 358"/>
        <xdr:cNvSpPr/>
      </xdr:nvSpPr>
      <xdr:spPr>
        <a:xfrm>
          <a:off x="6409690"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0" name="正方形/長方形 359"/>
        <xdr:cNvSpPr/>
      </xdr:nvSpPr>
      <xdr:spPr>
        <a:xfrm>
          <a:off x="653097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1" name="正方形/長方形 360"/>
        <xdr:cNvSpPr/>
      </xdr:nvSpPr>
      <xdr:spPr>
        <a:xfrm>
          <a:off x="653097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2" name="正方形/長方形 361"/>
        <xdr:cNvSpPr/>
      </xdr:nvSpPr>
      <xdr:spPr>
        <a:xfrm>
          <a:off x="751840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3" name="正方形/長方形 362"/>
        <xdr:cNvSpPr/>
      </xdr:nvSpPr>
      <xdr:spPr>
        <a:xfrm>
          <a:off x="751840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4" name="正方形/長方形 363"/>
        <xdr:cNvSpPr/>
      </xdr:nvSpPr>
      <xdr:spPr>
        <a:xfrm>
          <a:off x="86271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5" name="正方形/長方形 364"/>
        <xdr:cNvSpPr/>
      </xdr:nvSpPr>
      <xdr:spPr>
        <a:xfrm>
          <a:off x="86271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6" name="正方形/長方形 365"/>
        <xdr:cNvSpPr/>
      </xdr:nvSpPr>
      <xdr:spPr>
        <a:xfrm>
          <a:off x="6409690" y="1676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67" name="テキスト ボックス 366"/>
        <xdr:cNvSpPr txBox="1"/>
      </xdr:nvSpPr>
      <xdr:spPr>
        <a:xfrm>
          <a:off x="637159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68" name="直線コネクタ 367"/>
        <xdr:cNvCxnSpPr/>
      </xdr:nvCxnSpPr>
      <xdr:spPr>
        <a:xfrm>
          <a:off x="6409690" y="1905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69" name="直線コネクタ 368"/>
        <xdr:cNvCxnSpPr/>
      </xdr:nvCxnSpPr>
      <xdr:spPr>
        <a:xfrm>
          <a:off x="6409690" y="18592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7360" cy="259080"/>
    <xdr:sp macro="" textlink="">
      <xdr:nvSpPr>
        <xdr:cNvPr id="370" name="テキスト ボックス 369"/>
        <xdr:cNvSpPr txBox="1"/>
      </xdr:nvSpPr>
      <xdr:spPr>
        <a:xfrm>
          <a:off x="595376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71" name="直線コネクタ 370"/>
        <xdr:cNvCxnSpPr/>
      </xdr:nvCxnSpPr>
      <xdr:spPr>
        <a:xfrm>
          <a:off x="6409690" y="18135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7360" cy="259080"/>
    <xdr:sp macro="" textlink="">
      <xdr:nvSpPr>
        <xdr:cNvPr id="372" name="テキスト ボックス 371"/>
        <xdr:cNvSpPr txBox="1"/>
      </xdr:nvSpPr>
      <xdr:spPr>
        <a:xfrm>
          <a:off x="5953760" y="1799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73" name="直線コネクタ 372"/>
        <xdr:cNvCxnSpPr/>
      </xdr:nvCxnSpPr>
      <xdr:spPr>
        <a:xfrm>
          <a:off x="6409690" y="17678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7360" cy="259080"/>
    <xdr:sp macro="" textlink="">
      <xdr:nvSpPr>
        <xdr:cNvPr id="374" name="テキスト ボックス 373"/>
        <xdr:cNvSpPr txBox="1"/>
      </xdr:nvSpPr>
      <xdr:spPr>
        <a:xfrm>
          <a:off x="5953760" y="1753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75" name="直線コネクタ 374"/>
        <xdr:cNvCxnSpPr/>
      </xdr:nvCxnSpPr>
      <xdr:spPr>
        <a:xfrm>
          <a:off x="6409690" y="17221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7360" cy="259080"/>
    <xdr:sp macro="" textlink="">
      <xdr:nvSpPr>
        <xdr:cNvPr id="376" name="テキスト ボックス 375"/>
        <xdr:cNvSpPr txBox="1"/>
      </xdr:nvSpPr>
      <xdr:spPr>
        <a:xfrm>
          <a:off x="595376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77" name="直線コネクタ 376"/>
        <xdr:cNvCxnSpPr/>
      </xdr:nvCxnSpPr>
      <xdr:spPr>
        <a:xfrm>
          <a:off x="6409690" y="1676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7360" cy="259080"/>
    <xdr:sp macro="" textlink="">
      <xdr:nvSpPr>
        <xdr:cNvPr id="378" name="テキスト ボックス 377"/>
        <xdr:cNvSpPr txBox="1"/>
      </xdr:nvSpPr>
      <xdr:spPr>
        <a:xfrm>
          <a:off x="595376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9" name="【市民会館】&#10;一人当たり面積グラフ枠"/>
        <xdr:cNvSpPr/>
      </xdr:nvSpPr>
      <xdr:spPr>
        <a:xfrm>
          <a:off x="6409690" y="1676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100</xdr:row>
      <xdr:rowOff>53340</xdr:rowOff>
    </xdr:from>
    <xdr:to xmlns:xdr="http://schemas.openxmlformats.org/drawingml/2006/spreadsheetDrawing">
      <xdr:col>54</xdr:col>
      <xdr:colOff>184785</xdr:colOff>
      <xdr:row>107</xdr:row>
      <xdr:rowOff>135890</xdr:rowOff>
    </xdr:to>
    <xdr:cxnSp macro="">
      <xdr:nvCxnSpPr>
        <xdr:cNvPr id="380" name="直線コネクタ 379"/>
        <xdr:cNvCxnSpPr/>
      </xdr:nvCxnSpPr>
      <xdr:spPr>
        <a:xfrm flipV="1">
          <a:off x="10163175" y="1719834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139700</xdr:rowOff>
    </xdr:from>
    <xdr:ext cx="469900" cy="259080"/>
    <xdr:sp macro="" textlink="">
      <xdr:nvSpPr>
        <xdr:cNvPr id="381" name="【市民会館】&#10;一人当たり面積最小値テキスト"/>
        <xdr:cNvSpPr txBox="1"/>
      </xdr:nvSpPr>
      <xdr:spPr>
        <a:xfrm>
          <a:off x="10201275" y="18484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135890</xdr:rowOff>
    </xdr:from>
    <xdr:to xmlns:xdr="http://schemas.openxmlformats.org/drawingml/2006/spreadsheetDrawing">
      <xdr:col>55</xdr:col>
      <xdr:colOff>88900</xdr:colOff>
      <xdr:row>107</xdr:row>
      <xdr:rowOff>135890</xdr:rowOff>
    </xdr:to>
    <xdr:cxnSp macro="">
      <xdr:nvCxnSpPr>
        <xdr:cNvPr id="382" name="直線コネクタ 381"/>
        <xdr:cNvCxnSpPr/>
      </xdr:nvCxnSpPr>
      <xdr:spPr>
        <a:xfrm>
          <a:off x="10079990" y="18481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0</xdr:rowOff>
    </xdr:from>
    <xdr:ext cx="469900" cy="259080"/>
    <xdr:sp macro="" textlink="">
      <xdr:nvSpPr>
        <xdr:cNvPr id="383" name="【市民会館】&#10;一人当たり面積最大値テキスト"/>
        <xdr:cNvSpPr txBox="1"/>
      </xdr:nvSpPr>
      <xdr:spPr>
        <a:xfrm>
          <a:off x="10201275"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53340</xdr:rowOff>
    </xdr:from>
    <xdr:to xmlns:xdr="http://schemas.openxmlformats.org/drawingml/2006/spreadsheetDrawing">
      <xdr:col>55</xdr:col>
      <xdr:colOff>88900</xdr:colOff>
      <xdr:row>100</xdr:row>
      <xdr:rowOff>53340</xdr:rowOff>
    </xdr:to>
    <xdr:cxnSp macro="">
      <xdr:nvCxnSpPr>
        <xdr:cNvPr id="384" name="直線コネクタ 383"/>
        <xdr:cNvCxnSpPr/>
      </xdr:nvCxnSpPr>
      <xdr:spPr>
        <a:xfrm>
          <a:off x="10079990" y="171983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109220</xdr:rowOff>
    </xdr:from>
    <xdr:ext cx="469900" cy="258445"/>
    <xdr:sp macro="" textlink="">
      <xdr:nvSpPr>
        <xdr:cNvPr id="385" name="【市民会館】&#10;一人当たり面積平均値テキスト"/>
        <xdr:cNvSpPr txBox="1"/>
      </xdr:nvSpPr>
      <xdr:spPr>
        <a:xfrm>
          <a:off x="10201275" y="1811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130810</xdr:rowOff>
    </xdr:from>
    <xdr:to xmlns:xdr="http://schemas.openxmlformats.org/drawingml/2006/spreadsheetDrawing">
      <xdr:col>55</xdr:col>
      <xdr:colOff>50800</xdr:colOff>
      <xdr:row>106</xdr:row>
      <xdr:rowOff>60960</xdr:rowOff>
    </xdr:to>
    <xdr:sp macro="" textlink="">
      <xdr:nvSpPr>
        <xdr:cNvPr id="386" name="フローチャート: 判断 385"/>
        <xdr:cNvSpPr/>
      </xdr:nvSpPr>
      <xdr:spPr>
        <a:xfrm>
          <a:off x="10118090" y="181330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142240</xdr:rowOff>
    </xdr:from>
    <xdr:to xmlns:xdr="http://schemas.openxmlformats.org/drawingml/2006/spreadsheetDrawing">
      <xdr:col>50</xdr:col>
      <xdr:colOff>165100</xdr:colOff>
      <xdr:row>106</xdr:row>
      <xdr:rowOff>72390</xdr:rowOff>
    </xdr:to>
    <xdr:sp macro="" textlink="">
      <xdr:nvSpPr>
        <xdr:cNvPr id="387" name="フローチャート: 判断 386"/>
        <xdr:cNvSpPr/>
      </xdr:nvSpPr>
      <xdr:spPr>
        <a:xfrm>
          <a:off x="9302750" y="181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36830</xdr:rowOff>
    </xdr:from>
    <xdr:to xmlns:xdr="http://schemas.openxmlformats.org/drawingml/2006/spreadsheetDrawing">
      <xdr:col>46</xdr:col>
      <xdr:colOff>38100</xdr:colOff>
      <xdr:row>106</xdr:row>
      <xdr:rowOff>138430</xdr:rowOff>
    </xdr:to>
    <xdr:sp macro="" textlink="">
      <xdr:nvSpPr>
        <xdr:cNvPr id="388" name="フローチャート: 判断 387"/>
        <xdr:cNvSpPr/>
      </xdr:nvSpPr>
      <xdr:spPr>
        <a:xfrm>
          <a:off x="8442325" y="182105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89" name="テキスト ボックス 388"/>
        <xdr:cNvSpPr txBox="1"/>
      </xdr:nvSpPr>
      <xdr:spPr>
        <a:xfrm>
          <a:off x="997839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0" name="テキスト ボックス 389"/>
        <xdr:cNvSpPr txBox="1"/>
      </xdr:nvSpPr>
      <xdr:spPr>
        <a:xfrm>
          <a:off x="91687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1365" cy="259080"/>
    <xdr:sp macro="" textlink="">
      <xdr:nvSpPr>
        <xdr:cNvPr id="391" name="テキスト ボックス 390"/>
        <xdr:cNvSpPr txBox="1"/>
      </xdr:nvSpPr>
      <xdr:spPr>
        <a:xfrm>
          <a:off x="830834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392" name="テキスト ボックス 391"/>
        <xdr:cNvSpPr txBox="1"/>
      </xdr:nvSpPr>
      <xdr:spPr>
        <a:xfrm>
          <a:off x="74422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93" name="テキスト ボックス 392"/>
        <xdr:cNvSpPr txBox="1"/>
      </xdr:nvSpPr>
      <xdr:spPr>
        <a:xfrm>
          <a:off x="65817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55245</xdr:rowOff>
    </xdr:from>
    <xdr:to xmlns:xdr="http://schemas.openxmlformats.org/drawingml/2006/spreadsheetDrawing">
      <xdr:col>55</xdr:col>
      <xdr:colOff>50800</xdr:colOff>
      <xdr:row>105</xdr:row>
      <xdr:rowOff>156845</xdr:rowOff>
    </xdr:to>
    <xdr:sp macro="" textlink="">
      <xdr:nvSpPr>
        <xdr:cNvPr id="394" name="楕円 393"/>
        <xdr:cNvSpPr/>
      </xdr:nvSpPr>
      <xdr:spPr>
        <a:xfrm>
          <a:off x="10118090" y="180574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78105</xdr:rowOff>
    </xdr:from>
    <xdr:ext cx="469900" cy="258445"/>
    <xdr:sp macro="" textlink="">
      <xdr:nvSpPr>
        <xdr:cNvPr id="395" name="【市民会館】&#10;一人当たり面積該当値テキスト"/>
        <xdr:cNvSpPr txBox="1"/>
      </xdr:nvSpPr>
      <xdr:spPr>
        <a:xfrm>
          <a:off x="10201275" y="17908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52705</xdr:rowOff>
    </xdr:from>
    <xdr:to xmlns:xdr="http://schemas.openxmlformats.org/drawingml/2006/spreadsheetDrawing">
      <xdr:col>50</xdr:col>
      <xdr:colOff>165100</xdr:colOff>
      <xdr:row>105</xdr:row>
      <xdr:rowOff>154940</xdr:rowOff>
    </xdr:to>
    <xdr:sp macro="" textlink="">
      <xdr:nvSpPr>
        <xdr:cNvPr id="396" name="楕円 395"/>
        <xdr:cNvSpPr/>
      </xdr:nvSpPr>
      <xdr:spPr>
        <a:xfrm>
          <a:off x="9302750" y="1805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103505</xdr:rowOff>
    </xdr:from>
    <xdr:to xmlns:xdr="http://schemas.openxmlformats.org/drawingml/2006/spreadsheetDrawing">
      <xdr:col>55</xdr:col>
      <xdr:colOff>0</xdr:colOff>
      <xdr:row>105</xdr:row>
      <xdr:rowOff>106045</xdr:rowOff>
    </xdr:to>
    <xdr:cxnSp macro="">
      <xdr:nvCxnSpPr>
        <xdr:cNvPr id="397" name="直線コネクタ 396"/>
        <xdr:cNvCxnSpPr/>
      </xdr:nvCxnSpPr>
      <xdr:spPr>
        <a:xfrm>
          <a:off x="9353550" y="1810575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104</xdr:row>
      <xdr:rowOff>75565</xdr:rowOff>
    </xdr:from>
    <xdr:to xmlns:xdr="http://schemas.openxmlformats.org/drawingml/2006/spreadsheetDrawing">
      <xdr:col>46</xdr:col>
      <xdr:colOff>38100</xdr:colOff>
      <xdr:row>105</xdr:row>
      <xdr:rowOff>6350</xdr:rowOff>
    </xdr:to>
    <xdr:sp macro="" textlink="">
      <xdr:nvSpPr>
        <xdr:cNvPr id="398" name="楕円 397"/>
        <xdr:cNvSpPr/>
      </xdr:nvSpPr>
      <xdr:spPr>
        <a:xfrm>
          <a:off x="8442325" y="1790636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104</xdr:row>
      <xdr:rowOff>126365</xdr:rowOff>
    </xdr:from>
    <xdr:to xmlns:xdr="http://schemas.openxmlformats.org/drawingml/2006/spreadsheetDrawing">
      <xdr:col>50</xdr:col>
      <xdr:colOff>114300</xdr:colOff>
      <xdr:row>105</xdr:row>
      <xdr:rowOff>103505</xdr:rowOff>
    </xdr:to>
    <xdr:cxnSp macro="">
      <xdr:nvCxnSpPr>
        <xdr:cNvPr id="399" name="直線コネクタ 398"/>
        <xdr:cNvCxnSpPr/>
      </xdr:nvCxnSpPr>
      <xdr:spPr>
        <a:xfrm>
          <a:off x="8493125" y="17957165"/>
          <a:ext cx="86042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63500</xdr:rowOff>
    </xdr:from>
    <xdr:ext cx="469265" cy="258445"/>
    <xdr:sp macro="" textlink="">
      <xdr:nvSpPr>
        <xdr:cNvPr id="400" name="n_1aveValue【市民会館】&#10;一人当たり面積"/>
        <xdr:cNvSpPr txBox="1"/>
      </xdr:nvSpPr>
      <xdr:spPr>
        <a:xfrm>
          <a:off x="9111615" y="18237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129540</xdr:rowOff>
    </xdr:from>
    <xdr:ext cx="469265" cy="259080"/>
    <xdr:sp macro="" textlink="">
      <xdr:nvSpPr>
        <xdr:cNvPr id="401" name="n_2aveValue【市民会館】&#10;一人当たり面積"/>
        <xdr:cNvSpPr txBox="1"/>
      </xdr:nvSpPr>
      <xdr:spPr>
        <a:xfrm>
          <a:off x="8263890" y="18303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170815</xdr:rowOff>
    </xdr:from>
    <xdr:ext cx="469265" cy="258445"/>
    <xdr:sp macro="" textlink="">
      <xdr:nvSpPr>
        <xdr:cNvPr id="402" name="n_1mainValue【市民会館】&#10;一人当たり面積"/>
        <xdr:cNvSpPr txBox="1"/>
      </xdr:nvSpPr>
      <xdr:spPr>
        <a:xfrm>
          <a:off x="9111615" y="17830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22225</xdr:rowOff>
    </xdr:from>
    <xdr:ext cx="469265" cy="258445"/>
    <xdr:sp macro="" textlink="">
      <xdr:nvSpPr>
        <xdr:cNvPr id="403" name="n_2mainValue【市民会館】&#10;一人当たり面積"/>
        <xdr:cNvSpPr txBox="1"/>
      </xdr:nvSpPr>
      <xdr:spPr>
        <a:xfrm>
          <a:off x="8263890" y="17681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04" name="正方形/長方形 403"/>
        <xdr:cNvSpPr/>
      </xdr:nvSpPr>
      <xdr:spPr>
        <a:xfrm>
          <a:off x="12074525"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5" name="正方形/長方形 404"/>
        <xdr:cNvSpPr/>
      </xdr:nvSpPr>
      <xdr:spPr>
        <a:xfrm>
          <a:off x="121958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6" name="正方形/長方形 405"/>
        <xdr:cNvSpPr/>
      </xdr:nvSpPr>
      <xdr:spPr>
        <a:xfrm>
          <a:off x="121958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7" name="正方形/長方形 406"/>
        <xdr:cNvSpPr/>
      </xdr:nvSpPr>
      <xdr:spPr>
        <a:xfrm>
          <a:off x="1318323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8" name="正方形/長方形 407"/>
        <xdr:cNvSpPr/>
      </xdr:nvSpPr>
      <xdr:spPr>
        <a:xfrm>
          <a:off x="1318323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9" name="正方形/長方形 408"/>
        <xdr:cNvSpPr/>
      </xdr:nvSpPr>
      <xdr:spPr>
        <a:xfrm>
          <a:off x="1429194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0" name="正方形/長方形 409"/>
        <xdr:cNvSpPr/>
      </xdr:nvSpPr>
      <xdr:spPr>
        <a:xfrm>
          <a:off x="1429194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1" name="正方形/長方形 410"/>
        <xdr:cNvSpPr/>
      </xdr:nvSpPr>
      <xdr:spPr>
        <a:xfrm>
          <a:off x="12074525" y="533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412" name="テキスト ボックス 411"/>
        <xdr:cNvSpPr txBox="1"/>
      </xdr:nvSpPr>
      <xdr:spPr>
        <a:xfrm>
          <a:off x="1203642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13" name="直線コネクタ 412"/>
        <xdr:cNvCxnSpPr/>
      </xdr:nvCxnSpPr>
      <xdr:spPr>
        <a:xfrm>
          <a:off x="12074525"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43</xdr:row>
      <xdr:rowOff>105410</xdr:rowOff>
    </xdr:from>
    <xdr:ext cx="403225" cy="259080"/>
    <xdr:sp macro="" textlink="">
      <xdr:nvSpPr>
        <xdr:cNvPr id="414" name="テキスト ボックス 413"/>
        <xdr:cNvSpPr txBox="1"/>
      </xdr:nvSpPr>
      <xdr:spPr>
        <a:xfrm>
          <a:off x="11682730"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19050</xdr:rowOff>
    </xdr:from>
    <xdr:to xmlns:xdr="http://schemas.openxmlformats.org/drawingml/2006/spreadsheetDrawing">
      <xdr:col>89</xdr:col>
      <xdr:colOff>177800</xdr:colOff>
      <xdr:row>41</xdr:row>
      <xdr:rowOff>19050</xdr:rowOff>
    </xdr:to>
    <xdr:cxnSp macro="">
      <xdr:nvCxnSpPr>
        <xdr:cNvPr id="415" name="直線コネクタ 414"/>
        <xdr:cNvCxnSpPr/>
      </xdr:nvCxnSpPr>
      <xdr:spPr>
        <a:xfrm>
          <a:off x="12074525" y="7048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48260</xdr:rowOff>
    </xdr:from>
    <xdr:ext cx="403225" cy="259080"/>
    <xdr:sp macro="" textlink="">
      <xdr:nvSpPr>
        <xdr:cNvPr id="416" name="テキスト ボックス 415"/>
        <xdr:cNvSpPr txBox="1"/>
      </xdr:nvSpPr>
      <xdr:spPr>
        <a:xfrm>
          <a:off x="11682730" y="690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7" name="直線コネクタ 416"/>
        <xdr:cNvCxnSpPr/>
      </xdr:nvCxnSpPr>
      <xdr:spPr>
        <a:xfrm>
          <a:off x="12074525" y="647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8" name="テキスト ボックス 417"/>
        <xdr:cNvSpPr txBox="1"/>
      </xdr:nvSpPr>
      <xdr:spPr>
        <a:xfrm>
          <a:off x="11682730"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76200</xdr:rowOff>
    </xdr:from>
    <xdr:to xmlns:xdr="http://schemas.openxmlformats.org/drawingml/2006/spreadsheetDrawing">
      <xdr:col>89</xdr:col>
      <xdr:colOff>177800</xdr:colOff>
      <xdr:row>34</xdr:row>
      <xdr:rowOff>76200</xdr:rowOff>
    </xdr:to>
    <xdr:cxnSp macro="">
      <xdr:nvCxnSpPr>
        <xdr:cNvPr id="419" name="直線コネクタ 418"/>
        <xdr:cNvCxnSpPr/>
      </xdr:nvCxnSpPr>
      <xdr:spPr>
        <a:xfrm>
          <a:off x="12074525" y="5905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33</xdr:row>
      <xdr:rowOff>105410</xdr:rowOff>
    </xdr:from>
    <xdr:ext cx="403225" cy="259080"/>
    <xdr:sp macro="" textlink="">
      <xdr:nvSpPr>
        <xdr:cNvPr id="420" name="テキスト ボックス 419"/>
        <xdr:cNvSpPr txBox="1"/>
      </xdr:nvSpPr>
      <xdr:spPr>
        <a:xfrm>
          <a:off x="11682730" y="576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1" name="直線コネクタ 420"/>
        <xdr:cNvCxnSpPr/>
      </xdr:nvCxnSpPr>
      <xdr:spPr>
        <a:xfrm>
          <a:off x="12074525"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422" name="テキスト ボックス 421"/>
        <xdr:cNvSpPr txBox="1"/>
      </xdr:nvSpPr>
      <xdr:spPr>
        <a:xfrm>
          <a:off x="1162431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3" name="【一般廃棄物処理施設】&#10;有形固定資産減価償却率グラフ枠"/>
        <xdr:cNvSpPr/>
      </xdr:nvSpPr>
      <xdr:spPr>
        <a:xfrm>
          <a:off x="12074525" y="533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81915</xdr:rowOff>
    </xdr:from>
    <xdr:to xmlns:xdr="http://schemas.openxmlformats.org/drawingml/2006/spreadsheetDrawing">
      <xdr:col>85</xdr:col>
      <xdr:colOff>126365</xdr:colOff>
      <xdr:row>41</xdr:row>
      <xdr:rowOff>153670</xdr:rowOff>
    </xdr:to>
    <xdr:cxnSp macro="">
      <xdr:nvCxnSpPr>
        <xdr:cNvPr id="424" name="直線コネクタ 423"/>
        <xdr:cNvCxnSpPr/>
      </xdr:nvCxnSpPr>
      <xdr:spPr>
        <a:xfrm flipV="1">
          <a:off x="15833090" y="5739765"/>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157480</xdr:rowOff>
    </xdr:from>
    <xdr:ext cx="404495" cy="258445"/>
    <xdr:sp macro="" textlink="">
      <xdr:nvSpPr>
        <xdr:cNvPr id="425" name="【一般廃棄物処理施設】&#10;有形固定資産減価償却率最小値テキスト"/>
        <xdr:cNvSpPr txBox="1"/>
      </xdr:nvSpPr>
      <xdr:spPr>
        <a:xfrm>
          <a:off x="15871825" y="7186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153670</xdr:rowOff>
    </xdr:from>
    <xdr:to xmlns:xdr="http://schemas.openxmlformats.org/drawingml/2006/spreadsheetDrawing">
      <xdr:col>86</xdr:col>
      <xdr:colOff>25400</xdr:colOff>
      <xdr:row>41</xdr:row>
      <xdr:rowOff>153670</xdr:rowOff>
    </xdr:to>
    <xdr:cxnSp macro="">
      <xdr:nvCxnSpPr>
        <xdr:cNvPr id="426" name="直線コネクタ 425"/>
        <xdr:cNvCxnSpPr/>
      </xdr:nvCxnSpPr>
      <xdr:spPr>
        <a:xfrm>
          <a:off x="15744825" y="71831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29210</xdr:rowOff>
    </xdr:from>
    <xdr:ext cx="404495" cy="258445"/>
    <xdr:sp macro="" textlink="">
      <xdr:nvSpPr>
        <xdr:cNvPr id="427" name="【一般廃棄物処理施設】&#10;有形固定資産減価償却率最大値テキスト"/>
        <xdr:cNvSpPr txBox="1"/>
      </xdr:nvSpPr>
      <xdr:spPr>
        <a:xfrm>
          <a:off x="15871825" y="5515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81915</xdr:rowOff>
    </xdr:from>
    <xdr:to xmlns:xdr="http://schemas.openxmlformats.org/drawingml/2006/spreadsheetDrawing">
      <xdr:col>86</xdr:col>
      <xdr:colOff>25400</xdr:colOff>
      <xdr:row>33</xdr:row>
      <xdr:rowOff>81915</xdr:rowOff>
    </xdr:to>
    <xdr:cxnSp macro="">
      <xdr:nvCxnSpPr>
        <xdr:cNvPr id="428" name="直線コネクタ 427"/>
        <xdr:cNvCxnSpPr/>
      </xdr:nvCxnSpPr>
      <xdr:spPr>
        <a:xfrm>
          <a:off x="15744825" y="57397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91440</xdr:rowOff>
    </xdr:from>
    <xdr:ext cx="404495" cy="259080"/>
    <xdr:sp macro="" textlink="">
      <xdr:nvSpPr>
        <xdr:cNvPr id="429" name="【一般廃棄物処理施設】&#10;有形固定資産減価償却率平均値テキスト"/>
        <xdr:cNvSpPr txBox="1"/>
      </xdr:nvSpPr>
      <xdr:spPr>
        <a:xfrm>
          <a:off x="15871825" y="626364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68580</xdr:rowOff>
    </xdr:from>
    <xdr:to xmlns:xdr="http://schemas.openxmlformats.org/drawingml/2006/spreadsheetDrawing">
      <xdr:col>85</xdr:col>
      <xdr:colOff>177800</xdr:colOff>
      <xdr:row>37</xdr:row>
      <xdr:rowOff>170180</xdr:rowOff>
    </xdr:to>
    <xdr:sp macro="" textlink="">
      <xdr:nvSpPr>
        <xdr:cNvPr id="430" name="フローチャート: 判断 429"/>
        <xdr:cNvSpPr/>
      </xdr:nvSpPr>
      <xdr:spPr>
        <a:xfrm>
          <a:off x="15782925"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74930</xdr:rowOff>
    </xdr:from>
    <xdr:to xmlns:xdr="http://schemas.openxmlformats.org/drawingml/2006/spreadsheetDrawing">
      <xdr:col>81</xdr:col>
      <xdr:colOff>101600</xdr:colOff>
      <xdr:row>38</xdr:row>
      <xdr:rowOff>4445</xdr:rowOff>
    </xdr:to>
    <xdr:sp macro="" textlink="">
      <xdr:nvSpPr>
        <xdr:cNvPr id="431" name="フローチャート: 判断 430"/>
        <xdr:cNvSpPr/>
      </xdr:nvSpPr>
      <xdr:spPr>
        <a:xfrm>
          <a:off x="14967585"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168275</xdr:rowOff>
    </xdr:from>
    <xdr:to xmlns:xdr="http://schemas.openxmlformats.org/drawingml/2006/spreadsheetDrawing">
      <xdr:col>76</xdr:col>
      <xdr:colOff>165100</xdr:colOff>
      <xdr:row>38</xdr:row>
      <xdr:rowOff>98425</xdr:rowOff>
    </xdr:to>
    <xdr:sp macro="" textlink="">
      <xdr:nvSpPr>
        <xdr:cNvPr id="432" name="フローチャート: 判断 431"/>
        <xdr:cNvSpPr/>
      </xdr:nvSpPr>
      <xdr:spPr>
        <a:xfrm>
          <a:off x="1410716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1365" cy="259080"/>
    <xdr:sp macro="" textlink="">
      <xdr:nvSpPr>
        <xdr:cNvPr id="433" name="テキスト ボックス 432"/>
        <xdr:cNvSpPr txBox="1"/>
      </xdr:nvSpPr>
      <xdr:spPr>
        <a:xfrm>
          <a:off x="1564894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9080"/>
    <xdr:sp macro="" textlink="">
      <xdr:nvSpPr>
        <xdr:cNvPr id="434" name="テキスト ボックス 433"/>
        <xdr:cNvSpPr txBox="1"/>
      </xdr:nvSpPr>
      <xdr:spPr>
        <a:xfrm>
          <a:off x="148336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5" name="テキスト ボックス 434"/>
        <xdr:cNvSpPr txBox="1"/>
      </xdr:nvSpPr>
      <xdr:spPr>
        <a:xfrm>
          <a:off x="139731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1365" cy="259080"/>
    <xdr:sp macro="" textlink="">
      <xdr:nvSpPr>
        <xdr:cNvPr id="436" name="テキスト ボックス 435"/>
        <xdr:cNvSpPr txBox="1"/>
      </xdr:nvSpPr>
      <xdr:spPr>
        <a:xfrm>
          <a:off x="1311275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9080"/>
    <xdr:sp macro="" textlink="">
      <xdr:nvSpPr>
        <xdr:cNvPr id="437" name="テキスト ボックス 436"/>
        <xdr:cNvSpPr txBox="1"/>
      </xdr:nvSpPr>
      <xdr:spPr>
        <a:xfrm>
          <a:off x="1224661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4445</xdr:rowOff>
    </xdr:to>
    <xdr:sp macro="" textlink="">
      <xdr:nvSpPr>
        <xdr:cNvPr id="438" name="楕円 437"/>
        <xdr:cNvSpPr/>
      </xdr:nvSpPr>
      <xdr:spPr>
        <a:xfrm>
          <a:off x="15782925"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52705</xdr:rowOff>
    </xdr:from>
    <xdr:ext cx="404495" cy="258445"/>
    <xdr:sp macro="" textlink="">
      <xdr:nvSpPr>
        <xdr:cNvPr id="439" name="【一般廃棄物処理施設】&#10;有形固定資産減価償却率該当値テキスト"/>
        <xdr:cNvSpPr txBox="1"/>
      </xdr:nvSpPr>
      <xdr:spPr>
        <a:xfrm>
          <a:off x="15871825" y="6567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40640</xdr:rowOff>
    </xdr:from>
    <xdr:to xmlns:xdr="http://schemas.openxmlformats.org/drawingml/2006/spreadsheetDrawing">
      <xdr:col>81</xdr:col>
      <xdr:colOff>101600</xdr:colOff>
      <xdr:row>38</xdr:row>
      <xdr:rowOff>141605</xdr:rowOff>
    </xdr:to>
    <xdr:sp macro="" textlink="">
      <xdr:nvSpPr>
        <xdr:cNvPr id="440" name="楕円 439"/>
        <xdr:cNvSpPr/>
      </xdr:nvSpPr>
      <xdr:spPr>
        <a:xfrm>
          <a:off x="14967585"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90805</xdr:rowOff>
    </xdr:from>
    <xdr:to xmlns:xdr="http://schemas.openxmlformats.org/drawingml/2006/spreadsheetDrawing">
      <xdr:col>85</xdr:col>
      <xdr:colOff>127000</xdr:colOff>
      <xdr:row>38</xdr:row>
      <xdr:rowOff>125095</xdr:rowOff>
    </xdr:to>
    <xdr:cxnSp macro="">
      <xdr:nvCxnSpPr>
        <xdr:cNvPr id="441" name="直線コネクタ 440"/>
        <xdr:cNvCxnSpPr/>
      </xdr:nvCxnSpPr>
      <xdr:spPr>
        <a:xfrm>
          <a:off x="15018385" y="6605905"/>
          <a:ext cx="81534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154940</xdr:rowOff>
    </xdr:from>
    <xdr:to xmlns:xdr="http://schemas.openxmlformats.org/drawingml/2006/spreadsheetDrawing">
      <xdr:col>76</xdr:col>
      <xdr:colOff>165100</xdr:colOff>
      <xdr:row>40</xdr:row>
      <xdr:rowOff>84455</xdr:rowOff>
    </xdr:to>
    <xdr:sp macro="" textlink="">
      <xdr:nvSpPr>
        <xdr:cNvPr id="442" name="楕円 441"/>
        <xdr:cNvSpPr/>
      </xdr:nvSpPr>
      <xdr:spPr>
        <a:xfrm>
          <a:off x="1410716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90805</xdr:rowOff>
    </xdr:from>
    <xdr:to xmlns:xdr="http://schemas.openxmlformats.org/drawingml/2006/spreadsheetDrawing">
      <xdr:col>81</xdr:col>
      <xdr:colOff>50800</xdr:colOff>
      <xdr:row>40</xdr:row>
      <xdr:rowOff>33655</xdr:rowOff>
    </xdr:to>
    <xdr:cxnSp macro="">
      <xdr:nvCxnSpPr>
        <xdr:cNvPr id="443" name="直線コネクタ 442"/>
        <xdr:cNvCxnSpPr/>
      </xdr:nvCxnSpPr>
      <xdr:spPr>
        <a:xfrm flipV="1">
          <a:off x="14157960" y="6605905"/>
          <a:ext cx="860425"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20955</xdr:rowOff>
    </xdr:from>
    <xdr:ext cx="404495" cy="258445"/>
    <xdr:sp macro="" textlink="">
      <xdr:nvSpPr>
        <xdr:cNvPr id="444" name="n_1aveValue【一般廃棄物処理施設】&#10;有形固定資産減価償却率"/>
        <xdr:cNvSpPr txBox="1"/>
      </xdr:nvSpPr>
      <xdr:spPr>
        <a:xfrm>
          <a:off x="14808835" y="6193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114935</xdr:rowOff>
    </xdr:from>
    <xdr:ext cx="405130" cy="259080"/>
    <xdr:sp macro="" textlink="">
      <xdr:nvSpPr>
        <xdr:cNvPr id="445" name="n_2aveValue【一般廃棄物処理施設】&#10;有形固定資産減価償却率"/>
        <xdr:cNvSpPr txBox="1"/>
      </xdr:nvSpPr>
      <xdr:spPr>
        <a:xfrm>
          <a:off x="13961110" y="6287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132715</xdr:rowOff>
    </xdr:from>
    <xdr:ext cx="404495" cy="258445"/>
    <xdr:sp macro="" textlink="">
      <xdr:nvSpPr>
        <xdr:cNvPr id="446" name="n_1mainValue【一般廃棄物処理施設】&#10;有形固定資産減価償却率"/>
        <xdr:cNvSpPr txBox="1"/>
      </xdr:nvSpPr>
      <xdr:spPr>
        <a:xfrm>
          <a:off x="14808835" y="6647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75565</xdr:rowOff>
    </xdr:from>
    <xdr:ext cx="405130" cy="258445"/>
    <xdr:sp macro="" textlink="">
      <xdr:nvSpPr>
        <xdr:cNvPr id="447" name="n_2mainValue【一般廃棄物処理施設】&#10;有形固定資産減価償却率"/>
        <xdr:cNvSpPr txBox="1"/>
      </xdr:nvSpPr>
      <xdr:spPr>
        <a:xfrm>
          <a:off x="13961110" y="6933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8" name="正方形/長方形 447"/>
        <xdr:cNvSpPr/>
      </xdr:nvSpPr>
      <xdr:spPr>
        <a:xfrm>
          <a:off x="1773936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9" name="正方形/長方形 448"/>
        <xdr:cNvSpPr/>
      </xdr:nvSpPr>
      <xdr:spPr>
        <a:xfrm>
          <a:off x="178663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0" name="正方形/長方形 449"/>
        <xdr:cNvSpPr/>
      </xdr:nvSpPr>
      <xdr:spPr>
        <a:xfrm>
          <a:off x="178663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1" name="正方形/長方形 450"/>
        <xdr:cNvSpPr/>
      </xdr:nvSpPr>
      <xdr:spPr>
        <a:xfrm>
          <a:off x="1884807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2" name="正方形/長方形 451"/>
        <xdr:cNvSpPr/>
      </xdr:nvSpPr>
      <xdr:spPr>
        <a:xfrm>
          <a:off x="1884807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3" name="正方形/長方形 452"/>
        <xdr:cNvSpPr/>
      </xdr:nvSpPr>
      <xdr:spPr>
        <a:xfrm>
          <a:off x="1995678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4" name="正方形/長方形 453"/>
        <xdr:cNvSpPr/>
      </xdr:nvSpPr>
      <xdr:spPr>
        <a:xfrm>
          <a:off x="1995678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正方形/長方形 454"/>
        <xdr:cNvSpPr/>
      </xdr:nvSpPr>
      <xdr:spPr>
        <a:xfrm>
          <a:off x="17739360" y="533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56" name="テキスト ボックス 455"/>
        <xdr:cNvSpPr txBox="1"/>
      </xdr:nvSpPr>
      <xdr:spPr>
        <a:xfrm>
          <a:off x="17706975"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7" name="直線コネクタ 456"/>
        <xdr:cNvCxnSpPr/>
      </xdr:nvCxnSpPr>
      <xdr:spPr>
        <a:xfrm>
          <a:off x="17739360"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58" name="直線コネクタ 457"/>
        <xdr:cNvCxnSpPr/>
      </xdr:nvCxnSpPr>
      <xdr:spPr>
        <a:xfrm>
          <a:off x="17739360" y="723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459" name="テキスト ボックス 458"/>
        <xdr:cNvSpPr txBox="1"/>
      </xdr:nvSpPr>
      <xdr:spPr>
        <a:xfrm>
          <a:off x="1750187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0" name="直線コネクタ 459"/>
        <xdr:cNvCxnSpPr/>
      </xdr:nvCxnSpPr>
      <xdr:spPr>
        <a:xfrm>
          <a:off x="17739360" y="685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995" cy="258445"/>
    <xdr:sp macro="" textlink="">
      <xdr:nvSpPr>
        <xdr:cNvPr id="461" name="テキスト ボックス 460"/>
        <xdr:cNvSpPr txBox="1"/>
      </xdr:nvSpPr>
      <xdr:spPr>
        <a:xfrm>
          <a:off x="1716659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2" name="直線コネクタ 461"/>
        <xdr:cNvCxnSpPr/>
      </xdr:nvCxnSpPr>
      <xdr:spPr>
        <a:xfrm>
          <a:off x="17739360" y="647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463" name="テキスト ボックス 462"/>
        <xdr:cNvSpPr txBox="1"/>
      </xdr:nvSpPr>
      <xdr:spPr>
        <a:xfrm>
          <a:off x="1716659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4" name="直線コネクタ 463"/>
        <xdr:cNvCxnSpPr/>
      </xdr:nvCxnSpPr>
      <xdr:spPr>
        <a:xfrm>
          <a:off x="17739360" y="609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995" cy="259080"/>
    <xdr:sp macro="" textlink="">
      <xdr:nvSpPr>
        <xdr:cNvPr id="465" name="テキスト ボックス 464"/>
        <xdr:cNvSpPr txBox="1"/>
      </xdr:nvSpPr>
      <xdr:spPr>
        <a:xfrm>
          <a:off x="1716659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6" name="直線コネクタ 465"/>
        <xdr:cNvCxnSpPr/>
      </xdr:nvCxnSpPr>
      <xdr:spPr>
        <a:xfrm>
          <a:off x="17739360" y="571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995" cy="258445"/>
    <xdr:sp macro="" textlink="">
      <xdr:nvSpPr>
        <xdr:cNvPr id="467" name="テキスト ボックス 466"/>
        <xdr:cNvSpPr txBox="1"/>
      </xdr:nvSpPr>
      <xdr:spPr>
        <a:xfrm>
          <a:off x="1716659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8" name="直線コネクタ 467"/>
        <xdr:cNvCxnSpPr/>
      </xdr:nvCxnSpPr>
      <xdr:spPr>
        <a:xfrm>
          <a:off x="17739360"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69" name="テキスト ボックス 468"/>
        <xdr:cNvSpPr txBox="1"/>
      </xdr:nvSpPr>
      <xdr:spPr>
        <a:xfrm>
          <a:off x="1716659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0" name="【一般廃棄物処理施設】&#10;一人当たり有形固定資産（償却資産）額グラフ枠"/>
        <xdr:cNvSpPr/>
      </xdr:nvSpPr>
      <xdr:spPr>
        <a:xfrm>
          <a:off x="17739360" y="533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86360</xdr:rowOff>
    </xdr:from>
    <xdr:to xmlns:xdr="http://schemas.openxmlformats.org/drawingml/2006/spreadsheetDrawing">
      <xdr:col>116</xdr:col>
      <xdr:colOff>62865</xdr:colOff>
      <xdr:row>42</xdr:row>
      <xdr:rowOff>32385</xdr:rowOff>
    </xdr:to>
    <xdr:cxnSp macro="">
      <xdr:nvCxnSpPr>
        <xdr:cNvPr id="471" name="直線コネクタ 470"/>
        <xdr:cNvCxnSpPr/>
      </xdr:nvCxnSpPr>
      <xdr:spPr>
        <a:xfrm flipV="1">
          <a:off x="21497925" y="574421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36195</xdr:rowOff>
    </xdr:from>
    <xdr:ext cx="469265" cy="259080"/>
    <xdr:sp macro="" textlink="">
      <xdr:nvSpPr>
        <xdr:cNvPr id="472" name="【一般廃棄物処理施設】&#10;一人当たり有形固定資産（償却資産）額最小値テキスト"/>
        <xdr:cNvSpPr txBox="1"/>
      </xdr:nvSpPr>
      <xdr:spPr>
        <a:xfrm>
          <a:off x="21536660" y="7237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32385</xdr:rowOff>
    </xdr:from>
    <xdr:to xmlns:xdr="http://schemas.openxmlformats.org/drawingml/2006/spreadsheetDrawing">
      <xdr:col>116</xdr:col>
      <xdr:colOff>152400</xdr:colOff>
      <xdr:row>42</xdr:row>
      <xdr:rowOff>32385</xdr:rowOff>
    </xdr:to>
    <xdr:cxnSp macro="">
      <xdr:nvCxnSpPr>
        <xdr:cNvPr id="473" name="直線コネクタ 472"/>
        <xdr:cNvCxnSpPr/>
      </xdr:nvCxnSpPr>
      <xdr:spPr>
        <a:xfrm>
          <a:off x="21415375" y="72332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32385</xdr:rowOff>
    </xdr:from>
    <xdr:ext cx="598170" cy="258445"/>
    <xdr:sp macro="" textlink="">
      <xdr:nvSpPr>
        <xdr:cNvPr id="474" name="【一般廃棄物処理施設】&#10;一人当たり有形固定資産（償却資産）額最大値テキスト"/>
        <xdr:cNvSpPr txBox="1"/>
      </xdr:nvSpPr>
      <xdr:spPr>
        <a:xfrm>
          <a:off x="21536660" y="5518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86360</xdr:rowOff>
    </xdr:from>
    <xdr:to xmlns:xdr="http://schemas.openxmlformats.org/drawingml/2006/spreadsheetDrawing">
      <xdr:col>116</xdr:col>
      <xdr:colOff>152400</xdr:colOff>
      <xdr:row>33</xdr:row>
      <xdr:rowOff>86360</xdr:rowOff>
    </xdr:to>
    <xdr:cxnSp macro="">
      <xdr:nvCxnSpPr>
        <xdr:cNvPr id="475" name="直線コネクタ 474"/>
        <xdr:cNvCxnSpPr/>
      </xdr:nvCxnSpPr>
      <xdr:spPr>
        <a:xfrm>
          <a:off x="21415375" y="57442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67310</xdr:rowOff>
    </xdr:from>
    <xdr:ext cx="534035" cy="259080"/>
    <xdr:sp macro="" textlink="">
      <xdr:nvSpPr>
        <xdr:cNvPr id="476" name="【一般廃棄物処理施設】&#10;一人当たり有形固定資産（償却資産）額平均値テキスト"/>
        <xdr:cNvSpPr txBox="1"/>
      </xdr:nvSpPr>
      <xdr:spPr>
        <a:xfrm>
          <a:off x="21536660" y="67538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44450</xdr:rowOff>
    </xdr:from>
    <xdr:to xmlns:xdr="http://schemas.openxmlformats.org/drawingml/2006/spreadsheetDrawing">
      <xdr:col>116</xdr:col>
      <xdr:colOff>114300</xdr:colOff>
      <xdr:row>40</xdr:row>
      <xdr:rowOff>146050</xdr:rowOff>
    </xdr:to>
    <xdr:sp macro="" textlink="">
      <xdr:nvSpPr>
        <xdr:cNvPr id="477" name="フローチャート: 判断 476"/>
        <xdr:cNvSpPr/>
      </xdr:nvSpPr>
      <xdr:spPr>
        <a:xfrm>
          <a:off x="2144776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132080</xdr:rowOff>
    </xdr:from>
    <xdr:to xmlns:xdr="http://schemas.openxmlformats.org/drawingml/2006/spreadsheetDrawing">
      <xdr:col>112</xdr:col>
      <xdr:colOff>38100</xdr:colOff>
      <xdr:row>41</xdr:row>
      <xdr:rowOff>62230</xdr:rowOff>
    </xdr:to>
    <xdr:sp macro="" textlink="">
      <xdr:nvSpPr>
        <xdr:cNvPr id="478" name="フローチャート: 判断 477"/>
        <xdr:cNvSpPr/>
      </xdr:nvSpPr>
      <xdr:spPr>
        <a:xfrm>
          <a:off x="20638135" y="69900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85090</xdr:rowOff>
    </xdr:from>
    <xdr:to xmlns:xdr="http://schemas.openxmlformats.org/drawingml/2006/spreadsheetDrawing">
      <xdr:col>107</xdr:col>
      <xdr:colOff>101600</xdr:colOff>
      <xdr:row>41</xdr:row>
      <xdr:rowOff>15240</xdr:rowOff>
    </xdr:to>
    <xdr:sp macro="" textlink="">
      <xdr:nvSpPr>
        <xdr:cNvPr id="479" name="フローチャート: 判断 478"/>
        <xdr:cNvSpPr/>
      </xdr:nvSpPr>
      <xdr:spPr>
        <a:xfrm>
          <a:off x="19771995" y="694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0" name="テキスト ボックス 479"/>
        <xdr:cNvSpPr txBox="1"/>
      </xdr:nvSpPr>
      <xdr:spPr>
        <a:xfrm>
          <a:off x="213137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1365" cy="259080"/>
    <xdr:sp macro="" textlink="">
      <xdr:nvSpPr>
        <xdr:cNvPr id="481" name="テキスト ボックス 480"/>
        <xdr:cNvSpPr txBox="1"/>
      </xdr:nvSpPr>
      <xdr:spPr>
        <a:xfrm>
          <a:off x="2050415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9080"/>
    <xdr:sp macro="" textlink="">
      <xdr:nvSpPr>
        <xdr:cNvPr id="482" name="テキスト ボックス 481"/>
        <xdr:cNvSpPr txBox="1"/>
      </xdr:nvSpPr>
      <xdr:spPr>
        <a:xfrm>
          <a:off x="1963801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3" name="テキスト ボックス 482"/>
        <xdr:cNvSpPr txBox="1"/>
      </xdr:nvSpPr>
      <xdr:spPr>
        <a:xfrm>
          <a:off x="1877758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1365" cy="259080"/>
    <xdr:sp macro="" textlink="">
      <xdr:nvSpPr>
        <xdr:cNvPr id="484" name="テキスト ボックス 483"/>
        <xdr:cNvSpPr txBox="1"/>
      </xdr:nvSpPr>
      <xdr:spPr>
        <a:xfrm>
          <a:off x="1791716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81280</xdr:rowOff>
    </xdr:from>
    <xdr:to xmlns:xdr="http://schemas.openxmlformats.org/drawingml/2006/spreadsheetDrawing">
      <xdr:col>116</xdr:col>
      <xdr:colOff>114300</xdr:colOff>
      <xdr:row>41</xdr:row>
      <xdr:rowOff>11430</xdr:rowOff>
    </xdr:to>
    <xdr:sp macro="" textlink="">
      <xdr:nvSpPr>
        <xdr:cNvPr id="485" name="楕円 484"/>
        <xdr:cNvSpPr/>
      </xdr:nvSpPr>
      <xdr:spPr>
        <a:xfrm>
          <a:off x="2144776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59690</xdr:rowOff>
    </xdr:from>
    <xdr:ext cx="534035" cy="259080"/>
    <xdr:sp macro="" textlink="">
      <xdr:nvSpPr>
        <xdr:cNvPr id="486" name="【一般廃棄物処理施設】&#10;一人当たり有形固定資産（償却資産）額該当値テキスト"/>
        <xdr:cNvSpPr txBox="1"/>
      </xdr:nvSpPr>
      <xdr:spPr>
        <a:xfrm>
          <a:off x="21536660" y="6917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78740</xdr:rowOff>
    </xdr:from>
    <xdr:to xmlns:xdr="http://schemas.openxmlformats.org/drawingml/2006/spreadsheetDrawing">
      <xdr:col>112</xdr:col>
      <xdr:colOff>38100</xdr:colOff>
      <xdr:row>41</xdr:row>
      <xdr:rowOff>8890</xdr:rowOff>
    </xdr:to>
    <xdr:sp macro="" textlink="">
      <xdr:nvSpPr>
        <xdr:cNvPr id="487" name="楕円 486"/>
        <xdr:cNvSpPr/>
      </xdr:nvSpPr>
      <xdr:spPr>
        <a:xfrm>
          <a:off x="20638135" y="69367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129540</xdr:rowOff>
    </xdr:from>
    <xdr:to xmlns:xdr="http://schemas.openxmlformats.org/drawingml/2006/spreadsheetDrawing">
      <xdr:col>116</xdr:col>
      <xdr:colOff>63500</xdr:colOff>
      <xdr:row>40</xdr:row>
      <xdr:rowOff>132080</xdr:rowOff>
    </xdr:to>
    <xdr:cxnSp macro="">
      <xdr:nvCxnSpPr>
        <xdr:cNvPr id="488" name="直線コネクタ 487"/>
        <xdr:cNvCxnSpPr/>
      </xdr:nvCxnSpPr>
      <xdr:spPr>
        <a:xfrm>
          <a:off x="20688935" y="698754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8255</xdr:rowOff>
    </xdr:from>
    <xdr:to xmlns:xdr="http://schemas.openxmlformats.org/drawingml/2006/spreadsheetDrawing">
      <xdr:col>107</xdr:col>
      <xdr:colOff>101600</xdr:colOff>
      <xdr:row>41</xdr:row>
      <xdr:rowOff>109855</xdr:rowOff>
    </xdr:to>
    <xdr:sp macro="" textlink="">
      <xdr:nvSpPr>
        <xdr:cNvPr id="489" name="楕円 488"/>
        <xdr:cNvSpPr/>
      </xdr:nvSpPr>
      <xdr:spPr>
        <a:xfrm>
          <a:off x="19771995"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129540</xdr:rowOff>
    </xdr:from>
    <xdr:to xmlns:xdr="http://schemas.openxmlformats.org/drawingml/2006/spreadsheetDrawing">
      <xdr:col>111</xdr:col>
      <xdr:colOff>177800</xdr:colOff>
      <xdr:row>41</xdr:row>
      <xdr:rowOff>59055</xdr:rowOff>
    </xdr:to>
    <xdr:cxnSp macro="">
      <xdr:nvCxnSpPr>
        <xdr:cNvPr id="490" name="直線コネクタ 489"/>
        <xdr:cNvCxnSpPr/>
      </xdr:nvCxnSpPr>
      <xdr:spPr>
        <a:xfrm flipV="1">
          <a:off x="19822795" y="6987540"/>
          <a:ext cx="86614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41</xdr:row>
      <xdr:rowOff>53340</xdr:rowOff>
    </xdr:from>
    <xdr:ext cx="534670" cy="258445"/>
    <xdr:sp macro="" textlink="">
      <xdr:nvSpPr>
        <xdr:cNvPr id="491" name="n_1aveValue【一般廃棄物処理施設】&#10;一人当たり有形固定資産（償却資産）額"/>
        <xdr:cNvSpPr txBox="1"/>
      </xdr:nvSpPr>
      <xdr:spPr>
        <a:xfrm>
          <a:off x="20414615" y="70827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31750</xdr:rowOff>
    </xdr:from>
    <xdr:ext cx="534670" cy="258445"/>
    <xdr:sp macro="" textlink="">
      <xdr:nvSpPr>
        <xdr:cNvPr id="492" name="n_2aveValue【一般廃棄物処理施設】&#10;一人当たり有形固定資産（償却資産）額"/>
        <xdr:cNvSpPr txBox="1"/>
      </xdr:nvSpPr>
      <xdr:spPr>
        <a:xfrm>
          <a:off x="19566890" y="6718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39</xdr:row>
      <xdr:rowOff>25400</xdr:rowOff>
    </xdr:from>
    <xdr:ext cx="534670" cy="259080"/>
    <xdr:sp macro="" textlink="">
      <xdr:nvSpPr>
        <xdr:cNvPr id="493" name="n_1mainValue【一般廃棄物処理施設】&#10;一人当たり有形固定資産（償却資産）額"/>
        <xdr:cNvSpPr txBox="1"/>
      </xdr:nvSpPr>
      <xdr:spPr>
        <a:xfrm>
          <a:off x="20414615"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100965</xdr:rowOff>
    </xdr:from>
    <xdr:ext cx="534670" cy="258445"/>
    <xdr:sp macro="" textlink="">
      <xdr:nvSpPr>
        <xdr:cNvPr id="494" name="n_2mainValue【一般廃棄物処理施設】&#10;一人当たり有形固定資産（償却資産）額"/>
        <xdr:cNvSpPr txBox="1"/>
      </xdr:nvSpPr>
      <xdr:spPr>
        <a:xfrm>
          <a:off x="19566890" y="7130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5" name="正方形/長方形 494"/>
        <xdr:cNvSpPr/>
      </xdr:nvSpPr>
      <xdr:spPr>
        <a:xfrm>
          <a:off x="12074525"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6" name="正方形/長方形 495"/>
        <xdr:cNvSpPr/>
      </xdr:nvSpPr>
      <xdr:spPr>
        <a:xfrm>
          <a:off x="121958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97" name="正方形/長方形 496"/>
        <xdr:cNvSpPr/>
      </xdr:nvSpPr>
      <xdr:spPr>
        <a:xfrm>
          <a:off x="121958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98" name="正方形/長方形 497"/>
        <xdr:cNvSpPr/>
      </xdr:nvSpPr>
      <xdr:spPr>
        <a:xfrm>
          <a:off x="1318323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99" name="正方形/長方形 498"/>
        <xdr:cNvSpPr/>
      </xdr:nvSpPr>
      <xdr:spPr>
        <a:xfrm>
          <a:off x="1318323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0" name="正方形/長方形 499"/>
        <xdr:cNvSpPr/>
      </xdr:nvSpPr>
      <xdr:spPr>
        <a:xfrm>
          <a:off x="1429194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1" name="正方形/長方形 500"/>
        <xdr:cNvSpPr/>
      </xdr:nvSpPr>
      <xdr:spPr>
        <a:xfrm>
          <a:off x="1429194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2" name="正方形/長方形 501"/>
        <xdr:cNvSpPr/>
      </xdr:nvSpPr>
      <xdr:spPr>
        <a:xfrm>
          <a:off x="12074525" y="914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03" name="正方形/長方形 502"/>
        <xdr:cNvSpPr/>
      </xdr:nvSpPr>
      <xdr:spPr>
        <a:xfrm>
          <a:off x="1773936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04" name="正方形/長方形 503"/>
        <xdr:cNvSpPr/>
      </xdr:nvSpPr>
      <xdr:spPr>
        <a:xfrm>
          <a:off x="178663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05" name="正方形/長方形 504"/>
        <xdr:cNvSpPr/>
      </xdr:nvSpPr>
      <xdr:spPr>
        <a:xfrm>
          <a:off x="178663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06" name="正方形/長方形 505"/>
        <xdr:cNvSpPr/>
      </xdr:nvSpPr>
      <xdr:spPr>
        <a:xfrm>
          <a:off x="1884807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07" name="正方形/長方形 506"/>
        <xdr:cNvSpPr/>
      </xdr:nvSpPr>
      <xdr:spPr>
        <a:xfrm>
          <a:off x="1884807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08" name="正方形/長方形 507"/>
        <xdr:cNvSpPr/>
      </xdr:nvSpPr>
      <xdr:spPr>
        <a:xfrm>
          <a:off x="1995678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09" name="正方形/長方形 508"/>
        <xdr:cNvSpPr/>
      </xdr:nvSpPr>
      <xdr:spPr>
        <a:xfrm>
          <a:off x="1995678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0" name="正方形/長方形 509"/>
        <xdr:cNvSpPr/>
      </xdr:nvSpPr>
      <xdr:spPr>
        <a:xfrm>
          <a:off x="17739360" y="914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1" name="正方形/長方形 510"/>
        <xdr:cNvSpPr/>
      </xdr:nvSpPr>
      <xdr:spPr>
        <a:xfrm>
          <a:off x="12074525"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12" name="正方形/長方形 511"/>
        <xdr:cNvSpPr/>
      </xdr:nvSpPr>
      <xdr:spPr>
        <a:xfrm>
          <a:off x="121958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13" name="正方形/長方形 512"/>
        <xdr:cNvSpPr/>
      </xdr:nvSpPr>
      <xdr:spPr>
        <a:xfrm>
          <a:off x="121958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14" name="正方形/長方形 513"/>
        <xdr:cNvSpPr/>
      </xdr:nvSpPr>
      <xdr:spPr>
        <a:xfrm>
          <a:off x="1318323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15" name="正方形/長方形 514"/>
        <xdr:cNvSpPr/>
      </xdr:nvSpPr>
      <xdr:spPr>
        <a:xfrm>
          <a:off x="1318323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16" name="正方形/長方形 515"/>
        <xdr:cNvSpPr/>
      </xdr:nvSpPr>
      <xdr:spPr>
        <a:xfrm>
          <a:off x="1429194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17" name="正方形/長方形 516"/>
        <xdr:cNvSpPr/>
      </xdr:nvSpPr>
      <xdr:spPr>
        <a:xfrm>
          <a:off x="1429194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8" name="正方形/長方形 517"/>
        <xdr:cNvSpPr/>
      </xdr:nvSpPr>
      <xdr:spPr>
        <a:xfrm>
          <a:off x="12074525" y="1295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8450" cy="224790"/>
    <xdr:sp macro="" textlink="">
      <xdr:nvSpPr>
        <xdr:cNvPr id="519" name="テキスト ボックス 518"/>
        <xdr:cNvSpPr txBox="1"/>
      </xdr:nvSpPr>
      <xdr:spPr>
        <a:xfrm>
          <a:off x="12036425"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0" name="直線コネクタ 519"/>
        <xdr:cNvCxnSpPr/>
      </xdr:nvCxnSpPr>
      <xdr:spPr>
        <a:xfrm>
          <a:off x="12074525"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9090" cy="259080"/>
    <xdr:sp macro="" textlink="">
      <xdr:nvSpPr>
        <xdr:cNvPr id="521" name="テキスト ボックス 520"/>
        <xdr:cNvSpPr txBox="1"/>
      </xdr:nvSpPr>
      <xdr:spPr>
        <a:xfrm>
          <a:off x="11746865"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22" name="直線コネクタ 521"/>
        <xdr:cNvCxnSpPr/>
      </xdr:nvCxnSpPr>
      <xdr:spPr>
        <a:xfrm>
          <a:off x="12074525" y="1485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523" name="テキスト ボックス 522"/>
        <xdr:cNvSpPr txBox="1"/>
      </xdr:nvSpPr>
      <xdr:spPr>
        <a:xfrm>
          <a:off x="11682730"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24" name="直線コネクタ 523"/>
        <xdr:cNvCxnSpPr/>
      </xdr:nvCxnSpPr>
      <xdr:spPr>
        <a:xfrm>
          <a:off x="12074525" y="1447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25" name="テキスト ボックス 524"/>
        <xdr:cNvSpPr txBox="1"/>
      </xdr:nvSpPr>
      <xdr:spPr>
        <a:xfrm>
          <a:off x="11682730"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26" name="直線コネクタ 525"/>
        <xdr:cNvCxnSpPr/>
      </xdr:nvCxnSpPr>
      <xdr:spPr>
        <a:xfrm>
          <a:off x="12074525" y="1409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27" name="テキスト ボックス 526"/>
        <xdr:cNvSpPr txBox="1"/>
      </xdr:nvSpPr>
      <xdr:spPr>
        <a:xfrm>
          <a:off x="11682730"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28" name="直線コネクタ 527"/>
        <xdr:cNvCxnSpPr/>
      </xdr:nvCxnSpPr>
      <xdr:spPr>
        <a:xfrm>
          <a:off x="12074525" y="1371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529" name="テキスト ボックス 528"/>
        <xdr:cNvSpPr txBox="1"/>
      </xdr:nvSpPr>
      <xdr:spPr>
        <a:xfrm>
          <a:off x="11682730"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30" name="直線コネクタ 529"/>
        <xdr:cNvCxnSpPr/>
      </xdr:nvCxnSpPr>
      <xdr:spPr>
        <a:xfrm>
          <a:off x="12074525" y="1333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725" cy="259080"/>
    <xdr:sp macro="" textlink="">
      <xdr:nvSpPr>
        <xdr:cNvPr id="531" name="テキスト ボックス 530"/>
        <xdr:cNvSpPr txBox="1"/>
      </xdr:nvSpPr>
      <xdr:spPr>
        <a:xfrm>
          <a:off x="1162431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32" name="直線コネクタ 531"/>
        <xdr:cNvCxnSpPr/>
      </xdr:nvCxnSpPr>
      <xdr:spPr>
        <a:xfrm>
          <a:off x="12074525"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33" name="テキスト ボックス 532"/>
        <xdr:cNvSpPr txBox="1"/>
      </xdr:nvSpPr>
      <xdr:spPr>
        <a:xfrm>
          <a:off x="1162431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4" name="【消防施設】&#10;有形固定資産減価償却率グラフ枠"/>
        <xdr:cNvSpPr/>
      </xdr:nvSpPr>
      <xdr:spPr>
        <a:xfrm>
          <a:off x="12074525" y="1295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86</xdr:row>
      <xdr:rowOff>123825</xdr:rowOff>
    </xdr:to>
    <xdr:cxnSp macro="">
      <xdr:nvCxnSpPr>
        <xdr:cNvPr id="535" name="直線コネクタ 534"/>
        <xdr:cNvCxnSpPr/>
      </xdr:nvCxnSpPr>
      <xdr:spPr>
        <a:xfrm flipV="1">
          <a:off x="15833090" y="1333500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127635</xdr:rowOff>
    </xdr:from>
    <xdr:ext cx="404495" cy="259080"/>
    <xdr:sp macro="" textlink="">
      <xdr:nvSpPr>
        <xdr:cNvPr id="536" name="【消防施設】&#10;有形固定資産減価償却率最小値テキスト"/>
        <xdr:cNvSpPr txBox="1"/>
      </xdr:nvSpPr>
      <xdr:spPr>
        <a:xfrm>
          <a:off x="15871825" y="14872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123825</xdr:rowOff>
    </xdr:from>
    <xdr:to xmlns:xdr="http://schemas.openxmlformats.org/drawingml/2006/spreadsheetDrawing">
      <xdr:col>86</xdr:col>
      <xdr:colOff>25400</xdr:colOff>
      <xdr:row>86</xdr:row>
      <xdr:rowOff>123825</xdr:rowOff>
    </xdr:to>
    <xdr:cxnSp macro="">
      <xdr:nvCxnSpPr>
        <xdr:cNvPr id="537" name="直線コネクタ 536"/>
        <xdr:cNvCxnSpPr/>
      </xdr:nvCxnSpPr>
      <xdr:spPr>
        <a:xfrm>
          <a:off x="15744825" y="148685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265" cy="259080"/>
    <xdr:sp macro="" textlink="">
      <xdr:nvSpPr>
        <xdr:cNvPr id="538" name="【消防施設】&#10;有形固定資産減価償却率最大値テキスト"/>
        <xdr:cNvSpPr txBox="1"/>
      </xdr:nvSpPr>
      <xdr:spPr>
        <a:xfrm>
          <a:off x="15871825" y="1311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39" name="直線コネクタ 538"/>
        <xdr:cNvCxnSpPr/>
      </xdr:nvCxnSpPr>
      <xdr:spPr>
        <a:xfrm>
          <a:off x="15744825" y="13335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41910</xdr:rowOff>
    </xdr:from>
    <xdr:ext cx="404495" cy="258445"/>
    <xdr:sp macro="" textlink="">
      <xdr:nvSpPr>
        <xdr:cNvPr id="540" name="【消防施設】&#10;有形固定資産減価償却率平均値テキスト"/>
        <xdr:cNvSpPr txBox="1"/>
      </xdr:nvSpPr>
      <xdr:spPr>
        <a:xfrm>
          <a:off x="15871825" y="1427226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63500</xdr:rowOff>
    </xdr:from>
    <xdr:to xmlns:xdr="http://schemas.openxmlformats.org/drawingml/2006/spreadsheetDrawing">
      <xdr:col>85</xdr:col>
      <xdr:colOff>177800</xdr:colOff>
      <xdr:row>83</xdr:row>
      <xdr:rowOff>165100</xdr:rowOff>
    </xdr:to>
    <xdr:sp macro="" textlink="">
      <xdr:nvSpPr>
        <xdr:cNvPr id="541" name="フローチャート: 判断 540"/>
        <xdr:cNvSpPr/>
      </xdr:nvSpPr>
      <xdr:spPr>
        <a:xfrm>
          <a:off x="15782925"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133985</xdr:rowOff>
    </xdr:from>
    <xdr:to xmlns:xdr="http://schemas.openxmlformats.org/drawingml/2006/spreadsheetDrawing">
      <xdr:col>81</xdr:col>
      <xdr:colOff>101600</xdr:colOff>
      <xdr:row>84</xdr:row>
      <xdr:rowOff>64135</xdr:rowOff>
    </xdr:to>
    <xdr:sp macro="" textlink="">
      <xdr:nvSpPr>
        <xdr:cNvPr id="542" name="フローチャート: 判断 541"/>
        <xdr:cNvSpPr/>
      </xdr:nvSpPr>
      <xdr:spPr>
        <a:xfrm>
          <a:off x="14967585"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57785</xdr:rowOff>
    </xdr:from>
    <xdr:to xmlns:xdr="http://schemas.openxmlformats.org/drawingml/2006/spreadsheetDrawing">
      <xdr:col>76</xdr:col>
      <xdr:colOff>165100</xdr:colOff>
      <xdr:row>83</xdr:row>
      <xdr:rowOff>159385</xdr:rowOff>
    </xdr:to>
    <xdr:sp macro="" textlink="">
      <xdr:nvSpPr>
        <xdr:cNvPr id="543" name="フローチャート: 判断 542"/>
        <xdr:cNvSpPr/>
      </xdr:nvSpPr>
      <xdr:spPr>
        <a:xfrm>
          <a:off x="1410716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1365" cy="259080"/>
    <xdr:sp macro="" textlink="">
      <xdr:nvSpPr>
        <xdr:cNvPr id="544" name="テキスト ボックス 543"/>
        <xdr:cNvSpPr txBox="1"/>
      </xdr:nvSpPr>
      <xdr:spPr>
        <a:xfrm>
          <a:off x="1564894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545" name="テキスト ボックス 544"/>
        <xdr:cNvSpPr txBox="1"/>
      </xdr:nvSpPr>
      <xdr:spPr>
        <a:xfrm>
          <a:off x="148336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46" name="テキスト ボックス 545"/>
        <xdr:cNvSpPr txBox="1"/>
      </xdr:nvSpPr>
      <xdr:spPr>
        <a:xfrm>
          <a:off x="139731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1365" cy="259080"/>
    <xdr:sp macro="" textlink="">
      <xdr:nvSpPr>
        <xdr:cNvPr id="547" name="テキスト ボックス 546"/>
        <xdr:cNvSpPr txBox="1"/>
      </xdr:nvSpPr>
      <xdr:spPr>
        <a:xfrm>
          <a:off x="1311275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548" name="テキスト ボックス 547"/>
        <xdr:cNvSpPr txBox="1"/>
      </xdr:nvSpPr>
      <xdr:spPr>
        <a:xfrm>
          <a:off x="1224661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105410</xdr:rowOff>
    </xdr:from>
    <xdr:to xmlns:xdr="http://schemas.openxmlformats.org/drawingml/2006/spreadsheetDrawing">
      <xdr:col>85</xdr:col>
      <xdr:colOff>177800</xdr:colOff>
      <xdr:row>82</xdr:row>
      <xdr:rowOff>35560</xdr:rowOff>
    </xdr:to>
    <xdr:sp macro="" textlink="">
      <xdr:nvSpPr>
        <xdr:cNvPr id="549" name="楕円 548"/>
        <xdr:cNvSpPr/>
      </xdr:nvSpPr>
      <xdr:spPr>
        <a:xfrm>
          <a:off x="15782925"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128270</xdr:rowOff>
    </xdr:from>
    <xdr:ext cx="404495" cy="259080"/>
    <xdr:sp macro="" textlink="">
      <xdr:nvSpPr>
        <xdr:cNvPr id="550" name="【消防施設】&#10;有形固定資産減価償却率該当値テキスト"/>
        <xdr:cNvSpPr txBox="1"/>
      </xdr:nvSpPr>
      <xdr:spPr>
        <a:xfrm>
          <a:off x="15871825" y="13844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84455</xdr:rowOff>
    </xdr:from>
    <xdr:to xmlns:xdr="http://schemas.openxmlformats.org/drawingml/2006/spreadsheetDrawing">
      <xdr:col>81</xdr:col>
      <xdr:colOff>101600</xdr:colOff>
      <xdr:row>82</xdr:row>
      <xdr:rowOff>14605</xdr:rowOff>
    </xdr:to>
    <xdr:sp macro="" textlink="">
      <xdr:nvSpPr>
        <xdr:cNvPr id="551" name="楕円 550"/>
        <xdr:cNvSpPr/>
      </xdr:nvSpPr>
      <xdr:spPr>
        <a:xfrm>
          <a:off x="14967585"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135255</xdr:rowOff>
    </xdr:from>
    <xdr:to xmlns:xdr="http://schemas.openxmlformats.org/drawingml/2006/spreadsheetDrawing">
      <xdr:col>85</xdr:col>
      <xdr:colOff>127000</xdr:colOff>
      <xdr:row>81</xdr:row>
      <xdr:rowOff>156210</xdr:rowOff>
    </xdr:to>
    <xdr:cxnSp macro="">
      <xdr:nvCxnSpPr>
        <xdr:cNvPr id="552" name="直線コネクタ 551"/>
        <xdr:cNvCxnSpPr/>
      </xdr:nvCxnSpPr>
      <xdr:spPr>
        <a:xfrm>
          <a:off x="15018385" y="14022705"/>
          <a:ext cx="81534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21590</xdr:rowOff>
    </xdr:from>
    <xdr:to xmlns:xdr="http://schemas.openxmlformats.org/drawingml/2006/spreadsheetDrawing">
      <xdr:col>76</xdr:col>
      <xdr:colOff>165100</xdr:colOff>
      <xdr:row>81</xdr:row>
      <xdr:rowOff>123190</xdr:rowOff>
    </xdr:to>
    <xdr:sp macro="" textlink="">
      <xdr:nvSpPr>
        <xdr:cNvPr id="553" name="楕円 552"/>
        <xdr:cNvSpPr/>
      </xdr:nvSpPr>
      <xdr:spPr>
        <a:xfrm>
          <a:off x="1410716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72390</xdr:rowOff>
    </xdr:from>
    <xdr:to xmlns:xdr="http://schemas.openxmlformats.org/drawingml/2006/spreadsheetDrawing">
      <xdr:col>81</xdr:col>
      <xdr:colOff>50800</xdr:colOff>
      <xdr:row>81</xdr:row>
      <xdr:rowOff>135255</xdr:rowOff>
    </xdr:to>
    <xdr:cxnSp macro="">
      <xdr:nvCxnSpPr>
        <xdr:cNvPr id="554" name="直線コネクタ 553"/>
        <xdr:cNvCxnSpPr/>
      </xdr:nvCxnSpPr>
      <xdr:spPr>
        <a:xfrm>
          <a:off x="14157960" y="13959840"/>
          <a:ext cx="86042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84</xdr:row>
      <xdr:rowOff>55245</xdr:rowOff>
    </xdr:from>
    <xdr:ext cx="404495" cy="258445"/>
    <xdr:sp macro="" textlink="">
      <xdr:nvSpPr>
        <xdr:cNvPr id="555" name="n_1aveValue【消防施設】&#10;有形固定資産減価償却率"/>
        <xdr:cNvSpPr txBox="1"/>
      </xdr:nvSpPr>
      <xdr:spPr>
        <a:xfrm>
          <a:off x="14808835" y="14457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150495</xdr:rowOff>
    </xdr:from>
    <xdr:ext cx="405130" cy="259080"/>
    <xdr:sp macro="" textlink="">
      <xdr:nvSpPr>
        <xdr:cNvPr id="556" name="n_2aveValue【消防施設】&#10;有形固定資産減価償却率"/>
        <xdr:cNvSpPr txBox="1"/>
      </xdr:nvSpPr>
      <xdr:spPr>
        <a:xfrm>
          <a:off x="13961110" y="14380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31115</xdr:rowOff>
    </xdr:from>
    <xdr:ext cx="404495" cy="258445"/>
    <xdr:sp macro="" textlink="">
      <xdr:nvSpPr>
        <xdr:cNvPr id="557" name="n_1mainValue【消防施設】&#10;有形固定資産減価償却率"/>
        <xdr:cNvSpPr txBox="1"/>
      </xdr:nvSpPr>
      <xdr:spPr>
        <a:xfrm>
          <a:off x="14808835" y="13747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139700</xdr:rowOff>
    </xdr:from>
    <xdr:ext cx="405130" cy="259080"/>
    <xdr:sp macro="" textlink="">
      <xdr:nvSpPr>
        <xdr:cNvPr id="558" name="n_2mainValue【消防施設】&#10;有形固定資産減価償却率"/>
        <xdr:cNvSpPr txBox="1"/>
      </xdr:nvSpPr>
      <xdr:spPr>
        <a:xfrm>
          <a:off x="13961110" y="1368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9" name="正方形/長方形 558"/>
        <xdr:cNvSpPr/>
      </xdr:nvSpPr>
      <xdr:spPr>
        <a:xfrm>
          <a:off x="1773936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0" name="正方形/長方形 559"/>
        <xdr:cNvSpPr/>
      </xdr:nvSpPr>
      <xdr:spPr>
        <a:xfrm>
          <a:off x="178663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1" name="正方形/長方形 560"/>
        <xdr:cNvSpPr/>
      </xdr:nvSpPr>
      <xdr:spPr>
        <a:xfrm>
          <a:off x="178663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2" name="正方形/長方形 561"/>
        <xdr:cNvSpPr/>
      </xdr:nvSpPr>
      <xdr:spPr>
        <a:xfrm>
          <a:off x="1884807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63" name="正方形/長方形 562"/>
        <xdr:cNvSpPr/>
      </xdr:nvSpPr>
      <xdr:spPr>
        <a:xfrm>
          <a:off x="1884807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4" name="正方形/長方形 563"/>
        <xdr:cNvSpPr/>
      </xdr:nvSpPr>
      <xdr:spPr>
        <a:xfrm>
          <a:off x="1995678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5" name="正方形/長方形 564"/>
        <xdr:cNvSpPr/>
      </xdr:nvSpPr>
      <xdr:spPr>
        <a:xfrm>
          <a:off x="1995678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6" name="正方形/長方形 565"/>
        <xdr:cNvSpPr/>
      </xdr:nvSpPr>
      <xdr:spPr>
        <a:xfrm>
          <a:off x="17739360" y="1295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790"/>
    <xdr:sp macro="" textlink="">
      <xdr:nvSpPr>
        <xdr:cNvPr id="567" name="テキスト ボックス 566"/>
        <xdr:cNvSpPr txBox="1"/>
      </xdr:nvSpPr>
      <xdr:spPr>
        <a:xfrm>
          <a:off x="17706975"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68" name="直線コネクタ 567"/>
        <xdr:cNvCxnSpPr/>
      </xdr:nvCxnSpPr>
      <xdr:spPr>
        <a:xfrm>
          <a:off x="17739360"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69" name="直線コネクタ 568"/>
        <xdr:cNvCxnSpPr/>
      </xdr:nvCxnSpPr>
      <xdr:spPr>
        <a:xfrm>
          <a:off x="17739360" y="1485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7360" cy="258445"/>
    <xdr:sp macro="" textlink="">
      <xdr:nvSpPr>
        <xdr:cNvPr id="570" name="テキスト ボックス 569"/>
        <xdr:cNvSpPr txBox="1"/>
      </xdr:nvSpPr>
      <xdr:spPr>
        <a:xfrm>
          <a:off x="17289145"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71" name="直線コネクタ 570"/>
        <xdr:cNvCxnSpPr/>
      </xdr:nvCxnSpPr>
      <xdr:spPr>
        <a:xfrm>
          <a:off x="17739360" y="1447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7360" cy="259080"/>
    <xdr:sp macro="" textlink="">
      <xdr:nvSpPr>
        <xdr:cNvPr id="572" name="テキスト ボックス 571"/>
        <xdr:cNvSpPr txBox="1"/>
      </xdr:nvSpPr>
      <xdr:spPr>
        <a:xfrm>
          <a:off x="17289145"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73" name="直線コネクタ 572"/>
        <xdr:cNvCxnSpPr/>
      </xdr:nvCxnSpPr>
      <xdr:spPr>
        <a:xfrm>
          <a:off x="17739360" y="1409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7360" cy="259080"/>
    <xdr:sp macro="" textlink="">
      <xdr:nvSpPr>
        <xdr:cNvPr id="574" name="テキスト ボックス 573"/>
        <xdr:cNvSpPr txBox="1"/>
      </xdr:nvSpPr>
      <xdr:spPr>
        <a:xfrm>
          <a:off x="17289145"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75" name="直線コネクタ 574"/>
        <xdr:cNvCxnSpPr/>
      </xdr:nvCxnSpPr>
      <xdr:spPr>
        <a:xfrm>
          <a:off x="17739360" y="1371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7360" cy="258445"/>
    <xdr:sp macro="" textlink="">
      <xdr:nvSpPr>
        <xdr:cNvPr id="576" name="テキスト ボックス 575"/>
        <xdr:cNvSpPr txBox="1"/>
      </xdr:nvSpPr>
      <xdr:spPr>
        <a:xfrm>
          <a:off x="17289145" y="1357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77" name="直線コネクタ 576"/>
        <xdr:cNvCxnSpPr/>
      </xdr:nvCxnSpPr>
      <xdr:spPr>
        <a:xfrm>
          <a:off x="17739360" y="1333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7360" cy="259080"/>
    <xdr:sp macro="" textlink="">
      <xdr:nvSpPr>
        <xdr:cNvPr id="578" name="テキスト ボックス 577"/>
        <xdr:cNvSpPr txBox="1"/>
      </xdr:nvSpPr>
      <xdr:spPr>
        <a:xfrm>
          <a:off x="17289145"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79" name="直線コネクタ 578"/>
        <xdr:cNvCxnSpPr/>
      </xdr:nvCxnSpPr>
      <xdr:spPr>
        <a:xfrm>
          <a:off x="17739360"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9080"/>
    <xdr:sp macro="" textlink="">
      <xdr:nvSpPr>
        <xdr:cNvPr id="580" name="テキスト ボックス 579"/>
        <xdr:cNvSpPr txBox="1"/>
      </xdr:nvSpPr>
      <xdr:spPr>
        <a:xfrm>
          <a:off x="1728914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1" name="【消防施設】&#10;一人当たり面積グラフ枠"/>
        <xdr:cNvSpPr/>
      </xdr:nvSpPr>
      <xdr:spPr>
        <a:xfrm>
          <a:off x="17739360" y="1295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26670</xdr:rowOff>
    </xdr:from>
    <xdr:to xmlns:xdr="http://schemas.openxmlformats.org/drawingml/2006/spreadsheetDrawing">
      <xdr:col>116</xdr:col>
      <xdr:colOff>62865</xdr:colOff>
      <xdr:row>86</xdr:row>
      <xdr:rowOff>96520</xdr:rowOff>
    </xdr:to>
    <xdr:cxnSp macro="">
      <xdr:nvCxnSpPr>
        <xdr:cNvPr id="582" name="直線コネクタ 581"/>
        <xdr:cNvCxnSpPr/>
      </xdr:nvCxnSpPr>
      <xdr:spPr>
        <a:xfrm flipV="1">
          <a:off x="21497925" y="1357122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100330</xdr:rowOff>
    </xdr:from>
    <xdr:ext cx="469265" cy="258445"/>
    <xdr:sp macro="" textlink="">
      <xdr:nvSpPr>
        <xdr:cNvPr id="583" name="【消防施設】&#10;一人当たり面積最小値テキスト"/>
        <xdr:cNvSpPr txBox="1"/>
      </xdr:nvSpPr>
      <xdr:spPr>
        <a:xfrm>
          <a:off x="21536660" y="14845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96520</xdr:rowOff>
    </xdr:from>
    <xdr:to xmlns:xdr="http://schemas.openxmlformats.org/drawingml/2006/spreadsheetDrawing">
      <xdr:col>116</xdr:col>
      <xdr:colOff>152400</xdr:colOff>
      <xdr:row>86</xdr:row>
      <xdr:rowOff>96520</xdr:rowOff>
    </xdr:to>
    <xdr:cxnSp macro="">
      <xdr:nvCxnSpPr>
        <xdr:cNvPr id="584" name="直線コネクタ 583"/>
        <xdr:cNvCxnSpPr/>
      </xdr:nvCxnSpPr>
      <xdr:spPr>
        <a:xfrm>
          <a:off x="21415375" y="148412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144780</xdr:rowOff>
    </xdr:from>
    <xdr:ext cx="469265" cy="258445"/>
    <xdr:sp macro="" textlink="">
      <xdr:nvSpPr>
        <xdr:cNvPr id="585" name="【消防施設】&#10;一人当たり面積最大値テキスト"/>
        <xdr:cNvSpPr txBox="1"/>
      </xdr:nvSpPr>
      <xdr:spPr>
        <a:xfrm>
          <a:off x="21536660" y="13346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26670</xdr:rowOff>
    </xdr:from>
    <xdr:to xmlns:xdr="http://schemas.openxmlformats.org/drawingml/2006/spreadsheetDrawing">
      <xdr:col>116</xdr:col>
      <xdr:colOff>152400</xdr:colOff>
      <xdr:row>79</xdr:row>
      <xdr:rowOff>26670</xdr:rowOff>
    </xdr:to>
    <xdr:cxnSp macro="">
      <xdr:nvCxnSpPr>
        <xdr:cNvPr id="586" name="直線コネクタ 585"/>
        <xdr:cNvCxnSpPr/>
      </xdr:nvCxnSpPr>
      <xdr:spPr>
        <a:xfrm>
          <a:off x="21415375" y="135712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127000</xdr:rowOff>
    </xdr:from>
    <xdr:ext cx="469265" cy="259080"/>
    <xdr:sp macro="" textlink="">
      <xdr:nvSpPr>
        <xdr:cNvPr id="587" name="【消防施設】&#10;一人当たり面積平均値テキスト"/>
        <xdr:cNvSpPr txBox="1"/>
      </xdr:nvSpPr>
      <xdr:spPr>
        <a:xfrm>
          <a:off x="21536660" y="145288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104140</xdr:rowOff>
    </xdr:from>
    <xdr:to xmlns:xdr="http://schemas.openxmlformats.org/drawingml/2006/spreadsheetDrawing">
      <xdr:col>116</xdr:col>
      <xdr:colOff>114300</xdr:colOff>
      <xdr:row>86</xdr:row>
      <xdr:rowOff>34290</xdr:rowOff>
    </xdr:to>
    <xdr:sp macro="" textlink="">
      <xdr:nvSpPr>
        <xdr:cNvPr id="588" name="フローチャート: 判断 587"/>
        <xdr:cNvSpPr/>
      </xdr:nvSpPr>
      <xdr:spPr>
        <a:xfrm>
          <a:off x="2144776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114300</xdr:rowOff>
    </xdr:from>
    <xdr:to xmlns:xdr="http://schemas.openxmlformats.org/drawingml/2006/spreadsheetDrawing">
      <xdr:col>112</xdr:col>
      <xdr:colOff>38100</xdr:colOff>
      <xdr:row>86</xdr:row>
      <xdr:rowOff>44450</xdr:rowOff>
    </xdr:to>
    <xdr:sp macro="" textlink="">
      <xdr:nvSpPr>
        <xdr:cNvPr id="589" name="フローチャート: 判断 588"/>
        <xdr:cNvSpPr/>
      </xdr:nvSpPr>
      <xdr:spPr>
        <a:xfrm>
          <a:off x="20638135" y="146875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149860</xdr:rowOff>
    </xdr:from>
    <xdr:to xmlns:xdr="http://schemas.openxmlformats.org/drawingml/2006/spreadsheetDrawing">
      <xdr:col>107</xdr:col>
      <xdr:colOff>101600</xdr:colOff>
      <xdr:row>86</xdr:row>
      <xdr:rowOff>80010</xdr:rowOff>
    </xdr:to>
    <xdr:sp macro="" textlink="">
      <xdr:nvSpPr>
        <xdr:cNvPr id="590" name="フローチャート: 判断 589"/>
        <xdr:cNvSpPr/>
      </xdr:nvSpPr>
      <xdr:spPr>
        <a:xfrm>
          <a:off x="19771995" y="1472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1" name="テキスト ボックス 590"/>
        <xdr:cNvSpPr txBox="1"/>
      </xdr:nvSpPr>
      <xdr:spPr>
        <a:xfrm>
          <a:off x="213137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1365" cy="259080"/>
    <xdr:sp macro="" textlink="">
      <xdr:nvSpPr>
        <xdr:cNvPr id="592" name="テキスト ボックス 591"/>
        <xdr:cNvSpPr txBox="1"/>
      </xdr:nvSpPr>
      <xdr:spPr>
        <a:xfrm>
          <a:off x="2050415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593" name="テキスト ボックス 592"/>
        <xdr:cNvSpPr txBox="1"/>
      </xdr:nvSpPr>
      <xdr:spPr>
        <a:xfrm>
          <a:off x="1963801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94" name="テキスト ボックス 593"/>
        <xdr:cNvSpPr txBox="1"/>
      </xdr:nvSpPr>
      <xdr:spPr>
        <a:xfrm>
          <a:off x="1877758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1365" cy="259080"/>
    <xdr:sp macro="" textlink="">
      <xdr:nvSpPr>
        <xdr:cNvPr id="595" name="テキスト ボックス 594"/>
        <xdr:cNvSpPr txBox="1"/>
      </xdr:nvSpPr>
      <xdr:spPr>
        <a:xfrm>
          <a:off x="1791716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170180</xdr:rowOff>
    </xdr:from>
    <xdr:to xmlns:xdr="http://schemas.openxmlformats.org/drawingml/2006/spreadsheetDrawing">
      <xdr:col>116</xdr:col>
      <xdr:colOff>114300</xdr:colOff>
      <xdr:row>86</xdr:row>
      <xdr:rowOff>100330</xdr:rowOff>
    </xdr:to>
    <xdr:sp macro="" textlink="">
      <xdr:nvSpPr>
        <xdr:cNvPr id="596" name="楕円 595"/>
        <xdr:cNvSpPr/>
      </xdr:nvSpPr>
      <xdr:spPr>
        <a:xfrm>
          <a:off x="2144776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85090</xdr:rowOff>
    </xdr:from>
    <xdr:ext cx="469265" cy="259080"/>
    <xdr:sp macro="" textlink="">
      <xdr:nvSpPr>
        <xdr:cNvPr id="597" name="【消防施設】&#10;一人当たり面積該当値テキスト"/>
        <xdr:cNvSpPr txBox="1"/>
      </xdr:nvSpPr>
      <xdr:spPr>
        <a:xfrm>
          <a:off x="21536660" y="14658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170180</xdr:rowOff>
    </xdr:from>
    <xdr:to xmlns:xdr="http://schemas.openxmlformats.org/drawingml/2006/spreadsheetDrawing">
      <xdr:col>112</xdr:col>
      <xdr:colOff>38100</xdr:colOff>
      <xdr:row>86</xdr:row>
      <xdr:rowOff>100330</xdr:rowOff>
    </xdr:to>
    <xdr:sp macro="" textlink="">
      <xdr:nvSpPr>
        <xdr:cNvPr id="598" name="楕円 597"/>
        <xdr:cNvSpPr/>
      </xdr:nvSpPr>
      <xdr:spPr>
        <a:xfrm>
          <a:off x="20638135" y="147434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49530</xdr:rowOff>
    </xdr:from>
    <xdr:to xmlns:xdr="http://schemas.openxmlformats.org/drawingml/2006/spreadsheetDrawing">
      <xdr:col>116</xdr:col>
      <xdr:colOff>63500</xdr:colOff>
      <xdr:row>86</xdr:row>
      <xdr:rowOff>49530</xdr:rowOff>
    </xdr:to>
    <xdr:cxnSp macro="">
      <xdr:nvCxnSpPr>
        <xdr:cNvPr id="599" name="直線コネクタ 598"/>
        <xdr:cNvCxnSpPr/>
      </xdr:nvCxnSpPr>
      <xdr:spPr>
        <a:xfrm>
          <a:off x="20688935" y="147942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170180</xdr:rowOff>
    </xdr:from>
    <xdr:to xmlns:xdr="http://schemas.openxmlformats.org/drawingml/2006/spreadsheetDrawing">
      <xdr:col>107</xdr:col>
      <xdr:colOff>101600</xdr:colOff>
      <xdr:row>86</xdr:row>
      <xdr:rowOff>100330</xdr:rowOff>
    </xdr:to>
    <xdr:sp macro="" textlink="">
      <xdr:nvSpPr>
        <xdr:cNvPr id="600" name="楕円 599"/>
        <xdr:cNvSpPr/>
      </xdr:nvSpPr>
      <xdr:spPr>
        <a:xfrm>
          <a:off x="19771995"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49530</xdr:rowOff>
    </xdr:from>
    <xdr:to xmlns:xdr="http://schemas.openxmlformats.org/drawingml/2006/spreadsheetDrawing">
      <xdr:col>111</xdr:col>
      <xdr:colOff>177800</xdr:colOff>
      <xdr:row>86</xdr:row>
      <xdr:rowOff>49530</xdr:rowOff>
    </xdr:to>
    <xdr:cxnSp macro="">
      <xdr:nvCxnSpPr>
        <xdr:cNvPr id="601" name="直線コネクタ 600"/>
        <xdr:cNvCxnSpPr/>
      </xdr:nvCxnSpPr>
      <xdr:spPr>
        <a:xfrm>
          <a:off x="19822795" y="1479423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60960</xdr:rowOff>
    </xdr:from>
    <xdr:ext cx="469900" cy="259080"/>
    <xdr:sp macro="" textlink="">
      <xdr:nvSpPr>
        <xdr:cNvPr id="602" name="n_1aveValue【消防施設】&#10;一人当たり面積"/>
        <xdr:cNvSpPr txBox="1"/>
      </xdr:nvSpPr>
      <xdr:spPr>
        <a:xfrm>
          <a:off x="20447000" y="1446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96520</xdr:rowOff>
    </xdr:from>
    <xdr:ext cx="469265" cy="259080"/>
    <xdr:sp macro="" textlink="">
      <xdr:nvSpPr>
        <xdr:cNvPr id="603" name="n_2aveValue【消防施設】&#10;一人当たり面積"/>
        <xdr:cNvSpPr txBox="1"/>
      </xdr:nvSpPr>
      <xdr:spPr>
        <a:xfrm>
          <a:off x="19593560" y="14498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91440</xdr:rowOff>
    </xdr:from>
    <xdr:ext cx="469900" cy="259080"/>
    <xdr:sp macro="" textlink="">
      <xdr:nvSpPr>
        <xdr:cNvPr id="604" name="n_1mainValue【消防施設】&#10;一人当たり面積"/>
        <xdr:cNvSpPr txBox="1"/>
      </xdr:nvSpPr>
      <xdr:spPr>
        <a:xfrm>
          <a:off x="2044700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91440</xdr:rowOff>
    </xdr:from>
    <xdr:ext cx="469265" cy="259080"/>
    <xdr:sp macro="" textlink="">
      <xdr:nvSpPr>
        <xdr:cNvPr id="605" name="n_2mainValue【消防施設】&#10;一人当たり面積"/>
        <xdr:cNvSpPr txBox="1"/>
      </xdr:nvSpPr>
      <xdr:spPr>
        <a:xfrm>
          <a:off x="19593560" y="1483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6" name="正方形/長方形 605"/>
        <xdr:cNvSpPr/>
      </xdr:nvSpPr>
      <xdr:spPr>
        <a:xfrm>
          <a:off x="12074525"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07" name="正方形/長方形 606"/>
        <xdr:cNvSpPr/>
      </xdr:nvSpPr>
      <xdr:spPr>
        <a:xfrm>
          <a:off x="121958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08" name="正方形/長方形 607"/>
        <xdr:cNvSpPr/>
      </xdr:nvSpPr>
      <xdr:spPr>
        <a:xfrm>
          <a:off x="121958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09" name="正方形/長方形 608"/>
        <xdr:cNvSpPr/>
      </xdr:nvSpPr>
      <xdr:spPr>
        <a:xfrm>
          <a:off x="1318323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0" name="正方形/長方形 609"/>
        <xdr:cNvSpPr/>
      </xdr:nvSpPr>
      <xdr:spPr>
        <a:xfrm>
          <a:off x="1318323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1" name="正方形/長方形 610"/>
        <xdr:cNvSpPr/>
      </xdr:nvSpPr>
      <xdr:spPr>
        <a:xfrm>
          <a:off x="1429194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2" name="正方形/長方形 611"/>
        <xdr:cNvSpPr/>
      </xdr:nvSpPr>
      <xdr:spPr>
        <a:xfrm>
          <a:off x="1429194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3" name="正方形/長方形 612"/>
        <xdr:cNvSpPr/>
      </xdr:nvSpPr>
      <xdr:spPr>
        <a:xfrm>
          <a:off x="12074525" y="1676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14" name="テキスト ボックス 613"/>
        <xdr:cNvSpPr txBox="1"/>
      </xdr:nvSpPr>
      <xdr:spPr>
        <a:xfrm>
          <a:off x="12036425"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5" name="直線コネクタ 614"/>
        <xdr:cNvCxnSpPr/>
      </xdr:nvCxnSpPr>
      <xdr:spPr>
        <a:xfrm>
          <a:off x="12074525"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16" name="直線コネクタ 615"/>
        <xdr:cNvCxnSpPr/>
      </xdr:nvCxnSpPr>
      <xdr:spPr>
        <a:xfrm>
          <a:off x="12074525" y="1872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9090" cy="258445"/>
    <xdr:sp macro="" textlink="">
      <xdr:nvSpPr>
        <xdr:cNvPr id="617" name="テキスト ボックス 616"/>
        <xdr:cNvSpPr txBox="1"/>
      </xdr:nvSpPr>
      <xdr:spPr>
        <a:xfrm>
          <a:off x="11746865" y="185813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18" name="直線コネクタ 617"/>
        <xdr:cNvCxnSpPr/>
      </xdr:nvCxnSpPr>
      <xdr:spPr>
        <a:xfrm>
          <a:off x="12074525" y="1839722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19" name="テキスト ボックス 618"/>
        <xdr:cNvSpPr txBox="1"/>
      </xdr:nvSpPr>
      <xdr:spPr>
        <a:xfrm>
          <a:off x="11682730"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0" name="直線コネクタ 619"/>
        <xdr:cNvCxnSpPr/>
      </xdr:nvCxnSpPr>
      <xdr:spPr>
        <a:xfrm>
          <a:off x="12074525" y="1807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21" name="テキスト ボックス 620"/>
        <xdr:cNvSpPr txBox="1"/>
      </xdr:nvSpPr>
      <xdr:spPr>
        <a:xfrm>
          <a:off x="11682730"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22" name="直線コネクタ 621"/>
        <xdr:cNvCxnSpPr/>
      </xdr:nvCxnSpPr>
      <xdr:spPr>
        <a:xfrm>
          <a:off x="12074525" y="1774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23" name="テキスト ボックス 622"/>
        <xdr:cNvSpPr txBox="1"/>
      </xdr:nvSpPr>
      <xdr:spPr>
        <a:xfrm>
          <a:off x="11682730"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24" name="直線コネクタ 623"/>
        <xdr:cNvCxnSpPr/>
      </xdr:nvCxnSpPr>
      <xdr:spPr>
        <a:xfrm>
          <a:off x="12074525" y="1741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25" name="テキスト ボックス 624"/>
        <xdr:cNvSpPr txBox="1"/>
      </xdr:nvSpPr>
      <xdr:spPr>
        <a:xfrm>
          <a:off x="11682730"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26" name="直線コネクタ 625"/>
        <xdr:cNvCxnSpPr/>
      </xdr:nvCxnSpPr>
      <xdr:spPr>
        <a:xfrm>
          <a:off x="12074525" y="1709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627" name="テキスト ボックス 626"/>
        <xdr:cNvSpPr txBox="1"/>
      </xdr:nvSpPr>
      <xdr:spPr>
        <a:xfrm>
          <a:off x="1162431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28" name="直線コネクタ 627"/>
        <xdr:cNvCxnSpPr/>
      </xdr:nvCxnSpPr>
      <xdr:spPr>
        <a:xfrm>
          <a:off x="12074525"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29" name="テキスト ボックス 628"/>
        <xdr:cNvSpPr txBox="1"/>
      </xdr:nvSpPr>
      <xdr:spPr>
        <a:xfrm>
          <a:off x="1162431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0" name="【庁舎】&#10;有形固定資産減価償却率グラフ枠"/>
        <xdr:cNvSpPr/>
      </xdr:nvSpPr>
      <xdr:spPr>
        <a:xfrm>
          <a:off x="12074525" y="1676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125095</xdr:rowOff>
    </xdr:from>
    <xdr:to xmlns:xdr="http://schemas.openxmlformats.org/drawingml/2006/spreadsheetDrawing">
      <xdr:col>85</xdr:col>
      <xdr:colOff>126365</xdr:colOff>
      <xdr:row>108</xdr:row>
      <xdr:rowOff>138430</xdr:rowOff>
    </xdr:to>
    <xdr:cxnSp macro="">
      <xdr:nvCxnSpPr>
        <xdr:cNvPr id="631" name="直線コネクタ 630"/>
        <xdr:cNvCxnSpPr/>
      </xdr:nvCxnSpPr>
      <xdr:spPr>
        <a:xfrm flipV="1">
          <a:off x="15833090" y="1709864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142240</xdr:rowOff>
    </xdr:from>
    <xdr:ext cx="339725" cy="259080"/>
    <xdr:sp macro="" textlink="">
      <xdr:nvSpPr>
        <xdr:cNvPr id="632" name="【庁舎】&#10;有形固定資産減価償却率最小値テキスト"/>
        <xdr:cNvSpPr txBox="1"/>
      </xdr:nvSpPr>
      <xdr:spPr>
        <a:xfrm>
          <a:off x="15871825" y="1865884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138430</xdr:rowOff>
    </xdr:from>
    <xdr:to xmlns:xdr="http://schemas.openxmlformats.org/drawingml/2006/spreadsheetDrawing">
      <xdr:col>86</xdr:col>
      <xdr:colOff>25400</xdr:colOff>
      <xdr:row>108</xdr:row>
      <xdr:rowOff>138430</xdr:rowOff>
    </xdr:to>
    <xdr:cxnSp macro="">
      <xdr:nvCxnSpPr>
        <xdr:cNvPr id="633" name="直線コネクタ 632"/>
        <xdr:cNvCxnSpPr/>
      </xdr:nvCxnSpPr>
      <xdr:spPr>
        <a:xfrm>
          <a:off x="15744825" y="186550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71755</xdr:rowOff>
    </xdr:from>
    <xdr:ext cx="404495" cy="259080"/>
    <xdr:sp macro="" textlink="">
      <xdr:nvSpPr>
        <xdr:cNvPr id="634" name="【庁舎】&#10;有形固定資産減価償却率最大値テキスト"/>
        <xdr:cNvSpPr txBox="1"/>
      </xdr:nvSpPr>
      <xdr:spPr>
        <a:xfrm>
          <a:off x="15871825" y="16873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125095</xdr:rowOff>
    </xdr:from>
    <xdr:to xmlns:xdr="http://schemas.openxmlformats.org/drawingml/2006/spreadsheetDrawing">
      <xdr:col>86</xdr:col>
      <xdr:colOff>25400</xdr:colOff>
      <xdr:row>99</xdr:row>
      <xdr:rowOff>125095</xdr:rowOff>
    </xdr:to>
    <xdr:cxnSp macro="">
      <xdr:nvCxnSpPr>
        <xdr:cNvPr id="635" name="直線コネクタ 634"/>
        <xdr:cNvCxnSpPr/>
      </xdr:nvCxnSpPr>
      <xdr:spPr>
        <a:xfrm>
          <a:off x="15744825" y="170986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123190</xdr:rowOff>
    </xdr:from>
    <xdr:ext cx="404495" cy="258445"/>
    <xdr:sp macro="" textlink="">
      <xdr:nvSpPr>
        <xdr:cNvPr id="636" name="【庁舎】&#10;有形固定資産減価償却率平均値テキスト"/>
        <xdr:cNvSpPr txBox="1"/>
      </xdr:nvSpPr>
      <xdr:spPr>
        <a:xfrm>
          <a:off x="15871825" y="176110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100330</xdr:rowOff>
    </xdr:from>
    <xdr:to xmlns:xdr="http://schemas.openxmlformats.org/drawingml/2006/spreadsheetDrawing">
      <xdr:col>85</xdr:col>
      <xdr:colOff>177800</xdr:colOff>
      <xdr:row>104</xdr:row>
      <xdr:rowOff>30480</xdr:rowOff>
    </xdr:to>
    <xdr:sp macro="" textlink="">
      <xdr:nvSpPr>
        <xdr:cNvPr id="637" name="フローチャート: 判断 636"/>
        <xdr:cNvSpPr/>
      </xdr:nvSpPr>
      <xdr:spPr>
        <a:xfrm>
          <a:off x="15782925" y="1775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151130</xdr:rowOff>
    </xdr:from>
    <xdr:to xmlns:xdr="http://schemas.openxmlformats.org/drawingml/2006/spreadsheetDrawing">
      <xdr:col>81</xdr:col>
      <xdr:colOff>101600</xdr:colOff>
      <xdr:row>104</xdr:row>
      <xdr:rowOff>81280</xdr:rowOff>
    </xdr:to>
    <xdr:sp macro="" textlink="">
      <xdr:nvSpPr>
        <xdr:cNvPr id="638" name="フローチャート: 判断 637"/>
        <xdr:cNvSpPr/>
      </xdr:nvSpPr>
      <xdr:spPr>
        <a:xfrm>
          <a:off x="14967585"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20320</xdr:rowOff>
    </xdr:from>
    <xdr:to xmlns:xdr="http://schemas.openxmlformats.org/drawingml/2006/spreadsheetDrawing">
      <xdr:col>76</xdr:col>
      <xdr:colOff>165100</xdr:colOff>
      <xdr:row>104</xdr:row>
      <xdr:rowOff>121920</xdr:rowOff>
    </xdr:to>
    <xdr:sp macro="" textlink="">
      <xdr:nvSpPr>
        <xdr:cNvPr id="639" name="フローチャート: 判断 638"/>
        <xdr:cNvSpPr/>
      </xdr:nvSpPr>
      <xdr:spPr>
        <a:xfrm>
          <a:off x="1410716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1365" cy="259080"/>
    <xdr:sp macro="" textlink="">
      <xdr:nvSpPr>
        <xdr:cNvPr id="640" name="テキスト ボックス 639"/>
        <xdr:cNvSpPr txBox="1"/>
      </xdr:nvSpPr>
      <xdr:spPr>
        <a:xfrm>
          <a:off x="1564894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641" name="テキスト ボックス 640"/>
        <xdr:cNvSpPr txBox="1"/>
      </xdr:nvSpPr>
      <xdr:spPr>
        <a:xfrm>
          <a:off x="148336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2" name="テキスト ボックス 641"/>
        <xdr:cNvSpPr txBox="1"/>
      </xdr:nvSpPr>
      <xdr:spPr>
        <a:xfrm>
          <a:off x="139731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1365" cy="259080"/>
    <xdr:sp macro="" textlink="">
      <xdr:nvSpPr>
        <xdr:cNvPr id="643" name="テキスト ボックス 642"/>
        <xdr:cNvSpPr txBox="1"/>
      </xdr:nvSpPr>
      <xdr:spPr>
        <a:xfrm>
          <a:off x="1311275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644" name="テキスト ボックス 643"/>
        <xdr:cNvSpPr txBox="1"/>
      </xdr:nvSpPr>
      <xdr:spPr>
        <a:xfrm>
          <a:off x="1224661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4445</xdr:rowOff>
    </xdr:from>
    <xdr:to xmlns:xdr="http://schemas.openxmlformats.org/drawingml/2006/spreadsheetDrawing">
      <xdr:col>85</xdr:col>
      <xdr:colOff>177800</xdr:colOff>
      <xdr:row>104</xdr:row>
      <xdr:rowOff>106045</xdr:rowOff>
    </xdr:to>
    <xdr:sp macro="" textlink="">
      <xdr:nvSpPr>
        <xdr:cNvPr id="645" name="楕円 644"/>
        <xdr:cNvSpPr/>
      </xdr:nvSpPr>
      <xdr:spPr>
        <a:xfrm>
          <a:off x="15782925"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154940</xdr:rowOff>
    </xdr:from>
    <xdr:ext cx="404495" cy="258445"/>
    <xdr:sp macro="" textlink="">
      <xdr:nvSpPr>
        <xdr:cNvPr id="646" name="【庁舎】&#10;有形固定資産減価償却率該当値テキスト"/>
        <xdr:cNvSpPr txBox="1"/>
      </xdr:nvSpPr>
      <xdr:spPr>
        <a:xfrm>
          <a:off x="15871825" y="17814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10795</xdr:rowOff>
    </xdr:from>
    <xdr:to xmlns:xdr="http://schemas.openxmlformats.org/drawingml/2006/spreadsheetDrawing">
      <xdr:col>81</xdr:col>
      <xdr:colOff>101600</xdr:colOff>
      <xdr:row>104</xdr:row>
      <xdr:rowOff>112395</xdr:rowOff>
    </xdr:to>
    <xdr:sp macro="" textlink="">
      <xdr:nvSpPr>
        <xdr:cNvPr id="647" name="楕円 646"/>
        <xdr:cNvSpPr/>
      </xdr:nvSpPr>
      <xdr:spPr>
        <a:xfrm>
          <a:off x="14967585" y="178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55245</xdr:rowOff>
    </xdr:from>
    <xdr:to xmlns:xdr="http://schemas.openxmlformats.org/drawingml/2006/spreadsheetDrawing">
      <xdr:col>85</xdr:col>
      <xdr:colOff>127000</xdr:colOff>
      <xdr:row>104</xdr:row>
      <xdr:rowOff>61595</xdr:rowOff>
    </xdr:to>
    <xdr:cxnSp macro="">
      <xdr:nvCxnSpPr>
        <xdr:cNvPr id="648" name="直線コネクタ 647"/>
        <xdr:cNvCxnSpPr/>
      </xdr:nvCxnSpPr>
      <xdr:spPr>
        <a:xfrm flipV="1">
          <a:off x="15018385" y="17886045"/>
          <a:ext cx="81534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12065</xdr:rowOff>
    </xdr:from>
    <xdr:to xmlns:xdr="http://schemas.openxmlformats.org/drawingml/2006/spreadsheetDrawing">
      <xdr:col>76</xdr:col>
      <xdr:colOff>165100</xdr:colOff>
      <xdr:row>104</xdr:row>
      <xdr:rowOff>113665</xdr:rowOff>
    </xdr:to>
    <xdr:sp macro="" textlink="">
      <xdr:nvSpPr>
        <xdr:cNvPr id="649" name="楕円 648"/>
        <xdr:cNvSpPr/>
      </xdr:nvSpPr>
      <xdr:spPr>
        <a:xfrm>
          <a:off x="14107160" y="178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61595</xdr:rowOff>
    </xdr:from>
    <xdr:to xmlns:xdr="http://schemas.openxmlformats.org/drawingml/2006/spreadsheetDrawing">
      <xdr:col>81</xdr:col>
      <xdr:colOff>50800</xdr:colOff>
      <xdr:row>104</xdr:row>
      <xdr:rowOff>63500</xdr:rowOff>
    </xdr:to>
    <xdr:cxnSp macro="">
      <xdr:nvCxnSpPr>
        <xdr:cNvPr id="650" name="直線コネクタ 649"/>
        <xdr:cNvCxnSpPr/>
      </xdr:nvCxnSpPr>
      <xdr:spPr>
        <a:xfrm flipV="1">
          <a:off x="14157960" y="17892395"/>
          <a:ext cx="8604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97790</xdr:rowOff>
    </xdr:from>
    <xdr:ext cx="404495" cy="258445"/>
    <xdr:sp macro="" textlink="">
      <xdr:nvSpPr>
        <xdr:cNvPr id="651" name="n_1aveValue【庁舎】&#10;有形固定資産減価償却率"/>
        <xdr:cNvSpPr txBox="1"/>
      </xdr:nvSpPr>
      <xdr:spPr>
        <a:xfrm>
          <a:off x="14808835" y="17585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113030</xdr:rowOff>
    </xdr:from>
    <xdr:ext cx="405130" cy="259080"/>
    <xdr:sp macro="" textlink="">
      <xdr:nvSpPr>
        <xdr:cNvPr id="652" name="n_2aveValue【庁舎】&#10;有形固定資産減価償却率"/>
        <xdr:cNvSpPr txBox="1"/>
      </xdr:nvSpPr>
      <xdr:spPr>
        <a:xfrm>
          <a:off x="13961110" y="17943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103505</xdr:rowOff>
    </xdr:from>
    <xdr:ext cx="404495" cy="259080"/>
    <xdr:sp macro="" textlink="">
      <xdr:nvSpPr>
        <xdr:cNvPr id="653" name="n_1mainValue【庁舎】&#10;有形固定資産減価償却率"/>
        <xdr:cNvSpPr txBox="1"/>
      </xdr:nvSpPr>
      <xdr:spPr>
        <a:xfrm>
          <a:off x="14808835" y="17934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130175</xdr:rowOff>
    </xdr:from>
    <xdr:ext cx="405130" cy="259080"/>
    <xdr:sp macro="" textlink="">
      <xdr:nvSpPr>
        <xdr:cNvPr id="654" name="n_2mainValue【庁舎】&#10;有形固定資産減価償却率"/>
        <xdr:cNvSpPr txBox="1"/>
      </xdr:nvSpPr>
      <xdr:spPr>
        <a:xfrm>
          <a:off x="13961110" y="1761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5" name="正方形/長方形 654"/>
        <xdr:cNvSpPr/>
      </xdr:nvSpPr>
      <xdr:spPr>
        <a:xfrm>
          <a:off x="1773936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6" name="正方形/長方形 655"/>
        <xdr:cNvSpPr/>
      </xdr:nvSpPr>
      <xdr:spPr>
        <a:xfrm>
          <a:off x="178663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7" name="正方形/長方形 656"/>
        <xdr:cNvSpPr/>
      </xdr:nvSpPr>
      <xdr:spPr>
        <a:xfrm>
          <a:off x="178663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8" name="正方形/長方形 657"/>
        <xdr:cNvSpPr/>
      </xdr:nvSpPr>
      <xdr:spPr>
        <a:xfrm>
          <a:off x="1884807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9" name="正方形/長方形 658"/>
        <xdr:cNvSpPr/>
      </xdr:nvSpPr>
      <xdr:spPr>
        <a:xfrm>
          <a:off x="1884807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0" name="正方形/長方形 659"/>
        <xdr:cNvSpPr/>
      </xdr:nvSpPr>
      <xdr:spPr>
        <a:xfrm>
          <a:off x="1995678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1" name="正方形/長方形 660"/>
        <xdr:cNvSpPr/>
      </xdr:nvSpPr>
      <xdr:spPr>
        <a:xfrm>
          <a:off x="1995678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2" name="正方形/長方形 661"/>
        <xdr:cNvSpPr/>
      </xdr:nvSpPr>
      <xdr:spPr>
        <a:xfrm>
          <a:off x="17739360" y="1676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63" name="テキスト ボックス 662"/>
        <xdr:cNvSpPr txBox="1"/>
      </xdr:nvSpPr>
      <xdr:spPr>
        <a:xfrm>
          <a:off x="17706975"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64" name="直線コネクタ 663"/>
        <xdr:cNvCxnSpPr/>
      </xdr:nvCxnSpPr>
      <xdr:spPr>
        <a:xfrm>
          <a:off x="17739360"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65" name="直線コネクタ 664"/>
        <xdr:cNvCxnSpPr/>
      </xdr:nvCxnSpPr>
      <xdr:spPr>
        <a:xfrm>
          <a:off x="17739360" y="186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666" name="テキスト ボックス 665"/>
        <xdr:cNvSpPr txBox="1"/>
      </xdr:nvSpPr>
      <xdr:spPr>
        <a:xfrm>
          <a:off x="17289145"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67" name="直線コネクタ 666"/>
        <xdr:cNvCxnSpPr/>
      </xdr:nvCxnSpPr>
      <xdr:spPr>
        <a:xfrm>
          <a:off x="17739360" y="182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8445"/>
    <xdr:sp macro="" textlink="">
      <xdr:nvSpPr>
        <xdr:cNvPr id="668" name="テキスト ボックス 667"/>
        <xdr:cNvSpPr txBox="1"/>
      </xdr:nvSpPr>
      <xdr:spPr>
        <a:xfrm>
          <a:off x="17289145"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69" name="直線コネクタ 668"/>
        <xdr:cNvCxnSpPr/>
      </xdr:nvCxnSpPr>
      <xdr:spPr>
        <a:xfrm>
          <a:off x="17739360" y="179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670" name="テキスト ボックス 669"/>
        <xdr:cNvSpPr txBox="1"/>
      </xdr:nvSpPr>
      <xdr:spPr>
        <a:xfrm>
          <a:off x="17289145"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71" name="直線コネクタ 670"/>
        <xdr:cNvCxnSpPr/>
      </xdr:nvCxnSpPr>
      <xdr:spPr>
        <a:xfrm>
          <a:off x="17739360" y="175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672" name="テキスト ボックス 671"/>
        <xdr:cNvSpPr txBox="1"/>
      </xdr:nvSpPr>
      <xdr:spPr>
        <a:xfrm>
          <a:off x="17289145"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73" name="直線コネクタ 672"/>
        <xdr:cNvCxnSpPr/>
      </xdr:nvCxnSpPr>
      <xdr:spPr>
        <a:xfrm>
          <a:off x="17739360" y="1714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8445"/>
    <xdr:sp macro="" textlink="">
      <xdr:nvSpPr>
        <xdr:cNvPr id="674" name="テキスト ボックス 673"/>
        <xdr:cNvSpPr txBox="1"/>
      </xdr:nvSpPr>
      <xdr:spPr>
        <a:xfrm>
          <a:off x="17289145"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75" name="直線コネクタ 674"/>
        <xdr:cNvCxnSpPr/>
      </xdr:nvCxnSpPr>
      <xdr:spPr>
        <a:xfrm>
          <a:off x="17739360"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676" name="テキスト ボックス 675"/>
        <xdr:cNvSpPr txBox="1"/>
      </xdr:nvSpPr>
      <xdr:spPr>
        <a:xfrm>
          <a:off x="17289145"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7" name="【庁舎】&#10;一人当たり面積グラフ枠"/>
        <xdr:cNvSpPr/>
      </xdr:nvSpPr>
      <xdr:spPr>
        <a:xfrm>
          <a:off x="17739360" y="1676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0</xdr:rowOff>
    </xdr:from>
    <xdr:to xmlns:xdr="http://schemas.openxmlformats.org/drawingml/2006/spreadsheetDrawing">
      <xdr:col>116</xdr:col>
      <xdr:colOff>62865</xdr:colOff>
      <xdr:row>108</xdr:row>
      <xdr:rowOff>132080</xdr:rowOff>
    </xdr:to>
    <xdr:cxnSp macro="">
      <xdr:nvCxnSpPr>
        <xdr:cNvPr id="678" name="直線コネクタ 677"/>
        <xdr:cNvCxnSpPr/>
      </xdr:nvCxnSpPr>
      <xdr:spPr>
        <a:xfrm flipV="1">
          <a:off x="21497925" y="17316450"/>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135255</xdr:rowOff>
    </xdr:from>
    <xdr:ext cx="469265" cy="258445"/>
    <xdr:sp macro="" textlink="">
      <xdr:nvSpPr>
        <xdr:cNvPr id="679" name="【庁舎】&#10;一人当たり面積最小値テキスト"/>
        <xdr:cNvSpPr txBox="1"/>
      </xdr:nvSpPr>
      <xdr:spPr>
        <a:xfrm>
          <a:off x="21536660" y="18651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132080</xdr:rowOff>
    </xdr:from>
    <xdr:to xmlns:xdr="http://schemas.openxmlformats.org/drawingml/2006/spreadsheetDrawing">
      <xdr:col>116</xdr:col>
      <xdr:colOff>152400</xdr:colOff>
      <xdr:row>108</xdr:row>
      <xdr:rowOff>132080</xdr:rowOff>
    </xdr:to>
    <xdr:cxnSp macro="">
      <xdr:nvCxnSpPr>
        <xdr:cNvPr id="680" name="直線コネクタ 679"/>
        <xdr:cNvCxnSpPr/>
      </xdr:nvCxnSpPr>
      <xdr:spPr>
        <a:xfrm>
          <a:off x="21415375" y="186486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118110</xdr:rowOff>
    </xdr:from>
    <xdr:ext cx="469265" cy="259080"/>
    <xdr:sp macro="" textlink="">
      <xdr:nvSpPr>
        <xdr:cNvPr id="681" name="【庁舎】&#10;一人当たり面積最大値テキスト"/>
        <xdr:cNvSpPr txBox="1"/>
      </xdr:nvSpPr>
      <xdr:spPr>
        <a:xfrm>
          <a:off x="21536660" y="17091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0</xdr:rowOff>
    </xdr:from>
    <xdr:to xmlns:xdr="http://schemas.openxmlformats.org/drawingml/2006/spreadsheetDrawing">
      <xdr:col>116</xdr:col>
      <xdr:colOff>152400</xdr:colOff>
      <xdr:row>101</xdr:row>
      <xdr:rowOff>0</xdr:rowOff>
    </xdr:to>
    <xdr:cxnSp macro="">
      <xdr:nvCxnSpPr>
        <xdr:cNvPr id="682" name="直線コネクタ 681"/>
        <xdr:cNvCxnSpPr/>
      </xdr:nvCxnSpPr>
      <xdr:spPr>
        <a:xfrm>
          <a:off x="21415375" y="173164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635</xdr:rowOff>
    </xdr:from>
    <xdr:ext cx="469265" cy="259080"/>
    <xdr:sp macro="" textlink="">
      <xdr:nvSpPr>
        <xdr:cNvPr id="683" name="【庁舎】&#10;一人当たり面積平均値テキスト"/>
        <xdr:cNvSpPr txBox="1"/>
      </xdr:nvSpPr>
      <xdr:spPr>
        <a:xfrm>
          <a:off x="21536660" y="180028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149225</xdr:rowOff>
    </xdr:from>
    <xdr:to xmlns:xdr="http://schemas.openxmlformats.org/drawingml/2006/spreadsheetDrawing">
      <xdr:col>116</xdr:col>
      <xdr:colOff>114300</xdr:colOff>
      <xdr:row>106</xdr:row>
      <xdr:rowOff>79375</xdr:rowOff>
    </xdr:to>
    <xdr:sp macro="" textlink="">
      <xdr:nvSpPr>
        <xdr:cNvPr id="684" name="フローチャート: 判断 683"/>
        <xdr:cNvSpPr/>
      </xdr:nvSpPr>
      <xdr:spPr>
        <a:xfrm>
          <a:off x="2144776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113030</xdr:rowOff>
    </xdr:from>
    <xdr:to xmlns:xdr="http://schemas.openxmlformats.org/drawingml/2006/spreadsheetDrawing">
      <xdr:col>112</xdr:col>
      <xdr:colOff>38100</xdr:colOff>
      <xdr:row>106</xdr:row>
      <xdr:rowOff>43180</xdr:rowOff>
    </xdr:to>
    <xdr:sp macro="" textlink="">
      <xdr:nvSpPr>
        <xdr:cNvPr id="685" name="フローチャート: 判断 684"/>
        <xdr:cNvSpPr/>
      </xdr:nvSpPr>
      <xdr:spPr>
        <a:xfrm>
          <a:off x="20638135" y="181152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69215</xdr:rowOff>
    </xdr:from>
    <xdr:to xmlns:xdr="http://schemas.openxmlformats.org/drawingml/2006/spreadsheetDrawing">
      <xdr:col>107</xdr:col>
      <xdr:colOff>101600</xdr:colOff>
      <xdr:row>106</xdr:row>
      <xdr:rowOff>170815</xdr:rowOff>
    </xdr:to>
    <xdr:sp macro="" textlink="">
      <xdr:nvSpPr>
        <xdr:cNvPr id="686" name="フローチャート: 判断 685"/>
        <xdr:cNvSpPr/>
      </xdr:nvSpPr>
      <xdr:spPr>
        <a:xfrm>
          <a:off x="19771995"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87" name="テキスト ボックス 686"/>
        <xdr:cNvSpPr txBox="1"/>
      </xdr:nvSpPr>
      <xdr:spPr>
        <a:xfrm>
          <a:off x="213137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1365" cy="259080"/>
    <xdr:sp macro="" textlink="">
      <xdr:nvSpPr>
        <xdr:cNvPr id="688" name="テキスト ボックス 687"/>
        <xdr:cNvSpPr txBox="1"/>
      </xdr:nvSpPr>
      <xdr:spPr>
        <a:xfrm>
          <a:off x="2050415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689" name="テキスト ボックス 688"/>
        <xdr:cNvSpPr txBox="1"/>
      </xdr:nvSpPr>
      <xdr:spPr>
        <a:xfrm>
          <a:off x="1963801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0" name="テキスト ボックス 689"/>
        <xdr:cNvSpPr txBox="1"/>
      </xdr:nvSpPr>
      <xdr:spPr>
        <a:xfrm>
          <a:off x="1877758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1365" cy="259080"/>
    <xdr:sp macro="" textlink="">
      <xdr:nvSpPr>
        <xdr:cNvPr id="691" name="テキスト ボックス 690"/>
        <xdr:cNvSpPr txBox="1"/>
      </xdr:nvSpPr>
      <xdr:spPr>
        <a:xfrm>
          <a:off x="1791716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124460</xdr:rowOff>
    </xdr:from>
    <xdr:to xmlns:xdr="http://schemas.openxmlformats.org/drawingml/2006/spreadsheetDrawing">
      <xdr:col>116</xdr:col>
      <xdr:colOff>114300</xdr:colOff>
      <xdr:row>107</xdr:row>
      <xdr:rowOff>54610</xdr:rowOff>
    </xdr:to>
    <xdr:sp macro="" textlink="">
      <xdr:nvSpPr>
        <xdr:cNvPr id="692" name="楕円 691"/>
        <xdr:cNvSpPr/>
      </xdr:nvSpPr>
      <xdr:spPr>
        <a:xfrm>
          <a:off x="2144776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102870</xdr:rowOff>
    </xdr:from>
    <xdr:ext cx="469265" cy="259080"/>
    <xdr:sp macro="" textlink="">
      <xdr:nvSpPr>
        <xdr:cNvPr id="693" name="【庁舎】&#10;一人当たり面積該当値テキスト"/>
        <xdr:cNvSpPr txBox="1"/>
      </xdr:nvSpPr>
      <xdr:spPr>
        <a:xfrm>
          <a:off x="21536660" y="18276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122555</xdr:rowOff>
    </xdr:from>
    <xdr:to xmlns:xdr="http://schemas.openxmlformats.org/drawingml/2006/spreadsheetDrawing">
      <xdr:col>112</xdr:col>
      <xdr:colOff>38100</xdr:colOff>
      <xdr:row>107</xdr:row>
      <xdr:rowOff>52705</xdr:rowOff>
    </xdr:to>
    <xdr:sp macro="" textlink="">
      <xdr:nvSpPr>
        <xdr:cNvPr id="694" name="楕円 693"/>
        <xdr:cNvSpPr/>
      </xdr:nvSpPr>
      <xdr:spPr>
        <a:xfrm>
          <a:off x="20638135" y="182962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1905</xdr:rowOff>
    </xdr:from>
    <xdr:to xmlns:xdr="http://schemas.openxmlformats.org/drawingml/2006/spreadsheetDrawing">
      <xdr:col>116</xdr:col>
      <xdr:colOff>63500</xdr:colOff>
      <xdr:row>107</xdr:row>
      <xdr:rowOff>3810</xdr:rowOff>
    </xdr:to>
    <xdr:cxnSp macro="">
      <xdr:nvCxnSpPr>
        <xdr:cNvPr id="695" name="直線コネクタ 694"/>
        <xdr:cNvCxnSpPr/>
      </xdr:nvCxnSpPr>
      <xdr:spPr>
        <a:xfrm>
          <a:off x="20688935" y="1834705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92075</xdr:rowOff>
    </xdr:from>
    <xdr:to xmlns:xdr="http://schemas.openxmlformats.org/drawingml/2006/spreadsheetDrawing">
      <xdr:col>107</xdr:col>
      <xdr:colOff>101600</xdr:colOff>
      <xdr:row>107</xdr:row>
      <xdr:rowOff>22225</xdr:rowOff>
    </xdr:to>
    <xdr:sp macro="" textlink="">
      <xdr:nvSpPr>
        <xdr:cNvPr id="696" name="楕円 695"/>
        <xdr:cNvSpPr/>
      </xdr:nvSpPr>
      <xdr:spPr>
        <a:xfrm>
          <a:off x="19771995"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143510</xdr:rowOff>
    </xdr:from>
    <xdr:to xmlns:xdr="http://schemas.openxmlformats.org/drawingml/2006/spreadsheetDrawing">
      <xdr:col>111</xdr:col>
      <xdr:colOff>177800</xdr:colOff>
      <xdr:row>107</xdr:row>
      <xdr:rowOff>1905</xdr:rowOff>
    </xdr:to>
    <xdr:cxnSp macro="">
      <xdr:nvCxnSpPr>
        <xdr:cNvPr id="697" name="直線コネクタ 696"/>
        <xdr:cNvCxnSpPr/>
      </xdr:nvCxnSpPr>
      <xdr:spPr>
        <a:xfrm>
          <a:off x="19822795" y="18317210"/>
          <a:ext cx="86614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59690</xdr:rowOff>
    </xdr:from>
    <xdr:ext cx="469900" cy="259080"/>
    <xdr:sp macro="" textlink="">
      <xdr:nvSpPr>
        <xdr:cNvPr id="698" name="n_1aveValue【庁舎】&#10;一人当たり面積"/>
        <xdr:cNvSpPr txBox="1"/>
      </xdr:nvSpPr>
      <xdr:spPr>
        <a:xfrm>
          <a:off x="20447000" y="1789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15875</xdr:rowOff>
    </xdr:from>
    <xdr:ext cx="469265" cy="259080"/>
    <xdr:sp macro="" textlink="">
      <xdr:nvSpPr>
        <xdr:cNvPr id="699" name="n_2aveValue【庁舎】&#10;一人当たり面積"/>
        <xdr:cNvSpPr txBox="1"/>
      </xdr:nvSpPr>
      <xdr:spPr>
        <a:xfrm>
          <a:off x="19593560" y="18018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43815</xdr:rowOff>
    </xdr:from>
    <xdr:ext cx="469900" cy="258445"/>
    <xdr:sp macro="" textlink="">
      <xdr:nvSpPr>
        <xdr:cNvPr id="700" name="n_1mainValue【庁舎】&#10;一人当たり面積"/>
        <xdr:cNvSpPr txBox="1"/>
      </xdr:nvSpPr>
      <xdr:spPr>
        <a:xfrm>
          <a:off x="20447000" y="18388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13335</xdr:rowOff>
    </xdr:from>
    <xdr:ext cx="469265" cy="259080"/>
    <xdr:sp macro="" textlink="">
      <xdr:nvSpPr>
        <xdr:cNvPr id="701" name="n_2mainValue【庁舎】&#10;一人当たり面積"/>
        <xdr:cNvSpPr txBox="1"/>
      </xdr:nvSpPr>
      <xdr:spPr>
        <a:xfrm>
          <a:off x="19593560" y="18358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02" name="正方形/長方形 701"/>
        <xdr:cNvSpPr/>
      </xdr:nvSpPr>
      <xdr:spPr>
        <a:xfrm>
          <a:off x="739140" y="19431000"/>
          <a:ext cx="215874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03" name="正方形/長方形 702"/>
        <xdr:cNvSpPr/>
      </xdr:nvSpPr>
      <xdr:spPr>
        <a:xfrm>
          <a:off x="739140" y="19494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4" name="テキスト ボックス 703"/>
        <xdr:cNvSpPr txBox="1"/>
      </xdr:nvSpPr>
      <xdr:spPr>
        <a:xfrm>
          <a:off x="815340" y="19748500"/>
          <a:ext cx="2142236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体育館・プール</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の有形固定資産減価償却率については、老朽化が進む体育館は存在するものの、新たなプールの整備も行われたことから、類似団体内平均値に近い数値となっている。</a:t>
          </a:r>
          <a:endParaRPr kumimoji="1" lang="en-US" altLang="ja-JP" sz="1100">
            <a:solidFill>
              <a:schemeClr val="dk1"/>
            </a:solidFill>
            <a:effectLst/>
            <a:latin typeface="ＭＳ Ｐゴシック"/>
            <a:ea typeface="ＭＳ Ｐゴシック"/>
            <a:cs typeface="+mn-cs"/>
          </a:endParaRPr>
        </a:p>
        <a:p>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図書館</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市民会館</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庁舎</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の有形固定資産減価償却率については、老朽化は進み増加傾向にあるものの、ファシリティマネジメント計画に基づく修繕等も計画的に進めていることから、類似団体内平均値を下回っている。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4375" y="419100"/>
          <a:ext cx="125063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9888200" y="406400"/>
          <a:ext cx="38703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9913600" y="431800"/>
          <a:ext cx="38258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9939000" y="457200"/>
          <a:ext cx="37719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静岡県長泉町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135475" y="406400"/>
          <a:ext cx="26225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160875" y="431800"/>
          <a:ext cx="25781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186275" y="457200"/>
          <a:ext cx="25209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5975" y="1206500"/>
          <a:ext cx="950277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39800" y="1238250"/>
          <a:ext cx="1374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54250" y="1238250"/>
          <a:ext cx="12509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43,236
42,882
26.63
15,439,113
14,841,992
565,219
10,408,157
3,094,591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65525" y="1238250"/>
          <a:ext cx="1501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67300" y="1257300"/>
          <a:ext cx="20002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067550" y="1257300"/>
          <a:ext cx="12509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382000" y="1257300"/>
          <a:ext cx="62547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67300" y="2095500"/>
          <a:ext cx="2000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31050" y="2095500"/>
          <a:ext cx="3378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556875" y="1206500"/>
          <a:ext cx="141287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788650" y="1270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788650" y="15367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788650" y="1866900"/>
          <a:ext cx="12509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33075" y="1358900"/>
          <a:ext cx="168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1562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33075" y="1841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1562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33075" y="2222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668000" y="13081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668000" y="1574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52475"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2585" cy="258445"/>
    <xdr:sp macro="" textlink="">
      <xdr:nvSpPr>
        <xdr:cNvPr id="30" name="テキスト ボックス 29"/>
        <xdr:cNvSpPr txBox="1"/>
      </xdr:nvSpPr>
      <xdr:spPr>
        <a:xfrm>
          <a:off x="752475" y="3263900"/>
          <a:ext cx="9252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52475"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52475"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1535" cy="425450"/>
    <xdr:sp macro="" textlink="">
      <xdr:nvSpPr>
        <xdr:cNvPr id="33" name="テキスト ボックス 32"/>
        <xdr:cNvSpPr txBox="1"/>
      </xdr:nvSpPr>
      <xdr:spPr>
        <a:xfrm>
          <a:off x="752475" y="4025900"/>
          <a:ext cx="847153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205" cy="258445"/>
    <xdr:sp macro="" textlink="">
      <xdr:nvSpPr>
        <xdr:cNvPr id="34" name="テキスト ボックス 33"/>
        <xdr:cNvSpPr txBox="1"/>
      </xdr:nvSpPr>
      <xdr:spPr>
        <a:xfrm>
          <a:off x="752475" y="4406900"/>
          <a:ext cx="5704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09915" cy="258445"/>
    <xdr:sp macro="" textlink="">
      <xdr:nvSpPr>
        <xdr:cNvPr id="35" name="テキスト ボックス 34"/>
        <xdr:cNvSpPr txBox="1"/>
      </xdr:nvSpPr>
      <xdr:spPr>
        <a:xfrm>
          <a:off x="752475" y="466090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247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513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2864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16600" y="527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16600" y="546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422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422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88047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88047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247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4360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4360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067425" y="609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業種の異なる大規模工場の誘致や中小工場の集団化を進めてきた結果、化学工業を中心にさまざまな企業が立地している。そのため景気変動の影響を受けにくく、昭和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を上回る水準を維持している。</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247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52475" y="779018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52475" y="738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52475" y="698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52475" y="658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52475" y="618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5247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5247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24765</xdr:rowOff>
    </xdr:from>
    <xdr:to xmlns:xdr="http://schemas.openxmlformats.org/drawingml/2006/spreadsheetDrawing">
      <xdr:col>23</xdr:col>
      <xdr:colOff>133350</xdr:colOff>
      <xdr:row>45</xdr:row>
      <xdr:rowOff>140970</xdr:rowOff>
    </xdr:to>
    <xdr:cxnSp macro="">
      <xdr:nvCxnSpPr>
        <xdr:cNvPr id="64" name="直線コネクタ 63"/>
        <xdr:cNvCxnSpPr/>
      </xdr:nvCxnSpPr>
      <xdr:spPr>
        <a:xfrm flipV="1">
          <a:off x="4879975" y="636841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113030</xdr:rowOff>
    </xdr:from>
    <xdr:ext cx="762000" cy="259080"/>
    <xdr:sp macro="" textlink="">
      <xdr:nvSpPr>
        <xdr:cNvPr id="65" name="財政力最小値テキスト"/>
        <xdr:cNvSpPr txBox="1"/>
      </xdr:nvSpPr>
      <xdr:spPr>
        <a:xfrm>
          <a:off x="49657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140970</xdr:rowOff>
    </xdr:from>
    <xdr:to xmlns:xdr="http://schemas.openxmlformats.org/drawingml/2006/spreadsheetDrawing">
      <xdr:col>24</xdr:col>
      <xdr:colOff>12700</xdr:colOff>
      <xdr:row>45</xdr:row>
      <xdr:rowOff>140970</xdr:rowOff>
    </xdr:to>
    <xdr:cxnSp macro="">
      <xdr:nvCxnSpPr>
        <xdr:cNvPr id="66" name="直線コネクタ 65"/>
        <xdr:cNvCxnSpPr/>
      </xdr:nvCxnSpPr>
      <xdr:spPr>
        <a:xfrm>
          <a:off x="4791075" y="785622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111125</xdr:rowOff>
    </xdr:from>
    <xdr:ext cx="762000" cy="258445"/>
    <xdr:sp macro="" textlink="">
      <xdr:nvSpPr>
        <xdr:cNvPr id="67" name="財政力最大値テキスト"/>
        <xdr:cNvSpPr txBox="1"/>
      </xdr:nvSpPr>
      <xdr:spPr>
        <a:xfrm>
          <a:off x="4965700" y="6111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24765</xdr:rowOff>
    </xdr:from>
    <xdr:to xmlns:xdr="http://schemas.openxmlformats.org/drawingml/2006/spreadsheetDrawing">
      <xdr:col>24</xdr:col>
      <xdr:colOff>12700</xdr:colOff>
      <xdr:row>37</xdr:row>
      <xdr:rowOff>24765</xdr:rowOff>
    </xdr:to>
    <xdr:cxnSp macro="">
      <xdr:nvCxnSpPr>
        <xdr:cNvPr id="68" name="直線コネクタ 67"/>
        <xdr:cNvCxnSpPr/>
      </xdr:nvCxnSpPr>
      <xdr:spPr>
        <a:xfrm>
          <a:off x="4791075" y="63684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37</xdr:row>
      <xdr:rowOff>24765</xdr:rowOff>
    </xdr:from>
    <xdr:to xmlns:xdr="http://schemas.openxmlformats.org/drawingml/2006/spreadsheetDrawing">
      <xdr:col>23</xdr:col>
      <xdr:colOff>133350</xdr:colOff>
      <xdr:row>37</xdr:row>
      <xdr:rowOff>64770</xdr:rowOff>
    </xdr:to>
    <xdr:cxnSp macro="">
      <xdr:nvCxnSpPr>
        <xdr:cNvPr id="69" name="直線コネクタ 68"/>
        <xdr:cNvCxnSpPr/>
      </xdr:nvCxnSpPr>
      <xdr:spPr>
        <a:xfrm flipV="1">
          <a:off x="4054475" y="6368415"/>
          <a:ext cx="8255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158115</xdr:rowOff>
    </xdr:from>
    <xdr:ext cx="762000" cy="258445"/>
    <xdr:sp macro="" textlink="">
      <xdr:nvSpPr>
        <xdr:cNvPr id="70" name="財政力平均値テキスト"/>
        <xdr:cNvSpPr txBox="1"/>
      </xdr:nvSpPr>
      <xdr:spPr>
        <a:xfrm>
          <a:off x="4965700" y="7187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14605</xdr:rowOff>
    </xdr:from>
    <xdr:to xmlns:xdr="http://schemas.openxmlformats.org/drawingml/2006/spreadsheetDrawing">
      <xdr:col>23</xdr:col>
      <xdr:colOff>184150</xdr:colOff>
      <xdr:row>42</xdr:row>
      <xdr:rowOff>116205</xdr:rowOff>
    </xdr:to>
    <xdr:sp macro="" textlink="">
      <xdr:nvSpPr>
        <xdr:cNvPr id="71" name="フローチャート: 判断 70"/>
        <xdr:cNvSpPr/>
      </xdr:nvSpPr>
      <xdr:spPr>
        <a:xfrm>
          <a:off x="4829175"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37</xdr:row>
      <xdr:rowOff>64770</xdr:rowOff>
    </xdr:from>
    <xdr:to xmlns:xdr="http://schemas.openxmlformats.org/drawingml/2006/spreadsheetDrawing">
      <xdr:col>19</xdr:col>
      <xdr:colOff>133350</xdr:colOff>
      <xdr:row>37</xdr:row>
      <xdr:rowOff>132080</xdr:rowOff>
    </xdr:to>
    <xdr:cxnSp macro="">
      <xdr:nvCxnSpPr>
        <xdr:cNvPr id="72" name="直線コネクタ 71"/>
        <xdr:cNvCxnSpPr/>
      </xdr:nvCxnSpPr>
      <xdr:spPr>
        <a:xfrm flipV="1">
          <a:off x="3178175" y="6408420"/>
          <a:ext cx="8763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27940</xdr:rowOff>
    </xdr:from>
    <xdr:to xmlns:xdr="http://schemas.openxmlformats.org/drawingml/2006/spreadsheetDrawing">
      <xdr:col>19</xdr:col>
      <xdr:colOff>184150</xdr:colOff>
      <xdr:row>42</xdr:row>
      <xdr:rowOff>129540</xdr:rowOff>
    </xdr:to>
    <xdr:sp macro="" textlink="">
      <xdr:nvSpPr>
        <xdr:cNvPr id="73" name="フローチャート: 判断 72"/>
        <xdr:cNvSpPr/>
      </xdr:nvSpPr>
      <xdr:spPr>
        <a:xfrm>
          <a:off x="4003675"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114300</xdr:rowOff>
    </xdr:from>
    <xdr:ext cx="736600" cy="259080"/>
    <xdr:sp macro="" textlink="">
      <xdr:nvSpPr>
        <xdr:cNvPr id="74" name="テキスト ボックス 73"/>
        <xdr:cNvSpPr txBox="1"/>
      </xdr:nvSpPr>
      <xdr:spPr>
        <a:xfrm>
          <a:off x="3679825" y="731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37</xdr:row>
      <xdr:rowOff>132080</xdr:rowOff>
    </xdr:from>
    <xdr:to xmlns:xdr="http://schemas.openxmlformats.org/drawingml/2006/spreadsheetDrawing">
      <xdr:col>15</xdr:col>
      <xdr:colOff>82550</xdr:colOff>
      <xdr:row>38</xdr:row>
      <xdr:rowOff>13970</xdr:rowOff>
    </xdr:to>
    <xdr:cxnSp macro="">
      <xdr:nvCxnSpPr>
        <xdr:cNvPr id="75" name="直線コネクタ 74"/>
        <xdr:cNvCxnSpPr/>
      </xdr:nvCxnSpPr>
      <xdr:spPr>
        <a:xfrm flipV="1">
          <a:off x="2301875" y="6475730"/>
          <a:ext cx="8763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76" name="フローチャート: 判断 75"/>
        <xdr:cNvSpPr/>
      </xdr:nvSpPr>
      <xdr:spPr>
        <a:xfrm>
          <a:off x="3127375"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141605</xdr:rowOff>
    </xdr:from>
    <xdr:ext cx="761365" cy="259080"/>
    <xdr:sp macro="" textlink="">
      <xdr:nvSpPr>
        <xdr:cNvPr id="77" name="テキスト ボックス 76"/>
        <xdr:cNvSpPr txBox="1"/>
      </xdr:nvSpPr>
      <xdr:spPr>
        <a:xfrm>
          <a:off x="2803525" y="7342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38</xdr:row>
      <xdr:rowOff>13970</xdr:rowOff>
    </xdr:from>
    <xdr:to xmlns:xdr="http://schemas.openxmlformats.org/drawingml/2006/spreadsheetDrawing">
      <xdr:col>11</xdr:col>
      <xdr:colOff>31750</xdr:colOff>
      <xdr:row>38</xdr:row>
      <xdr:rowOff>54610</xdr:rowOff>
    </xdr:to>
    <xdr:cxnSp macro="">
      <xdr:nvCxnSpPr>
        <xdr:cNvPr id="78" name="直線コネクタ 77"/>
        <xdr:cNvCxnSpPr/>
      </xdr:nvCxnSpPr>
      <xdr:spPr>
        <a:xfrm flipV="1">
          <a:off x="1428750" y="6529070"/>
          <a:ext cx="8731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79" name="フローチャート: 判断 78"/>
        <xdr:cNvSpPr/>
      </xdr:nvSpPr>
      <xdr:spPr>
        <a:xfrm>
          <a:off x="2254250" y="72961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10160</xdr:rowOff>
    </xdr:from>
    <xdr:ext cx="761365" cy="259080"/>
    <xdr:sp macro="" textlink="">
      <xdr:nvSpPr>
        <xdr:cNvPr id="80" name="テキスト ボックス 79"/>
        <xdr:cNvSpPr txBox="1"/>
      </xdr:nvSpPr>
      <xdr:spPr>
        <a:xfrm>
          <a:off x="1927225" y="738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77950" y="72961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1365" cy="259080"/>
    <xdr:sp macro="" textlink="">
      <xdr:nvSpPr>
        <xdr:cNvPr id="82" name="テキスト ボックス 81"/>
        <xdr:cNvSpPr txBox="1"/>
      </xdr:nvSpPr>
      <xdr:spPr>
        <a:xfrm>
          <a:off x="1050925" y="738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6672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417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29654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0891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160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36</xdr:row>
      <xdr:rowOff>145415</xdr:rowOff>
    </xdr:from>
    <xdr:to xmlns:xdr="http://schemas.openxmlformats.org/drawingml/2006/spreadsheetDrawing">
      <xdr:col>23</xdr:col>
      <xdr:colOff>184150</xdr:colOff>
      <xdr:row>37</xdr:row>
      <xdr:rowOff>75565</xdr:rowOff>
    </xdr:to>
    <xdr:sp macro="" textlink="">
      <xdr:nvSpPr>
        <xdr:cNvPr id="88" name="楕円 87"/>
        <xdr:cNvSpPr/>
      </xdr:nvSpPr>
      <xdr:spPr>
        <a:xfrm>
          <a:off x="4829175"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36</xdr:row>
      <xdr:rowOff>66675</xdr:rowOff>
    </xdr:from>
    <xdr:ext cx="762000" cy="258445"/>
    <xdr:sp macro="" textlink="">
      <xdr:nvSpPr>
        <xdr:cNvPr id="89" name="財政力該当値テキスト"/>
        <xdr:cNvSpPr txBox="1"/>
      </xdr:nvSpPr>
      <xdr:spPr>
        <a:xfrm>
          <a:off x="49657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37</xdr:row>
      <xdr:rowOff>13970</xdr:rowOff>
    </xdr:from>
    <xdr:to xmlns:xdr="http://schemas.openxmlformats.org/drawingml/2006/spreadsheetDrawing">
      <xdr:col>19</xdr:col>
      <xdr:colOff>184150</xdr:colOff>
      <xdr:row>37</xdr:row>
      <xdr:rowOff>115570</xdr:rowOff>
    </xdr:to>
    <xdr:sp macro="" textlink="">
      <xdr:nvSpPr>
        <xdr:cNvPr id="90" name="楕円 89"/>
        <xdr:cNvSpPr/>
      </xdr:nvSpPr>
      <xdr:spPr>
        <a:xfrm>
          <a:off x="4003675"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35</xdr:row>
      <xdr:rowOff>125730</xdr:rowOff>
    </xdr:from>
    <xdr:ext cx="736600" cy="259080"/>
    <xdr:sp macro="" textlink="">
      <xdr:nvSpPr>
        <xdr:cNvPr id="91" name="テキスト ボックス 90"/>
        <xdr:cNvSpPr txBox="1"/>
      </xdr:nvSpPr>
      <xdr:spPr>
        <a:xfrm>
          <a:off x="3679825" y="6126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37</xdr:row>
      <xdr:rowOff>81280</xdr:rowOff>
    </xdr:from>
    <xdr:to xmlns:xdr="http://schemas.openxmlformats.org/drawingml/2006/spreadsheetDrawing">
      <xdr:col>15</xdr:col>
      <xdr:colOff>133350</xdr:colOff>
      <xdr:row>38</xdr:row>
      <xdr:rowOff>11430</xdr:rowOff>
    </xdr:to>
    <xdr:sp macro="" textlink="">
      <xdr:nvSpPr>
        <xdr:cNvPr id="92" name="楕円 91"/>
        <xdr:cNvSpPr/>
      </xdr:nvSpPr>
      <xdr:spPr>
        <a:xfrm>
          <a:off x="3127375"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36</xdr:row>
      <xdr:rowOff>21590</xdr:rowOff>
    </xdr:from>
    <xdr:ext cx="761365" cy="259080"/>
    <xdr:sp macro="" textlink="">
      <xdr:nvSpPr>
        <xdr:cNvPr id="93" name="テキスト ボックス 92"/>
        <xdr:cNvSpPr txBox="1"/>
      </xdr:nvSpPr>
      <xdr:spPr>
        <a:xfrm>
          <a:off x="2803525" y="6193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37</xdr:row>
      <xdr:rowOff>134620</xdr:rowOff>
    </xdr:from>
    <xdr:to xmlns:xdr="http://schemas.openxmlformats.org/drawingml/2006/spreadsheetDrawing">
      <xdr:col>11</xdr:col>
      <xdr:colOff>82550</xdr:colOff>
      <xdr:row>38</xdr:row>
      <xdr:rowOff>64770</xdr:rowOff>
    </xdr:to>
    <xdr:sp macro="" textlink="">
      <xdr:nvSpPr>
        <xdr:cNvPr id="94" name="楕円 93"/>
        <xdr:cNvSpPr/>
      </xdr:nvSpPr>
      <xdr:spPr>
        <a:xfrm>
          <a:off x="2254250" y="64782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74930</xdr:rowOff>
    </xdr:from>
    <xdr:ext cx="761365" cy="258445"/>
    <xdr:sp macro="" textlink="">
      <xdr:nvSpPr>
        <xdr:cNvPr id="95" name="テキスト ボックス 94"/>
        <xdr:cNvSpPr txBox="1"/>
      </xdr:nvSpPr>
      <xdr:spPr>
        <a:xfrm>
          <a:off x="1927225" y="6247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3810</xdr:rowOff>
    </xdr:from>
    <xdr:to xmlns:xdr="http://schemas.openxmlformats.org/drawingml/2006/spreadsheetDrawing">
      <xdr:col>7</xdr:col>
      <xdr:colOff>31750</xdr:colOff>
      <xdr:row>38</xdr:row>
      <xdr:rowOff>105410</xdr:rowOff>
    </xdr:to>
    <xdr:sp macro="" textlink="">
      <xdr:nvSpPr>
        <xdr:cNvPr id="96" name="楕円 95"/>
        <xdr:cNvSpPr/>
      </xdr:nvSpPr>
      <xdr:spPr>
        <a:xfrm>
          <a:off x="1377950" y="65189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36</xdr:row>
      <xdr:rowOff>115570</xdr:rowOff>
    </xdr:from>
    <xdr:ext cx="761365" cy="259080"/>
    <xdr:sp macro="" textlink="">
      <xdr:nvSpPr>
        <xdr:cNvPr id="97" name="テキスト ボックス 96"/>
        <xdr:cNvSpPr txBox="1"/>
      </xdr:nvSpPr>
      <xdr:spPr>
        <a:xfrm>
          <a:off x="1050925" y="6287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5247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681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1183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816600" y="908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816600" y="927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4422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4422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88047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88047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5247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94360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594360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067425" y="990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公債費の抑制に努めてきた結果、元利償還金の額は類似団体平均と比較して低い状況にあり、また町税収入額は増加傾向にあることから、経常収支比率は低い状況で推移している。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1" name="テキスト ボックス 110"/>
        <xdr:cNvSpPr txBox="1"/>
      </xdr:nvSpPr>
      <xdr:spPr>
        <a:xfrm>
          <a:off x="714375"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5247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52475" y="1159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52475" y="1119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52475" y="1079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52475" y="1039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52475" y="999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5247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5247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72390</xdr:rowOff>
    </xdr:from>
    <xdr:to xmlns:xdr="http://schemas.openxmlformats.org/drawingml/2006/spreadsheetDrawing">
      <xdr:col>23</xdr:col>
      <xdr:colOff>133350</xdr:colOff>
      <xdr:row>67</xdr:row>
      <xdr:rowOff>47625</xdr:rowOff>
    </xdr:to>
    <xdr:cxnSp macro="">
      <xdr:nvCxnSpPr>
        <xdr:cNvPr id="127" name="直線コネクタ 126"/>
        <xdr:cNvCxnSpPr/>
      </xdr:nvCxnSpPr>
      <xdr:spPr>
        <a:xfrm flipV="1">
          <a:off x="4879975" y="1018794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19685</xdr:rowOff>
    </xdr:from>
    <xdr:ext cx="762000" cy="258445"/>
    <xdr:sp macro="" textlink="">
      <xdr:nvSpPr>
        <xdr:cNvPr id="128" name="財政構造の弾力性最小値テキスト"/>
        <xdr:cNvSpPr txBox="1"/>
      </xdr:nvSpPr>
      <xdr:spPr>
        <a:xfrm>
          <a:off x="4965700" y="1150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47625</xdr:rowOff>
    </xdr:from>
    <xdr:to xmlns:xdr="http://schemas.openxmlformats.org/drawingml/2006/spreadsheetDrawing">
      <xdr:col>24</xdr:col>
      <xdr:colOff>12700</xdr:colOff>
      <xdr:row>67</xdr:row>
      <xdr:rowOff>47625</xdr:rowOff>
    </xdr:to>
    <xdr:cxnSp macro="">
      <xdr:nvCxnSpPr>
        <xdr:cNvPr id="129" name="直線コネクタ 128"/>
        <xdr:cNvCxnSpPr/>
      </xdr:nvCxnSpPr>
      <xdr:spPr>
        <a:xfrm>
          <a:off x="4791075" y="115347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158750</xdr:rowOff>
    </xdr:from>
    <xdr:ext cx="762000" cy="259080"/>
    <xdr:sp macro="" textlink="">
      <xdr:nvSpPr>
        <xdr:cNvPr id="130" name="財政構造の弾力性最大値テキスト"/>
        <xdr:cNvSpPr txBox="1"/>
      </xdr:nvSpPr>
      <xdr:spPr>
        <a:xfrm>
          <a:off x="49657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72390</xdr:rowOff>
    </xdr:from>
    <xdr:to xmlns:xdr="http://schemas.openxmlformats.org/drawingml/2006/spreadsheetDrawing">
      <xdr:col>24</xdr:col>
      <xdr:colOff>12700</xdr:colOff>
      <xdr:row>59</xdr:row>
      <xdr:rowOff>72390</xdr:rowOff>
    </xdr:to>
    <xdr:cxnSp macro="">
      <xdr:nvCxnSpPr>
        <xdr:cNvPr id="131" name="直線コネクタ 130"/>
        <xdr:cNvCxnSpPr/>
      </xdr:nvCxnSpPr>
      <xdr:spPr>
        <a:xfrm>
          <a:off x="4791075" y="101879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170180</xdr:rowOff>
    </xdr:from>
    <xdr:to xmlns:xdr="http://schemas.openxmlformats.org/drawingml/2006/spreadsheetDrawing">
      <xdr:col>23</xdr:col>
      <xdr:colOff>133350</xdr:colOff>
      <xdr:row>61</xdr:row>
      <xdr:rowOff>38735</xdr:rowOff>
    </xdr:to>
    <xdr:cxnSp macro="">
      <xdr:nvCxnSpPr>
        <xdr:cNvPr id="132" name="直線コネクタ 131"/>
        <xdr:cNvCxnSpPr/>
      </xdr:nvCxnSpPr>
      <xdr:spPr>
        <a:xfrm>
          <a:off x="4054475" y="10457180"/>
          <a:ext cx="8255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60960</xdr:rowOff>
    </xdr:from>
    <xdr:ext cx="762000" cy="259080"/>
    <xdr:sp macro="" textlink="">
      <xdr:nvSpPr>
        <xdr:cNvPr id="133" name="財政構造の弾力性平均値テキスト"/>
        <xdr:cNvSpPr txBox="1"/>
      </xdr:nvSpPr>
      <xdr:spPr>
        <a:xfrm>
          <a:off x="4965700" y="1103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88900</xdr:rowOff>
    </xdr:from>
    <xdr:to xmlns:xdr="http://schemas.openxmlformats.org/drawingml/2006/spreadsheetDrawing">
      <xdr:col>23</xdr:col>
      <xdr:colOff>184150</xdr:colOff>
      <xdr:row>65</xdr:row>
      <xdr:rowOff>19050</xdr:rowOff>
    </xdr:to>
    <xdr:sp macro="" textlink="">
      <xdr:nvSpPr>
        <xdr:cNvPr id="134" name="フローチャート: 判断 133"/>
        <xdr:cNvSpPr/>
      </xdr:nvSpPr>
      <xdr:spPr>
        <a:xfrm>
          <a:off x="4829175" y="1106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142240</xdr:rowOff>
    </xdr:from>
    <xdr:to xmlns:xdr="http://schemas.openxmlformats.org/drawingml/2006/spreadsheetDrawing">
      <xdr:col>19</xdr:col>
      <xdr:colOff>133350</xdr:colOff>
      <xdr:row>60</xdr:row>
      <xdr:rowOff>170180</xdr:rowOff>
    </xdr:to>
    <xdr:cxnSp macro="">
      <xdr:nvCxnSpPr>
        <xdr:cNvPr id="135" name="直線コネクタ 134"/>
        <xdr:cNvCxnSpPr/>
      </xdr:nvCxnSpPr>
      <xdr:spPr>
        <a:xfrm>
          <a:off x="3178175" y="10429240"/>
          <a:ext cx="876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24765</xdr:rowOff>
    </xdr:from>
    <xdr:to xmlns:xdr="http://schemas.openxmlformats.org/drawingml/2006/spreadsheetDrawing">
      <xdr:col>19</xdr:col>
      <xdr:colOff>184150</xdr:colOff>
      <xdr:row>64</xdr:row>
      <xdr:rowOff>126365</xdr:rowOff>
    </xdr:to>
    <xdr:sp macro="" textlink="">
      <xdr:nvSpPr>
        <xdr:cNvPr id="136" name="フローチャート: 判断 135"/>
        <xdr:cNvSpPr/>
      </xdr:nvSpPr>
      <xdr:spPr>
        <a:xfrm>
          <a:off x="4003675"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111125</xdr:rowOff>
    </xdr:from>
    <xdr:ext cx="736600" cy="258445"/>
    <xdr:sp macro="" textlink="">
      <xdr:nvSpPr>
        <xdr:cNvPr id="137" name="テキスト ボックス 136"/>
        <xdr:cNvSpPr txBox="1"/>
      </xdr:nvSpPr>
      <xdr:spPr>
        <a:xfrm>
          <a:off x="3679825" y="11083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97790</xdr:rowOff>
    </xdr:from>
    <xdr:to xmlns:xdr="http://schemas.openxmlformats.org/drawingml/2006/spreadsheetDrawing">
      <xdr:col>15</xdr:col>
      <xdr:colOff>82550</xdr:colOff>
      <xdr:row>60</xdr:row>
      <xdr:rowOff>142240</xdr:rowOff>
    </xdr:to>
    <xdr:cxnSp macro="">
      <xdr:nvCxnSpPr>
        <xdr:cNvPr id="138" name="直線コネクタ 137"/>
        <xdr:cNvCxnSpPr/>
      </xdr:nvCxnSpPr>
      <xdr:spPr>
        <a:xfrm>
          <a:off x="2301875" y="10384790"/>
          <a:ext cx="8763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60960</xdr:rowOff>
    </xdr:from>
    <xdr:to xmlns:xdr="http://schemas.openxmlformats.org/drawingml/2006/spreadsheetDrawing">
      <xdr:col>15</xdr:col>
      <xdr:colOff>133350</xdr:colOff>
      <xdr:row>64</xdr:row>
      <xdr:rowOff>162560</xdr:rowOff>
    </xdr:to>
    <xdr:sp macro="" textlink="">
      <xdr:nvSpPr>
        <xdr:cNvPr id="139" name="フローチャート: 判断 138"/>
        <xdr:cNvSpPr/>
      </xdr:nvSpPr>
      <xdr:spPr>
        <a:xfrm>
          <a:off x="3127375"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147320</xdr:rowOff>
    </xdr:from>
    <xdr:ext cx="761365" cy="259080"/>
    <xdr:sp macro="" textlink="">
      <xdr:nvSpPr>
        <xdr:cNvPr id="140" name="テキスト ボックス 139"/>
        <xdr:cNvSpPr txBox="1"/>
      </xdr:nvSpPr>
      <xdr:spPr>
        <a:xfrm>
          <a:off x="2803525" y="1112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97790</xdr:rowOff>
    </xdr:from>
    <xdr:to xmlns:xdr="http://schemas.openxmlformats.org/drawingml/2006/spreadsheetDrawing">
      <xdr:col>11</xdr:col>
      <xdr:colOff>31750</xdr:colOff>
      <xdr:row>60</xdr:row>
      <xdr:rowOff>142240</xdr:rowOff>
    </xdr:to>
    <xdr:cxnSp macro="">
      <xdr:nvCxnSpPr>
        <xdr:cNvPr id="141" name="直線コネクタ 140"/>
        <xdr:cNvCxnSpPr/>
      </xdr:nvCxnSpPr>
      <xdr:spPr>
        <a:xfrm flipV="1">
          <a:off x="1428750" y="10384790"/>
          <a:ext cx="8731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109220</xdr:rowOff>
    </xdr:from>
    <xdr:to xmlns:xdr="http://schemas.openxmlformats.org/drawingml/2006/spreadsheetDrawing">
      <xdr:col>11</xdr:col>
      <xdr:colOff>82550</xdr:colOff>
      <xdr:row>65</xdr:row>
      <xdr:rowOff>39370</xdr:rowOff>
    </xdr:to>
    <xdr:sp macro="" textlink="">
      <xdr:nvSpPr>
        <xdr:cNvPr id="142" name="フローチャート: 判断 141"/>
        <xdr:cNvSpPr/>
      </xdr:nvSpPr>
      <xdr:spPr>
        <a:xfrm>
          <a:off x="2254250" y="110820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24130</xdr:rowOff>
    </xdr:from>
    <xdr:ext cx="761365" cy="259080"/>
    <xdr:sp macro="" textlink="">
      <xdr:nvSpPr>
        <xdr:cNvPr id="143" name="テキスト ボックス 142"/>
        <xdr:cNvSpPr txBox="1"/>
      </xdr:nvSpPr>
      <xdr:spPr>
        <a:xfrm>
          <a:off x="1927225" y="11168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60960</xdr:rowOff>
    </xdr:from>
    <xdr:to xmlns:xdr="http://schemas.openxmlformats.org/drawingml/2006/spreadsheetDrawing">
      <xdr:col>7</xdr:col>
      <xdr:colOff>31750</xdr:colOff>
      <xdr:row>64</xdr:row>
      <xdr:rowOff>162560</xdr:rowOff>
    </xdr:to>
    <xdr:sp macro="" textlink="">
      <xdr:nvSpPr>
        <xdr:cNvPr id="144" name="フローチャート: 判断 143"/>
        <xdr:cNvSpPr/>
      </xdr:nvSpPr>
      <xdr:spPr>
        <a:xfrm>
          <a:off x="1377950" y="110337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147320</xdr:rowOff>
    </xdr:from>
    <xdr:ext cx="761365" cy="259080"/>
    <xdr:sp macro="" textlink="">
      <xdr:nvSpPr>
        <xdr:cNvPr id="145" name="テキスト ボックス 144"/>
        <xdr:cNvSpPr txBox="1"/>
      </xdr:nvSpPr>
      <xdr:spPr>
        <a:xfrm>
          <a:off x="1050925" y="1112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6672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417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29654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0891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1602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159385</xdr:rowOff>
    </xdr:from>
    <xdr:to xmlns:xdr="http://schemas.openxmlformats.org/drawingml/2006/spreadsheetDrawing">
      <xdr:col>23</xdr:col>
      <xdr:colOff>184150</xdr:colOff>
      <xdr:row>61</xdr:row>
      <xdr:rowOff>89535</xdr:rowOff>
    </xdr:to>
    <xdr:sp macro="" textlink="">
      <xdr:nvSpPr>
        <xdr:cNvPr id="151" name="楕円 150"/>
        <xdr:cNvSpPr/>
      </xdr:nvSpPr>
      <xdr:spPr>
        <a:xfrm>
          <a:off x="4829175"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4445</xdr:rowOff>
    </xdr:from>
    <xdr:ext cx="762000" cy="259080"/>
    <xdr:sp macro="" textlink="">
      <xdr:nvSpPr>
        <xdr:cNvPr id="152" name="財政構造の弾力性該当値テキスト"/>
        <xdr:cNvSpPr txBox="1"/>
      </xdr:nvSpPr>
      <xdr:spPr>
        <a:xfrm>
          <a:off x="4965700" y="1029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119380</xdr:rowOff>
    </xdr:from>
    <xdr:to xmlns:xdr="http://schemas.openxmlformats.org/drawingml/2006/spreadsheetDrawing">
      <xdr:col>19</xdr:col>
      <xdr:colOff>184150</xdr:colOff>
      <xdr:row>61</xdr:row>
      <xdr:rowOff>49530</xdr:rowOff>
    </xdr:to>
    <xdr:sp macro="" textlink="">
      <xdr:nvSpPr>
        <xdr:cNvPr id="153" name="楕円 152"/>
        <xdr:cNvSpPr/>
      </xdr:nvSpPr>
      <xdr:spPr>
        <a:xfrm>
          <a:off x="4003675"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59690</xdr:rowOff>
    </xdr:from>
    <xdr:ext cx="736600" cy="259080"/>
    <xdr:sp macro="" textlink="">
      <xdr:nvSpPr>
        <xdr:cNvPr id="154" name="テキスト ボックス 153"/>
        <xdr:cNvSpPr txBox="1"/>
      </xdr:nvSpPr>
      <xdr:spPr>
        <a:xfrm>
          <a:off x="3679825" y="10175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91440</xdr:rowOff>
    </xdr:from>
    <xdr:to xmlns:xdr="http://schemas.openxmlformats.org/drawingml/2006/spreadsheetDrawing">
      <xdr:col>15</xdr:col>
      <xdr:colOff>133350</xdr:colOff>
      <xdr:row>61</xdr:row>
      <xdr:rowOff>21590</xdr:rowOff>
    </xdr:to>
    <xdr:sp macro="" textlink="">
      <xdr:nvSpPr>
        <xdr:cNvPr id="155" name="楕円 154"/>
        <xdr:cNvSpPr/>
      </xdr:nvSpPr>
      <xdr:spPr>
        <a:xfrm>
          <a:off x="3127375"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31750</xdr:rowOff>
    </xdr:from>
    <xdr:ext cx="761365" cy="258445"/>
    <xdr:sp macro="" textlink="">
      <xdr:nvSpPr>
        <xdr:cNvPr id="156" name="テキスト ボックス 155"/>
        <xdr:cNvSpPr txBox="1"/>
      </xdr:nvSpPr>
      <xdr:spPr>
        <a:xfrm>
          <a:off x="2803525" y="10147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46990</xdr:rowOff>
    </xdr:from>
    <xdr:to xmlns:xdr="http://schemas.openxmlformats.org/drawingml/2006/spreadsheetDrawing">
      <xdr:col>11</xdr:col>
      <xdr:colOff>82550</xdr:colOff>
      <xdr:row>60</xdr:row>
      <xdr:rowOff>148590</xdr:rowOff>
    </xdr:to>
    <xdr:sp macro="" textlink="">
      <xdr:nvSpPr>
        <xdr:cNvPr id="157" name="楕円 156"/>
        <xdr:cNvSpPr/>
      </xdr:nvSpPr>
      <xdr:spPr>
        <a:xfrm>
          <a:off x="2254250" y="103339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158750</xdr:rowOff>
    </xdr:from>
    <xdr:ext cx="761365" cy="259080"/>
    <xdr:sp macro="" textlink="">
      <xdr:nvSpPr>
        <xdr:cNvPr id="158" name="テキスト ボックス 157"/>
        <xdr:cNvSpPr txBox="1"/>
      </xdr:nvSpPr>
      <xdr:spPr>
        <a:xfrm>
          <a:off x="1927225" y="10102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91440</xdr:rowOff>
    </xdr:from>
    <xdr:to xmlns:xdr="http://schemas.openxmlformats.org/drawingml/2006/spreadsheetDrawing">
      <xdr:col>7</xdr:col>
      <xdr:colOff>31750</xdr:colOff>
      <xdr:row>61</xdr:row>
      <xdr:rowOff>21590</xdr:rowOff>
    </xdr:to>
    <xdr:sp macro="" textlink="">
      <xdr:nvSpPr>
        <xdr:cNvPr id="159" name="楕円 158"/>
        <xdr:cNvSpPr/>
      </xdr:nvSpPr>
      <xdr:spPr>
        <a:xfrm>
          <a:off x="1377950" y="103784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31750</xdr:rowOff>
    </xdr:from>
    <xdr:ext cx="761365" cy="258445"/>
    <xdr:sp macro="" textlink="">
      <xdr:nvSpPr>
        <xdr:cNvPr id="160" name="テキスト ボックス 159"/>
        <xdr:cNvSpPr txBox="1"/>
      </xdr:nvSpPr>
      <xdr:spPr>
        <a:xfrm>
          <a:off x="1050925" y="10147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5247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79438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3" name="テキスト ボックス 162"/>
        <xdr:cNvSpPr txBox="1"/>
      </xdr:nvSpPr>
      <xdr:spPr>
        <a:xfrm>
          <a:off x="4088765"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[126,131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816600" y="1289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816600" y="1308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4422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4422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88047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88047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5247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94360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594360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067425" y="1371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類似団体と比較して高くなっているのは、主に物件費が要因であり、最終処分場を</a:t>
          </a:r>
          <a:r>
            <a:rPr kumimoji="1" lang="en-US" altLang="ja-JP" sz="1000">
              <a:solidFill>
                <a:schemeClr val="dk1"/>
              </a:solidFill>
              <a:effectLst/>
              <a:latin typeface="+mn-lt"/>
              <a:ea typeface="+mn-ea"/>
              <a:cs typeface="+mn-cs"/>
            </a:rPr>
            <a:t>PFI</a:t>
          </a:r>
          <a:r>
            <a:rPr kumimoji="1" lang="ja-JP" altLang="ja-JP" sz="1000">
              <a:solidFill>
                <a:schemeClr val="dk1"/>
              </a:solidFill>
              <a:effectLst/>
              <a:latin typeface="+mn-lt"/>
              <a:ea typeface="+mn-ea"/>
              <a:cs typeface="+mn-cs"/>
            </a:rPr>
            <a:t>方式で運営しているほか、施設の維持管理業務を指定管理者に委託しているためである。</a:t>
          </a:r>
          <a:endParaRPr lang="ja-JP" altLang="ja-JP" sz="1000">
            <a:effectLst/>
          </a:endParaRPr>
        </a:p>
        <a:p>
          <a:r>
            <a:rPr kumimoji="1" lang="ja-JP" altLang="ja-JP" sz="1000">
              <a:solidFill>
                <a:schemeClr val="dk1"/>
              </a:solidFill>
              <a:effectLst/>
              <a:latin typeface="+mn-lt"/>
              <a:ea typeface="+mn-ea"/>
              <a:cs typeface="+mn-cs"/>
            </a:rPr>
            <a:t>また、平成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から</a:t>
          </a:r>
          <a:r>
            <a:rPr kumimoji="1" lang="ja-JP" altLang="ja-JP" sz="1000">
              <a:solidFill>
                <a:schemeClr val="dk1"/>
              </a:solidFill>
              <a:effectLst/>
              <a:latin typeface="+mn-lt"/>
              <a:ea typeface="+mn-ea"/>
              <a:cs typeface="+mn-cs"/>
            </a:rPr>
            <a:t>健康づくりセンター</a:t>
          </a:r>
          <a:r>
            <a:rPr kumimoji="1" lang="ja-JP" altLang="en-US" sz="1000">
              <a:solidFill>
                <a:schemeClr val="dk1"/>
              </a:solidFill>
              <a:effectLst/>
              <a:latin typeface="+mn-lt"/>
              <a:ea typeface="+mn-ea"/>
              <a:cs typeface="+mn-cs"/>
            </a:rPr>
            <a:t>の運営開始、</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から</a:t>
          </a:r>
          <a:r>
            <a:rPr kumimoji="1" lang="ja-JP" altLang="ja-JP" sz="1000">
              <a:solidFill>
                <a:schemeClr val="dk1"/>
              </a:solidFill>
              <a:effectLst/>
              <a:latin typeface="+mn-lt"/>
              <a:ea typeface="+mn-ea"/>
              <a:cs typeface="+mn-cs"/>
            </a:rPr>
            <a:t>給食調理・配送業務の全面委託化やごみ収集業務の町内全域を委託化、焼却場運転業務の一括委託化、平成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から</a:t>
          </a:r>
          <a:r>
            <a:rPr kumimoji="1" lang="ja-JP" altLang="ja-JP" sz="1000">
              <a:solidFill>
                <a:schemeClr val="dk1"/>
              </a:solidFill>
              <a:effectLst/>
              <a:latin typeface="+mn-lt"/>
              <a:ea typeface="+mn-ea"/>
              <a:cs typeface="+mn-cs"/>
            </a:rPr>
            <a:t>がん検診受診料</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無償化したことによる受診者数の増</a:t>
          </a:r>
          <a:r>
            <a:rPr kumimoji="1" lang="ja-JP" altLang="en-US" sz="1000">
              <a:solidFill>
                <a:schemeClr val="dk1"/>
              </a:solidFill>
              <a:effectLst/>
              <a:latin typeface="+mn-lt"/>
              <a:ea typeface="+mn-ea"/>
              <a:cs typeface="+mn-cs"/>
            </a:rPr>
            <a:t>に加え、平成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年度は新たにこども交流センターや増設された放課後児童会の運営が開始されたこと</a:t>
          </a:r>
          <a:r>
            <a:rPr kumimoji="1" lang="ja-JP" altLang="ja-JP" sz="1000">
              <a:solidFill>
                <a:schemeClr val="dk1"/>
              </a:solidFill>
              <a:effectLst/>
              <a:latin typeface="+mn-lt"/>
              <a:ea typeface="+mn-ea"/>
              <a:cs typeface="+mn-cs"/>
            </a:rPr>
            <a:t>など</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物件費の増加につながっている。</a:t>
          </a:r>
          <a:endParaRPr lang="ja-JP" altLang="ja-JP" sz="1000">
            <a:effectLst/>
          </a:endParaRPr>
        </a:p>
        <a:p>
          <a:r>
            <a:rPr kumimoji="1" lang="ja-JP" altLang="ja-JP" sz="1000">
              <a:solidFill>
                <a:schemeClr val="dk1"/>
              </a:solidFill>
              <a:effectLst/>
              <a:latin typeface="+mn-lt"/>
              <a:ea typeface="+mn-ea"/>
              <a:cs typeface="+mn-cs"/>
            </a:rPr>
            <a:t>今後も行政評価によるサービスの適正化に努める。</a:t>
          </a:r>
          <a:endParaRPr lang="ja-JP" altLang="ja-JP" sz="1000">
            <a:effectLst/>
          </a:endParaRPr>
        </a:p>
      </xdr:txBody>
    </xdr:sp>
    <xdr:clientData/>
  </xdr:twoCellAnchor>
  <xdr:oneCellAnchor>
    <xdr:from xmlns:xdr="http://schemas.openxmlformats.org/drawingml/2006/spreadsheetDrawing">
      <xdr:col>3</xdr:col>
      <xdr:colOff>95250</xdr:colOff>
      <xdr:row>77</xdr:row>
      <xdr:rowOff>6350</xdr:rowOff>
    </xdr:from>
    <xdr:ext cx="349250" cy="224790"/>
    <xdr:sp macro="" textlink="">
      <xdr:nvSpPr>
        <xdr:cNvPr id="174" name="テキスト ボックス 173"/>
        <xdr:cNvSpPr txBox="1"/>
      </xdr:nvSpPr>
      <xdr:spPr>
        <a:xfrm>
          <a:off x="714375"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5247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184150</xdr:colOff>
      <xdr:row>88</xdr:row>
      <xdr:rowOff>120650</xdr:rowOff>
    </xdr:to>
    <xdr:cxnSp macro="">
      <xdr:nvCxnSpPr>
        <xdr:cNvPr id="177" name="直線コネクタ 176"/>
        <xdr:cNvCxnSpPr/>
      </xdr:nvCxnSpPr>
      <xdr:spPr>
        <a:xfrm>
          <a:off x="752475" y="1520825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9080"/>
    <xdr:sp macro="" textlink="">
      <xdr:nvSpPr>
        <xdr:cNvPr id="178" name="テキスト ボックス 177"/>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52475" y="1460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184150</xdr:colOff>
      <xdr:row>81</xdr:row>
      <xdr:rowOff>114300</xdr:rowOff>
    </xdr:to>
    <xdr:cxnSp macro="">
      <xdr:nvCxnSpPr>
        <xdr:cNvPr id="181" name="直線コネクタ 180"/>
        <xdr:cNvCxnSpPr/>
      </xdr:nvCxnSpPr>
      <xdr:spPr>
        <a:xfrm>
          <a:off x="752475" y="1400175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8445"/>
    <xdr:sp macro="" textlink="">
      <xdr:nvSpPr>
        <xdr:cNvPr id="182" name="テキスト ボックス 181"/>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5247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5247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132715</xdr:rowOff>
    </xdr:from>
    <xdr:to xmlns:xdr="http://schemas.openxmlformats.org/drawingml/2006/spreadsheetDrawing">
      <xdr:col>23</xdr:col>
      <xdr:colOff>133350</xdr:colOff>
      <xdr:row>89</xdr:row>
      <xdr:rowOff>52705</xdr:rowOff>
    </xdr:to>
    <xdr:cxnSp macro="">
      <xdr:nvCxnSpPr>
        <xdr:cNvPr id="186" name="直線コネクタ 185"/>
        <xdr:cNvCxnSpPr/>
      </xdr:nvCxnSpPr>
      <xdr:spPr>
        <a:xfrm flipV="1">
          <a:off x="4879975" y="13848715"/>
          <a:ext cx="0" cy="1463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24765</xdr:rowOff>
    </xdr:from>
    <xdr:ext cx="762000" cy="259080"/>
    <xdr:sp macro="" textlink="">
      <xdr:nvSpPr>
        <xdr:cNvPr id="187" name="人件費・物件費等の状況最小値テキスト"/>
        <xdr:cNvSpPr txBox="1"/>
      </xdr:nvSpPr>
      <xdr:spPr>
        <a:xfrm>
          <a:off x="49657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52705</xdr:rowOff>
    </xdr:from>
    <xdr:to xmlns:xdr="http://schemas.openxmlformats.org/drawingml/2006/spreadsheetDrawing">
      <xdr:col>24</xdr:col>
      <xdr:colOff>12700</xdr:colOff>
      <xdr:row>89</xdr:row>
      <xdr:rowOff>52705</xdr:rowOff>
    </xdr:to>
    <xdr:cxnSp macro="">
      <xdr:nvCxnSpPr>
        <xdr:cNvPr id="188" name="直線コネクタ 187"/>
        <xdr:cNvCxnSpPr/>
      </xdr:nvCxnSpPr>
      <xdr:spPr>
        <a:xfrm>
          <a:off x="4791075" y="153117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47625</xdr:rowOff>
    </xdr:from>
    <xdr:ext cx="762000" cy="259080"/>
    <xdr:sp macro="" textlink="">
      <xdr:nvSpPr>
        <xdr:cNvPr id="189" name="人件費・物件費等の状況最大値テキスト"/>
        <xdr:cNvSpPr txBox="1"/>
      </xdr:nvSpPr>
      <xdr:spPr>
        <a:xfrm>
          <a:off x="4965700" y="1359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132715</xdr:rowOff>
    </xdr:from>
    <xdr:to xmlns:xdr="http://schemas.openxmlformats.org/drawingml/2006/spreadsheetDrawing">
      <xdr:col>24</xdr:col>
      <xdr:colOff>12700</xdr:colOff>
      <xdr:row>80</xdr:row>
      <xdr:rowOff>132715</xdr:rowOff>
    </xdr:to>
    <xdr:cxnSp macro="">
      <xdr:nvCxnSpPr>
        <xdr:cNvPr id="190" name="直線コネクタ 189"/>
        <xdr:cNvCxnSpPr/>
      </xdr:nvCxnSpPr>
      <xdr:spPr>
        <a:xfrm>
          <a:off x="4791075" y="138487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100330</xdr:rowOff>
    </xdr:from>
    <xdr:to xmlns:xdr="http://schemas.openxmlformats.org/drawingml/2006/spreadsheetDrawing">
      <xdr:col>23</xdr:col>
      <xdr:colOff>133350</xdr:colOff>
      <xdr:row>82</xdr:row>
      <xdr:rowOff>126365</xdr:rowOff>
    </xdr:to>
    <xdr:cxnSp macro="">
      <xdr:nvCxnSpPr>
        <xdr:cNvPr id="191" name="直線コネクタ 190"/>
        <xdr:cNvCxnSpPr/>
      </xdr:nvCxnSpPr>
      <xdr:spPr>
        <a:xfrm flipV="1">
          <a:off x="4054475" y="14159230"/>
          <a:ext cx="8255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64770</xdr:rowOff>
    </xdr:from>
    <xdr:ext cx="762000" cy="258445"/>
    <xdr:sp macro="" textlink="">
      <xdr:nvSpPr>
        <xdr:cNvPr id="192" name="人件費・物件費等の状況平均値テキスト"/>
        <xdr:cNvSpPr txBox="1"/>
      </xdr:nvSpPr>
      <xdr:spPr>
        <a:xfrm>
          <a:off x="4965700" y="141236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92710</xdr:rowOff>
    </xdr:from>
    <xdr:to xmlns:xdr="http://schemas.openxmlformats.org/drawingml/2006/spreadsheetDrawing">
      <xdr:col>23</xdr:col>
      <xdr:colOff>184150</xdr:colOff>
      <xdr:row>83</xdr:row>
      <xdr:rowOff>22860</xdr:rowOff>
    </xdr:to>
    <xdr:sp macro="" textlink="">
      <xdr:nvSpPr>
        <xdr:cNvPr id="193" name="フローチャート: 判断 192"/>
        <xdr:cNvSpPr/>
      </xdr:nvSpPr>
      <xdr:spPr>
        <a:xfrm>
          <a:off x="4829175"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104140</xdr:rowOff>
    </xdr:from>
    <xdr:to xmlns:xdr="http://schemas.openxmlformats.org/drawingml/2006/spreadsheetDrawing">
      <xdr:col>19</xdr:col>
      <xdr:colOff>133350</xdr:colOff>
      <xdr:row>82</xdr:row>
      <xdr:rowOff>126365</xdr:rowOff>
    </xdr:to>
    <xdr:cxnSp macro="">
      <xdr:nvCxnSpPr>
        <xdr:cNvPr id="194" name="直線コネクタ 193"/>
        <xdr:cNvCxnSpPr/>
      </xdr:nvCxnSpPr>
      <xdr:spPr>
        <a:xfrm>
          <a:off x="3178175" y="14163040"/>
          <a:ext cx="876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153035</xdr:rowOff>
    </xdr:from>
    <xdr:to xmlns:xdr="http://schemas.openxmlformats.org/drawingml/2006/spreadsheetDrawing">
      <xdr:col>19</xdr:col>
      <xdr:colOff>184150</xdr:colOff>
      <xdr:row>83</xdr:row>
      <xdr:rowOff>83185</xdr:rowOff>
    </xdr:to>
    <xdr:sp macro="" textlink="">
      <xdr:nvSpPr>
        <xdr:cNvPr id="195" name="フローチャート: 判断 194"/>
        <xdr:cNvSpPr/>
      </xdr:nvSpPr>
      <xdr:spPr>
        <a:xfrm>
          <a:off x="4003675" y="1421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67945</xdr:rowOff>
    </xdr:from>
    <xdr:ext cx="736600" cy="258445"/>
    <xdr:sp macro="" textlink="">
      <xdr:nvSpPr>
        <xdr:cNvPr id="196" name="テキスト ボックス 195"/>
        <xdr:cNvSpPr txBox="1"/>
      </xdr:nvSpPr>
      <xdr:spPr>
        <a:xfrm>
          <a:off x="3679825" y="14298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82550</xdr:rowOff>
    </xdr:from>
    <xdr:to xmlns:xdr="http://schemas.openxmlformats.org/drawingml/2006/spreadsheetDrawing">
      <xdr:col>15</xdr:col>
      <xdr:colOff>82550</xdr:colOff>
      <xdr:row>82</xdr:row>
      <xdr:rowOff>104140</xdr:rowOff>
    </xdr:to>
    <xdr:cxnSp macro="">
      <xdr:nvCxnSpPr>
        <xdr:cNvPr id="197" name="直線コネクタ 196"/>
        <xdr:cNvCxnSpPr/>
      </xdr:nvCxnSpPr>
      <xdr:spPr>
        <a:xfrm>
          <a:off x="2301875" y="14141450"/>
          <a:ext cx="8763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114935</xdr:rowOff>
    </xdr:from>
    <xdr:to xmlns:xdr="http://schemas.openxmlformats.org/drawingml/2006/spreadsheetDrawing">
      <xdr:col>15</xdr:col>
      <xdr:colOff>133350</xdr:colOff>
      <xdr:row>82</xdr:row>
      <xdr:rowOff>45085</xdr:rowOff>
    </xdr:to>
    <xdr:sp macro="" textlink="">
      <xdr:nvSpPr>
        <xdr:cNvPr id="198" name="フローチャート: 判断 197"/>
        <xdr:cNvSpPr/>
      </xdr:nvSpPr>
      <xdr:spPr>
        <a:xfrm>
          <a:off x="3127375"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55245</xdr:rowOff>
    </xdr:from>
    <xdr:ext cx="761365" cy="258445"/>
    <xdr:sp macro="" textlink="">
      <xdr:nvSpPr>
        <xdr:cNvPr id="199" name="テキスト ボックス 198"/>
        <xdr:cNvSpPr txBox="1"/>
      </xdr:nvSpPr>
      <xdr:spPr>
        <a:xfrm>
          <a:off x="2803525" y="13771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65405</xdr:rowOff>
    </xdr:from>
    <xdr:to xmlns:xdr="http://schemas.openxmlformats.org/drawingml/2006/spreadsheetDrawing">
      <xdr:col>11</xdr:col>
      <xdr:colOff>31750</xdr:colOff>
      <xdr:row>82</xdr:row>
      <xdr:rowOff>82550</xdr:rowOff>
    </xdr:to>
    <xdr:cxnSp macro="">
      <xdr:nvCxnSpPr>
        <xdr:cNvPr id="200" name="直線コネクタ 199"/>
        <xdr:cNvCxnSpPr/>
      </xdr:nvCxnSpPr>
      <xdr:spPr>
        <a:xfrm>
          <a:off x="1428750" y="14124305"/>
          <a:ext cx="8731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142240</xdr:rowOff>
    </xdr:from>
    <xdr:to xmlns:xdr="http://schemas.openxmlformats.org/drawingml/2006/spreadsheetDrawing">
      <xdr:col>11</xdr:col>
      <xdr:colOff>82550</xdr:colOff>
      <xdr:row>82</xdr:row>
      <xdr:rowOff>72390</xdr:rowOff>
    </xdr:to>
    <xdr:sp macro="" textlink="">
      <xdr:nvSpPr>
        <xdr:cNvPr id="201" name="フローチャート: 判断 200"/>
        <xdr:cNvSpPr/>
      </xdr:nvSpPr>
      <xdr:spPr>
        <a:xfrm>
          <a:off x="2254250" y="140296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82550</xdr:rowOff>
    </xdr:from>
    <xdr:ext cx="761365" cy="259080"/>
    <xdr:sp macro="" textlink="">
      <xdr:nvSpPr>
        <xdr:cNvPr id="202" name="テキスト ボックス 201"/>
        <xdr:cNvSpPr txBox="1"/>
      </xdr:nvSpPr>
      <xdr:spPr>
        <a:xfrm>
          <a:off x="1927225" y="13798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115570</xdr:rowOff>
    </xdr:from>
    <xdr:to xmlns:xdr="http://schemas.openxmlformats.org/drawingml/2006/spreadsheetDrawing">
      <xdr:col>7</xdr:col>
      <xdr:colOff>31750</xdr:colOff>
      <xdr:row>82</xdr:row>
      <xdr:rowOff>45720</xdr:rowOff>
    </xdr:to>
    <xdr:sp macro="" textlink="">
      <xdr:nvSpPr>
        <xdr:cNvPr id="203" name="フローチャート: 判断 202"/>
        <xdr:cNvSpPr/>
      </xdr:nvSpPr>
      <xdr:spPr>
        <a:xfrm>
          <a:off x="1377950" y="140030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55880</xdr:rowOff>
    </xdr:from>
    <xdr:ext cx="761365" cy="259080"/>
    <xdr:sp macro="" textlink="">
      <xdr:nvSpPr>
        <xdr:cNvPr id="204" name="テキスト ボックス 203"/>
        <xdr:cNvSpPr txBox="1"/>
      </xdr:nvSpPr>
      <xdr:spPr>
        <a:xfrm>
          <a:off x="1050925" y="13771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6672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417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29654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0891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160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49530</xdr:rowOff>
    </xdr:from>
    <xdr:to xmlns:xdr="http://schemas.openxmlformats.org/drawingml/2006/spreadsheetDrawing">
      <xdr:col>23</xdr:col>
      <xdr:colOff>184150</xdr:colOff>
      <xdr:row>82</xdr:row>
      <xdr:rowOff>151130</xdr:rowOff>
    </xdr:to>
    <xdr:sp macro="" textlink="">
      <xdr:nvSpPr>
        <xdr:cNvPr id="210" name="楕円 209"/>
        <xdr:cNvSpPr/>
      </xdr:nvSpPr>
      <xdr:spPr>
        <a:xfrm>
          <a:off x="4829175"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66040</xdr:rowOff>
    </xdr:from>
    <xdr:ext cx="762000" cy="258445"/>
    <xdr:sp macro="" textlink="">
      <xdr:nvSpPr>
        <xdr:cNvPr id="211" name="人件費・物件費等の状況該当値テキスト"/>
        <xdr:cNvSpPr txBox="1"/>
      </xdr:nvSpPr>
      <xdr:spPr>
        <a:xfrm>
          <a:off x="4965700" y="13953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75565</xdr:rowOff>
    </xdr:from>
    <xdr:to xmlns:xdr="http://schemas.openxmlformats.org/drawingml/2006/spreadsheetDrawing">
      <xdr:col>19</xdr:col>
      <xdr:colOff>184150</xdr:colOff>
      <xdr:row>83</xdr:row>
      <xdr:rowOff>6350</xdr:rowOff>
    </xdr:to>
    <xdr:sp macro="" textlink="">
      <xdr:nvSpPr>
        <xdr:cNvPr id="212" name="楕円 211"/>
        <xdr:cNvSpPr/>
      </xdr:nvSpPr>
      <xdr:spPr>
        <a:xfrm>
          <a:off x="4003675" y="14134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15875</xdr:rowOff>
    </xdr:from>
    <xdr:ext cx="736600" cy="259080"/>
    <xdr:sp macro="" textlink="">
      <xdr:nvSpPr>
        <xdr:cNvPr id="213" name="テキスト ボックス 212"/>
        <xdr:cNvSpPr txBox="1"/>
      </xdr:nvSpPr>
      <xdr:spPr>
        <a:xfrm>
          <a:off x="3679825" y="13903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53340</xdr:rowOff>
    </xdr:from>
    <xdr:to xmlns:xdr="http://schemas.openxmlformats.org/drawingml/2006/spreadsheetDrawing">
      <xdr:col>15</xdr:col>
      <xdr:colOff>133350</xdr:colOff>
      <xdr:row>82</xdr:row>
      <xdr:rowOff>154940</xdr:rowOff>
    </xdr:to>
    <xdr:sp macro="" textlink="">
      <xdr:nvSpPr>
        <xdr:cNvPr id="214" name="楕円 213"/>
        <xdr:cNvSpPr/>
      </xdr:nvSpPr>
      <xdr:spPr>
        <a:xfrm>
          <a:off x="3127375" y="1411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139700</xdr:rowOff>
    </xdr:from>
    <xdr:ext cx="761365" cy="259080"/>
    <xdr:sp macro="" textlink="">
      <xdr:nvSpPr>
        <xdr:cNvPr id="215" name="テキスト ボックス 214"/>
        <xdr:cNvSpPr txBox="1"/>
      </xdr:nvSpPr>
      <xdr:spPr>
        <a:xfrm>
          <a:off x="2803525" y="14198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31750</xdr:rowOff>
    </xdr:from>
    <xdr:to xmlns:xdr="http://schemas.openxmlformats.org/drawingml/2006/spreadsheetDrawing">
      <xdr:col>11</xdr:col>
      <xdr:colOff>82550</xdr:colOff>
      <xdr:row>82</xdr:row>
      <xdr:rowOff>133350</xdr:rowOff>
    </xdr:to>
    <xdr:sp macro="" textlink="">
      <xdr:nvSpPr>
        <xdr:cNvPr id="216" name="楕円 215"/>
        <xdr:cNvSpPr/>
      </xdr:nvSpPr>
      <xdr:spPr>
        <a:xfrm>
          <a:off x="2254250" y="140906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118110</xdr:rowOff>
    </xdr:from>
    <xdr:ext cx="761365" cy="259080"/>
    <xdr:sp macro="" textlink="">
      <xdr:nvSpPr>
        <xdr:cNvPr id="217" name="テキスト ボックス 216"/>
        <xdr:cNvSpPr txBox="1"/>
      </xdr:nvSpPr>
      <xdr:spPr>
        <a:xfrm>
          <a:off x="1927225" y="14177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14605</xdr:rowOff>
    </xdr:from>
    <xdr:to xmlns:xdr="http://schemas.openxmlformats.org/drawingml/2006/spreadsheetDrawing">
      <xdr:col>7</xdr:col>
      <xdr:colOff>31750</xdr:colOff>
      <xdr:row>82</xdr:row>
      <xdr:rowOff>116205</xdr:rowOff>
    </xdr:to>
    <xdr:sp macro="" textlink="">
      <xdr:nvSpPr>
        <xdr:cNvPr id="218" name="楕円 217"/>
        <xdr:cNvSpPr/>
      </xdr:nvSpPr>
      <xdr:spPr>
        <a:xfrm>
          <a:off x="1377950" y="140735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100965</xdr:rowOff>
    </xdr:from>
    <xdr:ext cx="761365" cy="258445"/>
    <xdr:sp macro="" textlink="">
      <xdr:nvSpPr>
        <xdr:cNvPr id="219" name="テキスト ボックス 218"/>
        <xdr:cNvSpPr txBox="1"/>
      </xdr:nvSpPr>
      <xdr:spPr>
        <a:xfrm>
          <a:off x="1050925" y="14159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63332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1" name="テキスト ボックス 220"/>
        <xdr:cNvSpPr txBox="1"/>
      </xdr:nvSpPr>
      <xdr:spPr>
        <a:xfrm>
          <a:off x="13444855"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19999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700625" y="1289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700625" y="1308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32622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32622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07645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07645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63332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782445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782445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7951450" y="1371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均衡の原則等により給料決定や給与制度（水準）については国家公務員に準じて制度設計を図っているものの、国と初任給決定、職務経験等の換算の運用方法や人事評価の評価結果の相違などにより、各年代の平均給料月額が国家公務員の給料月額よりも低くなっていることなどから、ラスパイレス指数は約</a:t>
          </a:r>
          <a:r>
            <a:rPr kumimoji="1" lang="en-US" altLang="ja-JP" sz="1000">
              <a:solidFill>
                <a:schemeClr val="dk1"/>
              </a:solidFill>
              <a:effectLst/>
              <a:latin typeface="+mn-lt"/>
              <a:ea typeface="+mn-ea"/>
              <a:cs typeface="+mn-cs"/>
            </a:rPr>
            <a:t>98</a:t>
          </a:r>
          <a:r>
            <a:rPr kumimoji="1" lang="ja-JP" altLang="ja-JP" sz="1000">
              <a:solidFill>
                <a:schemeClr val="dk1"/>
              </a:solidFill>
              <a:effectLst/>
              <a:latin typeface="+mn-lt"/>
              <a:ea typeface="+mn-ea"/>
              <a:cs typeface="+mn-cs"/>
            </a:rPr>
            <a:t>程度の水準で推移している。　　　　　　　　　　　　　　　　　　　　　　</a:t>
          </a:r>
          <a:endParaRPr lang="ja-JP" altLang="ja-JP" sz="1000">
            <a:effectLst/>
          </a:endParaRPr>
        </a:p>
        <a:p>
          <a:r>
            <a:rPr kumimoji="1" lang="ja-JP" altLang="ja-JP" sz="1000">
              <a:solidFill>
                <a:schemeClr val="dk1"/>
              </a:solidFill>
              <a:effectLst/>
              <a:latin typeface="+mn-lt"/>
              <a:ea typeface="+mn-ea"/>
              <a:cs typeface="+mn-cs"/>
            </a:rPr>
            <a:t>一方、類似団体平均を上回っている点については、職員の年齢構成によるものが主な要因であると考えられるが、その他にも昇給抑制措置を実施していない高齢層職員の水準が比較的高いことも要因と考えられる。</a:t>
          </a:r>
          <a:endParaRPr lang="ja-JP" altLang="ja-JP" sz="1000">
            <a:effectLst/>
          </a:endParaRPr>
        </a:p>
        <a:p>
          <a:r>
            <a:rPr kumimoji="1" lang="ja-JP" altLang="ja-JP" sz="1000">
              <a:solidFill>
                <a:schemeClr val="dk1"/>
              </a:solidFill>
              <a:effectLst/>
              <a:latin typeface="+mn-lt"/>
              <a:ea typeface="+mn-ea"/>
              <a:cs typeface="+mn-cs"/>
            </a:rPr>
            <a:t>今後も国家公務員の給与制度や人事院勧告に基づき給与の適正化に努める。</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ラスパイレス指数については、前年度数値を引用している。</a:t>
          </a:r>
          <a:endParaRPr lang="ja-JP" altLang="ja-JP" sz="10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63332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4" name="テキスト ボックス 233"/>
        <xdr:cNvSpPr txBox="1"/>
      </xdr:nvSpPr>
      <xdr:spPr>
        <a:xfrm>
          <a:off x="1188402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633325" y="1540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8445"/>
    <xdr:sp macro="" textlink="">
      <xdr:nvSpPr>
        <xdr:cNvPr id="236" name="テキスト ボックス 235"/>
        <xdr:cNvSpPr txBox="1"/>
      </xdr:nvSpPr>
      <xdr:spPr>
        <a:xfrm>
          <a:off x="11884025"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633325" y="1500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1365" cy="258445"/>
    <xdr:sp macro="" textlink="">
      <xdr:nvSpPr>
        <xdr:cNvPr id="238" name="テキスト ボックス 237"/>
        <xdr:cNvSpPr txBox="1"/>
      </xdr:nvSpPr>
      <xdr:spPr>
        <a:xfrm>
          <a:off x="11884025"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633325" y="1460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9080"/>
    <xdr:sp macro="" textlink="">
      <xdr:nvSpPr>
        <xdr:cNvPr id="240" name="テキスト ボックス 239"/>
        <xdr:cNvSpPr txBox="1"/>
      </xdr:nvSpPr>
      <xdr:spPr>
        <a:xfrm>
          <a:off x="1188402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633325" y="1420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2" name="テキスト ボックス 241"/>
        <xdr:cNvSpPr txBox="1"/>
      </xdr:nvSpPr>
      <xdr:spPr>
        <a:xfrm>
          <a:off x="11884025"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633325" y="1380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8445"/>
    <xdr:sp macro="" textlink="">
      <xdr:nvSpPr>
        <xdr:cNvPr id="244" name="テキスト ボックス 243"/>
        <xdr:cNvSpPr txBox="1"/>
      </xdr:nvSpPr>
      <xdr:spPr>
        <a:xfrm>
          <a:off x="11884025"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63332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46" name="テキスト ボックス 245"/>
        <xdr:cNvSpPr txBox="1"/>
      </xdr:nvSpPr>
      <xdr:spPr>
        <a:xfrm>
          <a:off x="11884025"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63332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71120</xdr:rowOff>
    </xdr:from>
    <xdr:to xmlns:xdr="http://schemas.openxmlformats.org/drawingml/2006/spreadsheetDrawing">
      <xdr:col>81</xdr:col>
      <xdr:colOff>44450</xdr:colOff>
      <xdr:row>89</xdr:row>
      <xdr:rowOff>69850</xdr:rowOff>
    </xdr:to>
    <xdr:cxnSp macro="">
      <xdr:nvCxnSpPr>
        <xdr:cNvPr id="248" name="直線コネクタ 247"/>
        <xdr:cNvCxnSpPr/>
      </xdr:nvCxnSpPr>
      <xdr:spPr>
        <a:xfrm flipV="1">
          <a:off x="16760825" y="1378712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41910</xdr:rowOff>
    </xdr:from>
    <xdr:ext cx="761365" cy="258445"/>
    <xdr:sp macro="" textlink="">
      <xdr:nvSpPr>
        <xdr:cNvPr id="249" name="給与水準   （国との比較）最小値テキスト"/>
        <xdr:cNvSpPr txBox="1"/>
      </xdr:nvSpPr>
      <xdr:spPr>
        <a:xfrm>
          <a:off x="16849725" y="15300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69850</xdr:rowOff>
    </xdr:from>
    <xdr:to xmlns:xdr="http://schemas.openxmlformats.org/drawingml/2006/spreadsheetDrawing">
      <xdr:col>81</xdr:col>
      <xdr:colOff>133350</xdr:colOff>
      <xdr:row>89</xdr:row>
      <xdr:rowOff>69850</xdr:rowOff>
    </xdr:to>
    <xdr:cxnSp macro="">
      <xdr:nvCxnSpPr>
        <xdr:cNvPr id="250" name="直線コネクタ 249"/>
        <xdr:cNvCxnSpPr/>
      </xdr:nvCxnSpPr>
      <xdr:spPr>
        <a:xfrm>
          <a:off x="16675100" y="153289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157480</xdr:rowOff>
    </xdr:from>
    <xdr:ext cx="761365" cy="258445"/>
    <xdr:sp macro="" textlink="">
      <xdr:nvSpPr>
        <xdr:cNvPr id="251" name="給与水準   （国との比較）最大値テキスト"/>
        <xdr:cNvSpPr txBox="1"/>
      </xdr:nvSpPr>
      <xdr:spPr>
        <a:xfrm>
          <a:off x="16849725" y="13530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71120</xdr:rowOff>
    </xdr:from>
    <xdr:to xmlns:xdr="http://schemas.openxmlformats.org/drawingml/2006/spreadsheetDrawing">
      <xdr:col>81</xdr:col>
      <xdr:colOff>133350</xdr:colOff>
      <xdr:row>80</xdr:row>
      <xdr:rowOff>71120</xdr:rowOff>
    </xdr:to>
    <xdr:cxnSp macro="">
      <xdr:nvCxnSpPr>
        <xdr:cNvPr id="252" name="直線コネクタ 251"/>
        <xdr:cNvCxnSpPr/>
      </xdr:nvCxnSpPr>
      <xdr:spPr>
        <a:xfrm>
          <a:off x="16675100" y="1378712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10795</xdr:rowOff>
    </xdr:from>
    <xdr:to xmlns:xdr="http://schemas.openxmlformats.org/drawingml/2006/spreadsheetDrawing">
      <xdr:col>81</xdr:col>
      <xdr:colOff>44450</xdr:colOff>
      <xdr:row>87</xdr:row>
      <xdr:rowOff>10795</xdr:rowOff>
    </xdr:to>
    <xdr:cxnSp macro="">
      <xdr:nvCxnSpPr>
        <xdr:cNvPr id="253" name="直線コネクタ 252"/>
        <xdr:cNvCxnSpPr/>
      </xdr:nvCxnSpPr>
      <xdr:spPr>
        <a:xfrm>
          <a:off x="15935325" y="14926945"/>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132080</xdr:rowOff>
    </xdr:from>
    <xdr:ext cx="761365" cy="258445"/>
    <xdr:sp macro="" textlink="">
      <xdr:nvSpPr>
        <xdr:cNvPr id="254" name="給与水準   （国との比較）平均値テキスト"/>
        <xdr:cNvSpPr txBox="1"/>
      </xdr:nvSpPr>
      <xdr:spPr>
        <a:xfrm>
          <a:off x="16849725" y="145338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114935</xdr:rowOff>
    </xdr:from>
    <xdr:to xmlns:xdr="http://schemas.openxmlformats.org/drawingml/2006/spreadsheetDrawing">
      <xdr:col>81</xdr:col>
      <xdr:colOff>95250</xdr:colOff>
      <xdr:row>86</xdr:row>
      <xdr:rowOff>45085</xdr:rowOff>
    </xdr:to>
    <xdr:sp macro="" textlink="">
      <xdr:nvSpPr>
        <xdr:cNvPr id="255" name="フローチャート: 判断 254"/>
        <xdr:cNvSpPr/>
      </xdr:nvSpPr>
      <xdr:spPr>
        <a:xfrm>
          <a:off x="16713200" y="146881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10795</xdr:rowOff>
    </xdr:from>
    <xdr:to xmlns:xdr="http://schemas.openxmlformats.org/drawingml/2006/spreadsheetDrawing">
      <xdr:col>77</xdr:col>
      <xdr:colOff>44450</xdr:colOff>
      <xdr:row>87</xdr:row>
      <xdr:rowOff>50800</xdr:rowOff>
    </xdr:to>
    <xdr:cxnSp macro="">
      <xdr:nvCxnSpPr>
        <xdr:cNvPr id="256" name="直線コネクタ 255"/>
        <xdr:cNvCxnSpPr/>
      </xdr:nvCxnSpPr>
      <xdr:spPr>
        <a:xfrm flipV="1">
          <a:off x="15062200" y="14926945"/>
          <a:ext cx="8731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114935</xdr:rowOff>
    </xdr:from>
    <xdr:to xmlns:xdr="http://schemas.openxmlformats.org/drawingml/2006/spreadsheetDrawing">
      <xdr:col>77</xdr:col>
      <xdr:colOff>95250</xdr:colOff>
      <xdr:row>86</xdr:row>
      <xdr:rowOff>45085</xdr:rowOff>
    </xdr:to>
    <xdr:sp macro="" textlink="">
      <xdr:nvSpPr>
        <xdr:cNvPr id="257" name="フローチャート: 判断 256"/>
        <xdr:cNvSpPr/>
      </xdr:nvSpPr>
      <xdr:spPr>
        <a:xfrm>
          <a:off x="15887700" y="146881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55245</xdr:rowOff>
    </xdr:from>
    <xdr:ext cx="735965" cy="258445"/>
    <xdr:sp macro="" textlink="">
      <xdr:nvSpPr>
        <xdr:cNvPr id="258" name="テキスト ボックス 257"/>
        <xdr:cNvSpPr txBox="1"/>
      </xdr:nvSpPr>
      <xdr:spPr>
        <a:xfrm>
          <a:off x="15560675" y="144570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74930</xdr:rowOff>
    </xdr:from>
    <xdr:to xmlns:xdr="http://schemas.openxmlformats.org/drawingml/2006/spreadsheetDrawing">
      <xdr:col>72</xdr:col>
      <xdr:colOff>203200</xdr:colOff>
      <xdr:row>87</xdr:row>
      <xdr:rowOff>50800</xdr:rowOff>
    </xdr:to>
    <xdr:cxnSp macro="">
      <xdr:nvCxnSpPr>
        <xdr:cNvPr id="259" name="直線コネクタ 258"/>
        <xdr:cNvCxnSpPr/>
      </xdr:nvCxnSpPr>
      <xdr:spPr>
        <a:xfrm>
          <a:off x="14185900" y="14819630"/>
          <a:ext cx="8763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141605</xdr:rowOff>
    </xdr:from>
    <xdr:to xmlns:xdr="http://schemas.openxmlformats.org/drawingml/2006/spreadsheetDrawing">
      <xdr:col>73</xdr:col>
      <xdr:colOff>44450</xdr:colOff>
      <xdr:row>86</xdr:row>
      <xdr:rowOff>71755</xdr:rowOff>
    </xdr:to>
    <xdr:sp macro="" textlink="">
      <xdr:nvSpPr>
        <xdr:cNvPr id="260" name="フローチャート: 判断 259"/>
        <xdr:cNvSpPr/>
      </xdr:nvSpPr>
      <xdr:spPr>
        <a:xfrm>
          <a:off x="15011400" y="147148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81915</xdr:rowOff>
    </xdr:from>
    <xdr:ext cx="761365" cy="259080"/>
    <xdr:sp macro="" textlink="">
      <xdr:nvSpPr>
        <xdr:cNvPr id="261" name="テキスト ボックス 260"/>
        <xdr:cNvSpPr txBox="1"/>
      </xdr:nvSpPr>
      <xdr:spPr>
        <a:xfrm>
          <a:off x="14684375" y="14483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74930</xdr:rowOff>
    </xdr:from>
    <xdr:to xmlns:xdr="http://schemas.openxmlformats.org/drawingml/2006/spreadsheetDrawing">
      <xdr:col>68</xdr:col>
      <xdr:colOff>152400</xdr:colOff>
      <xdr:row>86</xdr:row>
      <xdr:rowOff>128270</xdr:rowOff>
    </xdr:to>
    <xdr:cxnSp macro="">
      <xdr:nvCxnSpPr>
        <xdr:cNvPr id="262" name="直線コネクタ 261"/>
        <xdr:cNvCxnSpPr/>
      </xdr:nvCxnSpPr>
      <xdr:spPr>
        <a:xfrm flipV="1">
          <a:off x="13309600" y="14819630"/>
          <a:ext cx="8763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88265</xdr:rowOff>
    </xdr:from>
    <xdr:to xmlns:xdr="http://schemas.openxmlformats.org/drawingml/2006/spreadsheetDrawing">
      <xdr:col>68</xdr:col>
      <xdr:colOff>203200</xdr:colOff>
      <xdr:row>86</xdr:row>
      <xdr:rowOff>18415</xdr:rowOff>
    </xdr:to>
    <xdr:sp macro="" textlink="">
      <xdr:nvSpPr>
        <xdr:cNvPr id="263" name="フローチャート: 判断 262"/>
        <xdr:cNvSpPr/>
      </xdr:nvSpPr>
      <xdr:spPr>
        <a:xfrm>
          <a:off x="141351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29210</xdr:rowOff>
    </xdr:from>
    <xdr:ext cx="761365" cy="258445"/>
    <xdr:sp macro="" textlink="">
      <xdr:nvSpPr>
        <xdr:cNvPr id="264" name="テキスト ボックス 263"/>
        <xdr:cNvSpPr txBox="1"/>
      </xdr:nvSpPr>
      <xdr:spPr>
        <a:xfrm>
          <a:off x="13811250" y="14431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74930</xdr:rowOff>
    </xdr:from>
    <xdr:to xmlns:xdr="http://schemas.openxmlformats.org/drawingml/2006/spreadsheetDrawing">
      <xdr:col>64</xdr:col>
      <xdr:colOff>152400</xdr:colOff>
      <xdr:row>86</xdr:row>
      <xdr:rowOff>5080</xdr:rowOff>
    </xdr:to>
    <xdr:sp macro="" textlink="">
      <xdr:nvSpPr>
        <xdr:cNvPr id="265" name="フローチャート: 判断 264"/>
        <xdr:cNvSpPr/>
      </xdr:nvSpPr>
      <xdr:spPr>
        <a:xfrm>
          <a:off x="132588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15240</xdr:rowOff>
    </xdr:from>
    <xdr:ext cx="761365" cy="259080"/>
    <xdr:sp macro="" textlink="">
      <xdr:nvSpPr>
        <xdr:cNvPr id="266" name="テキスト ボックス 265"/>
        <xdr:cNvSpPr txBox="1"/>
      </xdr:nvSpPr>
      <xdr:spPr>
        <a:xfrm>
          <a:off x="12934950" y="1441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548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7226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48494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39731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1" name="テキスト ボックス 270"/>
        <xdr:cNvSpPr txBox="1"/>
      </xdr:nvSpPr>
      <xdr:spPr>
        <a:xfrm>
          <a:off x="1309687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132080</xdr:rowOff>
    </xdr:from>
    <xdr:to xmlns:xdr="http://schemas.openxmlformats.org/drawingml/2006/spreadsheetDrawing">
      <xdr:col>81</xdr:col>
      <xdr:colOff>95250</xdr:colOff>
      <xdr:row>87</xdr:row>
      <xdr:rowOff>61595</xdr:rowOff>
    </xdr:to>
    <xdr:sp macro="" textlink="">
      <xdr:nvSpPr>
        <xdr:cNvPr id="272" name="楕円 271"/>
        <xdr:cNvSpPr/>
      </xdr:nvSpPr>
      <xdr:spPr>
        <a:xfrm>
          <a:off x="16713200" y="1487678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103505</xdr:rowOff>
    </xdr:from>
    <xdr:ext cx="761365" cy="259080"/>
    <xdr:sp macro="" textlink="">
      <xdr:nvSpPr>
        <xdr:cNvPr id="273" name="給与水準   （国との比較）該当値テキスト"/>
        <xdr:cNvSpPr txBox="1"/>
      </xdr:nvSpPr>
      <xdr:spPr>
        <a:xfrm>
          <a:off x="16849725" y="14848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132080</xdr:rowOff>
    </xdr:from>
    <xdr:to xmlns:xdr="http://schemas.openxmlformats.org/drawingml/2006/spreadsheetDrawing">
      <xdr:col>77</xdr:col>
      <xdr:colOff>95250</xdr:colOff>
      <xdr:row>87</xdr:row>
      <xdr:rowOff>61595</xdr:rowOff>
    </xdr:to>
    <xdr:sp macro="" textlink="">
      <xdr:nvSpPr>
        <xdr:cNvPr id="274" name="楕円 273"/>
        <xdr:cNvSpPr/>
      </xdr:nvSpPr>
      <xdr:spPr>
        <a:xfrm>
          <a:off x="15887700" y="1487678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46355</xdr:rowOff>
    </xdr:from>
    <xdr:ext cx="735965" cy="259080"/>
    <xdr:sp macro="" textlink="">
      <xdr:nvSpPr>
        <xdr:cNvPr id="275" name="テキスト ボックス 274"/>
        <xdr:cNvSpPr txBox="1"/>
      </xdr:nvSpPr>
      <xdr:spPr>
        <a:xfrm>
          <a:off x="15560675" y="149625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0</xdr:rowOff>
    </xdr:from>
    <xdr:to xmlns:xdr="http://schemas.openxmlformats.org/drawingml/2006/spreadsheetDrawing">
      <xdr:col>73</xdr:col>
      <xdr:colOff>44450</xdr:colOff>
      <xdr:row>87</xdr:row>
      <xdr:rowOff>101600</xdr:rowOff>
    </xdr:to>
    <xdr:sp macro="" textlink="">
      <xdr:nvSpPr>
        <xdr:cNvPr id="276" name="楕円 275"/>
        <xdr:cNvSpPr/>
      </xdr:nvSpPr>
      <xdr:spPr>
        <a:xfrm>
          <a:off x="15011400" y="149161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86360</xdr:rowOff>
    </xdr:from>
    <xdr:ext cx="761365" cy="258445"/>
    <xdr:sp macro="" textlink="">
      <xdr:nvSpPr>
        <xdr:cNvPr id="277" name="テキスト ボックス 276"/>
        <xdr:cNvSpPr txBox="1"/>
      </xdr:nvSpPr>
      <xdr:spPr>
        <a:xfrm>
          <a:off x="14684375" y="15002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78" name="楕円 277"/>
        <xdr:cNvSpPr/>
      </xdr:nvSpPr>
      <xdr:spPr>
        <a:xfrm>
          <a:off x="14135100" y="147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1365" cy="258445"/>
    <xdr:sp macro="" textlink="">
      <xdr:nvSpPr>
        <xdr:cNvPr id="279" name="テキスト ボックス 278"/>
        <xdr:cNvSpPr txBox="1"/>
      </xdr:nvSpPr>
      <xdr:spPr>
        <a:xfrm>
          <a:off x="13811250" y="148551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77470</xdr:rowOff>
    </xdr:from>
    <xdr:to xmlns:xdr="http://schemas.openxmlformats.org/drawingml/2006/spreadsheetDrawing">
      <xdr:col>64</xdr:col>
      <xdr:colOff>152400</xdr:colOff>
      <xdr:row>87</xdr:row>
      <xdr:rowOff>7620</xdr:rowOff>
    </xdr:to>
    <xdr:sp macro="" textlink="">
      <xdr:nvSpPr>
        <xdr:cNvPr id="280" name="楕円 279"/>
        <xdr:cNvSpPr/>
      </xdr:nvSpPr>
      <xdr:spPr>
        <a:xfrm>
          <a:off x="132588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163830</xdr:rowOff>
    </xdr:from>
    <xdr:ext cx="761365" cy="259080"/>
    <xdr:sp macro="" textlink="">
      <xdr:nvSpPr>
        <xdr:cNvPr id="281" name="テキスト ボックス 280"/>
        <xdr:cNvSpPr txBox="1"/>
      </xdr:nvSpPr>
      <xdr:spPr>
        <a:xfrm>
          <a:off x="12934950" y="14908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63332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3" name="テキスト ボックス 282"/>
        <xdr:cNvSpPr txBox="1"/>
      </xdr:nvSpPr>
      <xdr:spPr>
        <a:xfrm>
          <a:off x="132492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4" name="テキスト ボックス 283"/>
        <xdr:cNvSpPr txBox="1"/>
      </xdr:nvSpPr>
      <xdr:spPr>
        <a:xfrm>
          <a:off x="1539557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700625" y="908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700625" y="927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32622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32622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07645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07645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63332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782445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782445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7951450" y="990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消防業務が富士山南東消防組合へ移管し、消防職員が退職して職員数が減少したことにより類似団体の水準を下回っている現状である。</a:t>
          </a:r>
          <a:endParaRPr lang="ja-JP" altLang="ja-JP">
            <a:effectLst/>
          </a:endParaRPr>
        </a:p>
        <a:p>
          <a:r>
            <a:rPr kumimoji="1" lang="ja-JP" altLang="ja-JP" sz="1100">
              <a:solidFill>
                <a:schemeClr val="dk1"/>
              </a:solidFill>
              <a:effectLst/>
              <a:latin typeface="+mn-lt"/>
              <a:ea typeface="+mn-ea"/>
              <a:cs typeface="+mn-cs"/>
            </a:rPr>
            <a:t>今後も、消防職を除いて平成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改定した定員管理計画に基づき、単に人員削減を目的とするのではなく、多様化する行政ニーズに、的確に対応可能な安定的な行政運営体制を維持発展させていくため、真に必要な人材確保と適正な人材配置を主眼とし、今後の財政状況との整合性も保つ中で、適正な定員管理に努めていく。</a:t>
          </a:r>
          <a:endParaRPr lang="ja-JP" altLang="ja-JP">
            <a:effectLst/>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295" name="テキスト ボックス 294"/>
        <xdr:cNvSpPr txBox="1"/>
      </xdr:nvSpPr>
      <xdr:spPr>
        <a:xfrm>
          <a:off x="1259522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63332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297" name="テキスト ボックス 296"/>
        <xdr:cNvSpPr txBox="1"/>
      </xdr:nvSpPr>
      <xdr:spPr>
        <a:xfrm>
          <a:off x="11884025"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633325" y="1165669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1365" cy="259080"/>
    <xdr:sp macro="" textlink="">
      <xdr:nvSpPr>
        <xdr:cNvPr id="299" name="テキスト ボックス 298"/>
        <xdr:cNvSpPr txBox="1"/>
      </xdr:nvSpPr>
      <xdr:spPr>
        <a:xfrm>
          <a:off x="11884025"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633325" y="1131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1365" cy="259080"/>
    <xdr:sp macro="" textlink="">
      <xdr:nvSpPr>
        <xdr:cNvPr id="301" name="テキスト ボックス 300"/>
        <xdr:cNvSpPr txBox="1"/>
      </xdr:nvSpPr>
      <xdr:spPr>
        <a:xfrm>
          <a:off x="11884025"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633325" y="1096772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1365" cy="259080"/>
    <xdr:sp macro="" textlink="">
      <xdr:nvSpPr>
        <xdr:cNvPr id="303" name="テキスト ボックス 302"/>
        <xdr:cNvSpPr txBox="1"/>
      </xdr:nvSpPr>
      <xdr:spPr>
        <a:xfrm>
          <a:off x="11884025"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633325" y="1062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1365" cy="258445"/>
    <xdr:sp macro="" textlink="">
      <xdr:nvSpPr>
        <xdr:cNvPr id="305" name="テキスト ボックス 304"/>
        <xdr:cNvSpPr txBox="1"/>
      </xdr:nvSpPr>
      <xdr:spPr>
        <a:xfrm>
          <a:off x="11884025"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633325" y="1027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1365" cy="258445"/>
    <xdr:sp macro="" textlink="">
      <xdr:nvSpPr>
        <xdr:cNvPr id="307" name="テキスト ボックス 306"/>
        <xdr:cNvSpPr txBox="1"/>
      </xdr:nvSpPr>
      <xdr:spPr>
        <a:xfrm>
          <a:off x="11884025"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633325" y="993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1365" cy="258445"/>
    <xdr:sp macro="" textlink="">
      <xdr:nvSpPr>
        <xdr:cNvPr id="309" name="テキスト ボックス 308"/>
        <xdr:cNvSpPr txBox="1"/>
      </xdr:nvSpPr>
      <xdr:spPr>
        <a:xfrm>
          <a:off x="11884025"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63332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9080"/>
    <xdr:sp macro="" textlink="">
      <xdr:nvSpPr>
        <xdr:cNvPr id="311" name="テキスト ボックス 310"/>
        <xdr:cNvSpPr txBox="1"/>
      </xdr:nvSpPr>
      <xdr:spPr>
        <a:xfrm>
          <a:off x="11884025"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63332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97790</xdr:rowOff>
    </xdr:from>
    <xdr:to xmlns:xdr="http://schemas.openxmlformats.org/drawingml/2006/spreadsheetDrawing">
      <xdr:col>81</xdr:col>
      <xdr:colOff>44450</xdr:colOff>
      <xdr:row>67</xdr:row>
      <xdr:rowOff>119380</xdr:rowOff>
    </xdr:to>
    <xdr:cxnSp macro="">
      <xdr:nvCxnSpPr>
        <xdr:cNvPr id="313" name="直線コネクタ 312"/>
        <xdr:cNvCxnSpPr/>
      </xdr:nvCxnSpPr>
      <xdr:spPr>
        <a:xfrm flipV="1">
          <a:off x="16760825" y="10041890"/>
          <a:ext cx="0" cy="1564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91440</xdr:rowOff>
    </xdr:from>
    <xdr:ext cx="761365" cy="259080"/>
    <xdr:sp macro="" textlink="">
      <xdr:nvSpPr>
        <xdr:cNvPr id="314" name="定員管理の状況最小値テキスト"/>
        <xdr:cNvSpPr txBox="1"/>
      </xdr:nvSpPr>
      <xdr:spPr>
        <a:xfrm>
          <a:off x="16849725" y="11578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119380</xdr:rowOff>
    </xdr:from>
    <xdr:to xmlns:xdr="http://schemas.openxmlformats.org/drawingml/2006/spreadsheetDrawing">
      <xdr:col>81</xdr:col>
      <xdr:colOff>133350</xdr:colOff>
      <xdr:row>67</xdr:row>
      <xdr:rowOff>119380</xdr:rowOff>
    </xdr:to>
    <xdr:cxnSp macro="">
      <xdr:nvCxnSpPr>
        <xdr:cNvPr id="315" name="直線コネクタ 314"/>
        <xdr:cNvCxnSpPr/>
      </xdr:nvCxnSpPr>
      <xdr:spPr>
        <a:xfrm>
          <a:off x="16675100" y="116065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12700</xdr:rowOff>
    </xdr:from>
    <xdr:ext cx="761365" cy="259080"/>
    <xdr:sp macro="" textlink="">
      <xdr:nvSpPr>
        <xdr:cNvPr id="316" name="定員管理の状況最大値テキスト"/>
        <xdr:cNvSpPr txBox="1"/>
      </xdr:nvSpPr>
      <xdr:spPr>
        <a:xfrm>
          <a:off x="16849725" y="9785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97790</xdr:rowOff>
    </xdr:from>
    <xdr:to xmlns:xdr="http://schemas.openxmlformats.org/drawingml/2006/spreadsheetDrawing">
      <xdr:col>81</xdr:col>
      <xdr:colOff>133350</xdr:colOff>
      <xdr:row>58</xdr:row>
      <xdr:rowOff>97790</xdr:rowOff>
    </xdr:to>
    <xdr:cxnSp macro="">
      <xdr:nvCxnSpPr>
        <xdr:cNvPr id="317" name="直線コネクタ 316"/>
        <xdr:cNvCxnSpPr/>
      </xdr:nvCxnSpPr>
      <xdr:spPr>
        <a:xfrm>
          <a:off x="16675100" y="100418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1905</xdr:rowOff>
    </xdr:from>
    <xdr:to xmlns:xdr="http://schemas.openxmlformats.org/drawingml/2006/spreadsheetDrawing">
      <xdr:col>81</xdr:col>
      <xdr:colOff>44450</xdr:colOff>
      <xdr:row>59</xdr:row>
      <xdr:rowOff>6350</xdr:rowOff>
    </xdr:to>
    <xdr:cxnSp macro="">
      <xdr:nvCxnSpPr>
        <xdr:cNvPr id="318" name="直線コネクタ 317"/>
        <xdr:cNvCxnSpPr/>
      </xdr:nvCxnSpPr>
      <xdr:spPr>
        <a:xfrm flipV="1">
          <a:off x="15935325" y="10117455"/>
          <a:ext cx="8255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16510</xdr:rowOff>
    </xdr:from>
    <xdr:ext cx="761365" cy="259080"/>
    <xdr:sp macro="" textlink="">
      <xdr:nvSpPr>
        <xdr:cNvPr id="319" name="定員管理の状況平均値テキスト"/>
        <xdr:cNvSpPr txBox="1"/>
      </xdr:nvSpPr>
      <xdr:spPr>
        <a:xfrm>
          <a:off x="16849725" y="104749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44450</xdr:rowOff>
    </xdr:from>
    <xdr:to xmlns:xdr="http://schemas.openxmlformats.org/drawingml/2006/spreadsheetDrawing">
      <xdr:col>81</xdr:col>
      <xdr:colOff>95250</xdr:colOff>
      <xdr:row>61</xdr:row>
      <xdr:rowOff>146050</xdr:rowOff>
    </xdr:to>
    <xdr:sp macro="" textlink="">
      <xdr:nvSpPr>
        <xdr:cNvPr id="320" name="フローチャート: 判断 319"/>
        <xdr:cNvSpPr/>
      </xdr:nvSpPr>
      <xdr:spPr>
        <a:xfrm>
          <a:off x="16713200" y="105029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6350</xdr:rowOff>
    </xdr:from>
    <xdr:to xmlns:xdr="http://schemas.openxmlformats.org/drawingml/2006/spreadsheetDrawing">
      <xdr:col>77</xdr:col>
      <xdr:colOff>44450</xdr:colOff>
      <xdr:row>60</xdr:row>
      <xdr:rowOff>29210</xdr:rowOff>
    </xdr:to>
    <xdr:cxnSp macro="">
      <xdr:nvCxnSpPr>
        <xdr:cNvPr id="321" name="直線コネクタ 320"/>
        <xdr:cNvCxnSpPr/>
      </xdr:nvCxnSpPr>
      <xdr:spPr>
        <a:xfrm flipV="1">
          <a:off x="15062200" y="10121900"/>
          <a:ext cx="873125"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39370</xdr:rowOff>
    </xdr:from>
    <xdr:to xmlns:xdr="http://schemas.openxmlformats.org/drawingml/2006/spreadsheetDrawing">
      <xdr:col>77</xdr:col>
      <xdr:colOff>95250</xdr:colOff>
      <xdr:row>61</xdr:row>
      <xdr:rowOff>140970</xdr:rowOff>
    </xdr:to>
    <xdr:sp macro="" textlink="">
      <xdr:nvSpPr>
        <xdr:cNvPr id="322" name="フローチャート: 判断 321"/>
        <xdr:cNvSpPr/>
      </xdr:nvSpPr>
      <xdr:spPr>
        <a:xfrm>
          <a:off x="15887700" y="104978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125730</xdr:rowOff>
    </xdr:from>
    <xdr:ext cx="735965" cy="259080"/>
    <xdr:sp macro="" textlink="">
      <xdr:nvSpPr>
        <xdr:cNvPr id="323" name="テキスト ボックス 322"/>
        <xdr:cNvSpPr txBox="1"/>
      </xdr:nvSpPr>
      <xdr:spPr>
        <a:xfrm>
          <a:off x="15560675" y="105841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11430</xdr:rowOff>
    </xdr:from>
    <xdr:to xmlns:xdr="http://schemas.openxmlformats.org/drawingml/2006/spreadsheetDrawing">
      <xdr:col>72</xdr:col>
      <xdr:colOff>203200</xdr:colOff>
      <xdr:row>60</xdr:row>
      <xdr:rowOff>29210</xdr:rowOff>
    </xdr:to>
    <xdr:cxnSp macro="">
      <xdr:nvCxnSpPr>
        <xdr:cNvPr id="324" name="直線コネクタ 323"/>
        <xdr:cNvCxnSpPr/>
      </xdr:nvCxnSpPr>
      <xdr:spPr>
        <a:xfrm>
          <a:off x="14185900" y="10298430"/>
          <a:ext cx="8763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158115</xdr:rowOff>
    </xdr:from>
    <xdr:to xmlns:xdr="http://schemas.openxmlformats.org/drawingml/2006/spreadsheetDrawing">
      <xdr:col>73</xdr:col>
      <xdr:colOff>44450</xdr:colOff>
      <xdr:row>60</xdr:row>
      <xdr:rowOff>88265</xdr:rowOff>
    </xdr:to>
    <xdr:sp macro="" textlink="">
      <xdr:nvSpPr>
        <xdr:cNvPr id="325" name="フローチャート: 判断 324"/>
        <xdr:cNvSpPr/>
      </xdr:nvSpPr>
      <xdr:spPr>
        <a:xfrm>
          <a:off x="15011400" y="102736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73025</xdr:rowOff>
    </xdr:from>
    <xdr:ext cx="761365" cy="259080"/>
    <xdr:sp macro="" textlink="">
      <xdr:nvSpPr>
        <xdr:cNvPr id="326" name="テキスト ボックス 325"/>
        <xdr:cNvSpPr txBox="1"/>
      </xdr:nvSpPr>
      <xdr:spPr>
        <a:xfrm>
          <a:off x="14684375" y="10360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162560</xdr:rowOff>
    </xdr:from>
    <xdr:to xmlns:xdr="http://schemas.openxmlformats.org/drawingml/2006/spreadsheetDrawing">
      <xdr:col>68</xdr:col>
      <xdr:colOff>152400</xdr:colOff>
      <xdr:row>60</xdr:row>
      <xdr:rowOff>11430</xdr:rowOff>
    </xdr:to>
    <xdr:cxnSp macro="">
      <xdr:nvCxnSpPr>
        <xdr:cNvPr id="327" name="直線コネクタ 326"/>
        <xdr:cNvCxnSpPr/>
      </xdr:nvCxnSpPr>
      <xdr:spPr>
        <a:xfrm>
          <a:off x="13309600" y="10278110"/>
          <a:ext cx="876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66040</xdr:rowOff>
    </xdr:from>
    <xdr:to xmlns:xdr="http://schemas.openxmlformats.org/drawingml/2006/spreadsheetDrawing">
      <xdr:col>68</xdr:col>
      <xdr:colOff>203200</xdr:colOff>
      <xdr:row>60</xdr:row>
      <xdr:rowOff>167640</xdr:rowOff>
    </xdr:to>
    <xdr:sp macro="" textlink="">
      <xdr:nvSpPr>
        <xdr:cNvPr id="328" name="フローチャート: 判断 327"/>
        <xdr:cNvSpPr/>
      </xdr:nvSpPr>
      <xdr:spPr>
        <a:xfrm>
          <a:off x="14135100" y="1035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152400</xdr:rowOff>
    </xdr:from>
    <xdr:ext cx="761365" cy="259080"/>
    <xdr:sp macro="" textlink="">
      <xdr:nvSpPr>
        <xdr:cNvPr id="329" name="テキスト ボックス 328"/>
        <xdr:cNvSpPr txBox="1"/>
      </xdr:nvSpPr>
      <xdr:spPr>
        <a:xfrm>
          <a:off x="13811250" y="10439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67945</xdr:rowOff>
    </xdr:from>
    <xdr:to xmlns:xdr="http://schemas.openxmlformats.org/drawingml/2006/spreadsheetDrawing">
      <xdr:col>64</xdr:col>
      <xdr:colOff>152400</xdr:colOff>
      <xdr:row>60</xdr:row>
      <xdr:rowOff>169545</xdr:rowOff>
    </xdr:to>
    <xdr:sp macro="" textlink="">
      <xdr:nvSpPr>
        <xdr:cNvPr id="330" name="フローチャート: 判断 329"/>
        <xdr:cNvSpPr/>
      </xdr:nvSpPr>
      <xdr:spPr>
        <a:xfrm>
          <a:off x="132588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154940</xdr:rowOff>
    </xdr:from>
    <xdr:ext cx="761365" cy="258445"/>
    <xdr:sp macro="" textlink="">
      <xdr:nvSpPr>
        <xdr:cNvPr id="331" name="テキスト ボックス 330"/>
        <xdr:cNvSpPr txBox="1"/>
      </xdr:nvSpPr>
      <xdr:spPr>
        <a:xfrm>
          <a:off x="12934950" y="10441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548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7226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484947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397317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8445"/>
    <xdr:sp macro="" textlink="">
      <xdr:nvSpPr>
        <xdr:cNvPr id="336" name="テキスト ボックス 335"/>
        <xdr:cNvSpPr txBox="1"/>
      </xdr:nvSpPr>
      <xdr:spPr>
        <a:xfrm>
          <a:off x="1309687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122555</xdr:rowOff>
    </xdr:from>
    <xdr:to xmlns:xdr="http://schemas.openxmlformats.org/drawingml/2006/spreadsheetDrawing">
      <xdr:col>81</xdr:col>
      <xdr:colOff>95250</xdr:colOff>
      <xdr:row>59</xdr:row>
      <xdr:rowOff>52705</xdr:rowOff>
    </xdr:to>
    <xdr:sp macro="" textlink="">
      <xdr:nvSpPr>
        <xdr:cNvPr id="337" name="楕円 336"/>
        <xdr:cNvSpPr/>
      </xdr:nvSpPr>
      <xdr:spPr>
        <a:xfrm>
          <a:off x="16713200" y="100666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43815</xdr:rowOff>
    </xdr:from>
    <xdr:ext cx="761365" cy="258445"/>
    <xdr:sp macro="" textlink="">
      <xdr:nvSpPr>
        <xdr:cNvPr id="338" name="定員管理の状況該当値テキスト"/>
        <xdr:cNvSpPr txBox="1"/>
      </xdr:nvSpPr>
      <xdr:spPr>
        <a:xfrm>
          <a:off x="16849725" y="9987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126365</xdr:rowOff>
    </xdr:from>
    <xdr:to xmlns:xdr="http://schemas.openxmlformats.org/drawingml/2006/spreadsheetDrawing">
      <xdr:col>77</xdr:col>
      <xdr:colOff>95250</xdr:colOff>
      <xdr:row>59</xdr:row>
      <xdr:rowOff>56515</xdr:rowOff>
    </xdr:to>
    <xdr:sp macro="" textlink="">
      <xdr:nvSpPr>
        <xdr:cNvPr id="339" name="楕円 338"/>
        <xdr:cNvSpPr/>
      </xdr:nvSpPr>
      <xdr:spPr>
        <a:xfrm>
          <a:off x="15887700" y="100704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66675</xdr:rowOff>
    </xdr:from>
    <xdr:ext cx="735965" cy="258445"/>
    <xdr:sp macro="" textlink="">
      <xdr:nvSpPr>
        <xdr:cNvPr id="340" name="テキスト ボックス 339"/>
        <xdr:cNvSpPr txBox="1"/>
      </xdr:nvSpPr>
      <xdr:spPr>
        <a:xfrm>
          <a:off x="15560675" y="98393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149225</xdr:rowOff>
    </xdr:from>
    <xdr:to xmlns:xdr="http://schemas.openxmlformats.org/drawingml/2006/spreadsheetDrawing">
      <xdr:col>73</xdr:col>
      <xdr:colOff>44450</xdr:colOff>
      <xdr:row>60</xdr:row>
      <xdr:rowOff>79375</xdr:rowOff>
    </xdr:to>
    <xdr:sp macro="" textlink="">
      <xdr:nvSpPr>
        <xdr:cNvPr id="341" name="楕円 340"/>
        <xdr:cNvSpPr/>
      </xdr:nvSpPr>
      <xdr:spPr>
        <a:xfrm>
          <a:off x="15011400" y="102647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89535</xdr:rowOff>
    </xdr:from>
    <xdr:ext cx="761365" cy="258445"/>
    <xdr:sp macro="" textlink="">
      <xdr:nvSpPr>
        <xdr:cNvPr id="342" name="テキスト ボックス 341"/>
        <xdr:cNvSpPr txBox="1"/>
      </xdr:nvSpPr>
      <xdr:spPr>
        <a:xfrm>
          <a:off x="14684375" y="10033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132080</xdr:rowOff>
    </xdr:from>
    <xdr:to xmlns:xdr="http://schemas.openxmlformats.org/drawingml/2006/spreadsheetDrawing">
      <xdr:col>68</xdr:col>
      <xdr:colOff>203200</xdr:colOff>
      <xdr:row>60</xdr:row>
      <xdr:rowOff>62230</xdr:rowOff>
    </xdr:to>
    <xdr:sp macro="" textlink="">
      <xdr:nvSpPr>
        <xdr:cNvPr id="343" name="楕円 342"/>
        <xdr:cNvSpPr/>
      </xdr:nvSpPr>
      <xdr:spPr>
        <a:xfrm>
          <a:off x="141351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72390</xdr:rowOff>
    </xdr:from>
    <xdr:ext cx="761365" cy="259080"/>
    <xdr:sp macro="" textlink="">
      <xdr:nvSpPr>
        <xdr:cNvPr id="344" name="テキスト ボックス 343"/>
        <xdr:cNvSpPr txBox="1"/>
      </xdr:nvSpPr>
      <xdr:spPr>
        <a:xfrm>
          <a:off x="13811250" y="10016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111760</xdr:rowOff>
    </xdr:from>
    <xdr:to xmlns:xdr="http://schemas.openxmlformats.org/drawingml/2006/spreadsheetDrawing">
      <xdr:col>64</xdr:col>
      <xdr:colOff>152400</xdr:colOff>
      <xdr:row>60</xdr:row>
      <xdr:rowOff>41910</xdr:rowOff>
    </xdr:to>
    <xdr:sp macro="" textlink="">
      <xdr:nvSpPr>
        <xdr:cNvPr id="345" name="楕円 344"/>
        <xdr:cNvSpPr/>
      </xdr:nvSpPr>
      <xdr:spPr>
        <a:xfrm>
          <a:off x="132588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52070</xdr:rowOff>
    </xdr:from>
    <xdr:ext cx="761365" cy="258445"/>
    <xdr:sp macro="" textlink="">
      <xdr:nvSpPr>
        <xdr:cNvPr id="346" name="テキスト ボックス 345"/>
        <xdr:cNvSpPr txBox="1"/>
      </xdr:nvSpPr>
      <xdr:spPr>
        <a:xfrm>
          <a:off x="12934950" y="9996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63332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468985"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49" name="テキスト ボックス 348"/>
        <xdr:cNvSpPr txBox="1"/>
      </xdr:nvSpPr>
      <xdr:spPr>
        <a:xfrm>
          <a:off x="1517586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700625" y="527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700625" y="546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32622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32622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07645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07645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63332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782445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782445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7951450" y="609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公債費に準ずる債務負担行為に係るものは、類似団体と比較して高い状況にあるが、これは主に</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方式による最終処分場の整備・運営によるものである。しかし、公債費の抑制に努めてきた結果、元利償還金の額は類似団体と比較して低い状況であり年々減少していることから、実質公債費比率は低い状況にあり、減少傾向であ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60" name="テキスト ボックス 359"/>
        <xdr:cNvSpPr txBox="1"/>
      </xdr:nvSpPr>
      <xdr:spPr>
        <a:xfrm>
          <a:off x="1259522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63332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9080"/>
    <xdr:sp macro="" textlink="">
      <xdr:nvSpPr>
        <xdr:cNvPr id="362" name="テキスト ボックス 361"/>
        <xdr:cNvSpPr txBox="1"/>
      </xdr:nvSpPr>
      <xdr:spPr>
        <a:xfrm>
          <a:off x="1188402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3" name="直線コネクタ 362"/>
        <xdr:cNvCxnSpPr/>
      </xdr:nvCxnSpPr>
      <xdr:spPr>
        <a:xfrm>
          <a:off x="12633325" y="784733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1365" cy="259080"/>
    <xdr:sp macro="" textlink="">
      <xdr:nvSpPr>
        <xdr:cNvPr id="364" name="テキスト ボックス 363"/>
        <xdr:cNvSpPr txBox="1"/>
      </xdr:nvSpPr>
      <xdr:spPr>
        <a:xfrm>
          <a:off x="11884025" y="770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633325" y="750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1365" cy="259080"/>
    <xdr:sp macro="" textlink="">
      <xdr:nvSpPr>
        <xdr:cNvPr id="366" name="テキスト ボックス 365"/>
        <xdr:cNvSpPr txBox="1"/>
      </xdr:nvSpPr>
      <xdr:spPr>
        <a:xfrm>
          <a:off x="11884025" y="735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633325" y="715708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1365" cy="258445"/>
    <xdr:sp macro="" textlink="">
      <xdr:nvSpPr>
        <xdr:cNvPr id="368" name="テキスト ボックス 367"/>
        <xdr:cNvSpPr txBox="1"/>
      </xdr:nvSpPr>
      <xdr:spPr>
        <a:xfrm>
          <a:off x="11884025" y="7014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633325" y="681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1365" cy="258445"/>
    <xdr:sp macro="" textlink="">
      <xdr:nvSpPr>
        <xdr:cNvPr id="370" name="テキスト ボックス 369"/>
        <xdr:cNvSpPr txBox="1"/>
      </xdr:nvSpPr>
      <xdr:spPr>
        <a:xfrm>
          <a:off x="11884025" y="667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633325" y="646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1365" cy="259080"/>
    <xdr:sp macro="" textlink="">
      <xdr:nvSpPr>
        <xdr:cNvPr id="372" name="テキスト ボックス 371"/>
        <xdr:cNvSpPr txBox="1"/>
      </xdr:nvSpPr>
      <xdr:spPr>
        <a:xfrm>
          <a:off x="11884025"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633325" y="612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63332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63332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81915</xdr:rowOff>
    </xdr:from>
    <xdr:to xmlns:xdr="http://schemas.openxmlformats.org/drawingml/2006/spreadsheetDrawing">
      <xdr:col>81</xdr:col>
      <xdr:colOff>44450</xdr:colOff>
      <xdr:row>44</xdr:row>
      <xdr:rowOff>82550</xdr:rowOff>
    </xdr:to>
    <xdr:cxnSp macro="">
      <xdr:nvCxnSpPr>
        <xdr:cNvPr id="376" name="直線コネクタ 375"/>
        <xdr:cNvCxnSpPr/>
      </xdr:nvCxnSpPr>
      <xdr:spPr>
        <a:xfrm flipV="1">
          <a:off x="16760825" y="6254115"/>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54610</xdr:rowOff>
    </xdr:from>
    <xdr:ext cx="761365" cy="258445"/>
    <xdr:sp macro="" textlink="">
      <xdr:nvSpPr>
        <xdr:cNvPr id="377" name="公債費負担の状況最小値テキスト"/>
        <xdr:cNvSpPr txBox="1"/>
      </xdr:nvSpPr>
      <xdr:spPr>
        <a:xfrm>
          <a:off x="16849725" y="75984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82550</xdr:rowOff>
    </xdr:from>
    <xdr:to xmlns:xdr="http://schemas.openxmlformats.org/drawingml/2006/spreadsheetDrawing">
      <xdr:col>81</xdr:col>
      <xdr:colOff>133350</xdr:colOff>
      <xdr:row>44</xdr:row>
      <xdr:rowOff>82550</xdr:rowOff>
    </xdr:to>
    <xdr:cxnSp macro="">
      <xdr:nvCxnSpPr>
        <xdr:cNvPr id="378" name="直線コネクタ 377"/>
        <xdr:cNvCxnSpPr/>
      </xdr:nvCxnSpPr>
      <xdr:spPr>
        <a:xfrm>
          <a:off x="16675100" y="76263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168275</xdr:rowOff>
    </xdr:from>
    <xdr:ext cx="761365" cy="258445"/>
    <xdr:sp macro="" textlink="">
      <xdr:nvSpPr>
        <xdr:cNvPr id="379" name="公債費負担の状況最大値テキスト"/>
        <xdr:cNvSpPr txBox="1"/>
      </xdr:nvSpPr>
      <xdr:spPr>
        <a:xfrm>
          <a:off x="16849725" y="5997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81915</xdr:rowOff>
    </xdr:from>
    <xdr:to xmlns:xdr="http://schemas.openxmlformats.org/drawingml/2006/spreadsheetDrawing">
      <xdr:col>81</xdr:col>
      <xdr:colOff>133350</xdr:colOff>
      <xdr:row>36</xdr:row>
      <xdr:rowOff>81915</xdr:rowOff>
    </xdr:to>
    <xdr:cxnSp macro="">
      <xdr:nvCxnSpPr>
        <xdr:cNvPr id="380" name="直線コネクタ 379"/>
        <xdr:cNvCxnSpPr/>
      </xdr:nvCxnSpPr>
      <xdr:spPr>
        <a:xfrm>
          <a:off x="16675100" y="62541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90805</xdr:rowOff>
    </xdr:from>
    <xdr:to xmlns:xdr="http://schemas.openxmlformats.org/drawingml/2006/spreadsheetDrawing">
      <xdr:col>81</xdr:col>
      <xdr:colOff>44450</xdr:colOff>
      <xdr:row>38</xdr:row>
      <xdr:rowOff>104775</xdr:rowOff>
    </xdr:to>
    <xdr:cxnSp macro="">
      <xdr:nvCxnSpPr>
        <xdr:cNvPr id="381" name="直線コネクタ 380"/>
        <xdr:cNvCxnSpPr/>
      </xdr:nvCxnSpPr>
      <xdr:spPr>
        <a:xfrm flipV="1">
          <a:off x="15935325" y="6605905"/>
          <a:ext cx="8255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150495</xdr:rowOff>
    </xdr:from>
    <xdr:ext cx="761365" cy="259080"/>
    <xdr:sp macro="" textlink="">
      <xdr:nvSpPr>
        <xdr:cNvPr id="382" name="公債費負担の状況平均値テキスト"/>
        <xdr:cNvSpPr txBox="1"/>
      </xdr:nvSpPr>
      <xdr:spPr>
        <a:xfrm>
          <a:off x="16849725" y="68370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6985</xdr:rowOff>
    </xdr:from>
    <xdr:to xmlns:xdr="http://schemas.openxmlformats.org/drawingml/2006/spreadsheetDrawing">
      <xdr:col>81</xdr:col>
      <xdr:colOff>95250</xdr:colOff>
      <xdr:row>40</xdr:row>
      <xdr:rowOff>109220</xdr:rowOff>
    </xdr:to>
    <xdr:sp macro="" textlink="">
      <xdr:nvSpPr>
        <xdr:cNvPr id="383" name="フローチャート: 判断 382"/>
        <xdr:cNvSpPr/>
      </xdr:nvSpPr>
      <xdr:spPr>
        <a:xfrm>
          <a:off x="16713200" y="686498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104775</xdr:rowOff>
    </xdr:from>
    <xdr:to xmlns:xdr="http://schemas.openxmlformats.org/drawingml/2006/spreadsheetDrawing">
      <xdr:col>77</xdr:col>
      <xdr:colOff>44450</xdr:colOff>
      <xdr:row>38</xdr:row>
      <xdr:rowOff>125095</xdr:rowOff>
    </xdr:to>
    <xdr:cxnSp macro="">
      <xdr:nvCxnSpPr>
        <xdr:cNvPr id="384" name="直線コネクタ 383"/>
        <xdr:cNvCxnSpPr/>
      </xdr:nvCxnSpPr>
      <xdr:spPr>
        <a:xfrm flipV="1">
          <a:off x="15062200" y="6619875"/>
          <a:ext cx="8731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13970</xdr:rowOff>
    </xdr:from>
    <xdr:to xmlns:xdr="http://schemas.openxmlformats.org/drawingml/2006/spreadsheetDrawing">
      <xdr:col>77</xdr:col>
      <xdr:colOff>95250</xdr:colOff>
      <xdr:row>40</xdr:row>
      <xdr:rowOff>115570</xdr:rowOff>
    </xdr:to>
    <xdr:sp macro="" textlink="">
      <xdr:nvSpPr>
        <xdr:cNvPr id="385" name="フローチャート: 判断 384"/>
        <xdr:cNvSpPr/>
      </xdr:nvSpPr>
      <xdr:spPr>
        <a:xfrm>
          <a:off x="15887700" y="68719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100330</xdr:rowOff>
    </xdr:from>
    <xdr:ext cx="735965" cy="258445"/>
    <xdr:sp macro="" textlink="">
      <xdr:nvSpPr>
        <xdr:cNvPr id="386" name="テキスト ボックス 385"/>
        <xdr:cNvSpPr txBox="1"/>
      </xdr:nvSpPr>
      <xdr:spPr>
        <a:xfrm>
          <a:off x="15560675" y="69583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125095</xdr:rowOff>
    </xdr:from>
    <xdr:to xmlns:xdr="http://schemas.openxmlformats.org/drawingml/2006/spreadsheetDrawing">
      <xdr:col>72</xdr:col>
      <xdr:colOff>203200</xdr:colOff>
      <xdr:row>39</xdr:row>
      <xdr:rowOff>50165</xdr:rowOff>
    </xdr:to>
    <xdr:cxnSp macro="">
      <xdr:nvCxnSpPr>
        <xdr:cNvPr id="387" name="直線コネクタ 386"/>
        <xdr:cNvCxnSpPr/>
      </xdr:nvCxnSpPr>
      <xdr:spPr>
        <a:xfrm flipV="1">
          <a:off x="14185900" y="6640195"/>
          <a:ext cx="8763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27940</xdr:rowOff>
    </xdr:from>
    <xdr:to xmlns:xdr="http://schemas.openxmlformats.org/drawingml/2006/spreadsheetDrawing">
      <xdr:col>73</xdr:col>
      <xdr:colOff>44450</xdr:colOff>
      <xdr:row>40</xdr:row>
      <xdr:rowOff>129540</xdr:rowOff>
    </xdr:to>
    <xdr:sp macro="" textlink="">
      <xdr:nvSpPr>
        <xdr:cNvPr id="388" name="フローチャート: 判断 387"/>
        <xdr:cNvSpPr/>
      </xdr:nvSpPr>
      <xdr:spPr>
        <a:xfrm>
          <a:off x="15011400" y="68859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114300</xdr:rowOff>
    </xdr:from>
    <xdr:ext cx="761365" cy="259080"/>
    <xdr:sp macro="" textlink="">
      <xdr:nvSpPr>
        <xdr:cNvPr id="389" name="テキスト ボックス 388"/>
        <xdr:cNvSpPr txBox="1"/>
      </xdr:nvSpPr>
      <xdr:spPr>
        <a:xfrm>
          <a:off x="14684375" y="6972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50165</xdr:rowOff>
    </xdr:from>
    <xdr:to xmlns:xdr="http://schemas.openxmlformats.org/drawingml/2006/spreadsheetDrawing">
      <xdr:col>68</xdr:col>
      <xdr:colOff>152400</xdr:colOff>
      <xdr:row>39</xdr:row>
      <xdr:rowOff>126365</xdr:rowOff>
    </xdr:to>
    <xdr:cxnSp macro="">
      <xdr:nvCxnSpPr>
        <xdr:cNvPr id="390" name="直線コネクタ 389"/>
        <xdr:cNvCxnSpPr/>
      </xdr:nvCxnSpPr>
      <xdr:spPr>
        <a:xfrm flipV="1">
          <a:off x="13309600" y="6736715"/>
          <a:ext cx="8763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90170</xdr:rowOff>
    </xdr:from>
    <xdr:to xmlns:xdr="http://schemas.openxmlformats.org/drawingml/2006/spreadsheetDrawing">
      <xdr:col>68</xdr:col>
      <xdr:colOff>203200</xdr:colOff>
      <xdr:row>41</xdr:row>
      <xdr:rowOff>20320</xdr:rowOff>
    </xdr:to>
    <xdr:sp macro="" textlink="">
      <xdr:nvSpPr>
        <xdr:cNvPr id="391" name="フローチャート: 判断 390"/>
        <xdr:cNvSpPr/>
      </xdr:nvSpPr>
      <xdr:spPr>
        <a:xfrm>
          <a:off x="141351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5080</xdr:rowOff>
    </xdr:from>
    <xdr:ext cx="761365" cy="259080"/>
    <xdr:sp macro="" textlink="">
      <xdr:nvSpPr>
        <xdr:cNvPr id="392" name="テキスト ボックス 391"/>
        <xdr:cNvSpPr txBox="1"/>
      </xdr:nvSpPr>
      <xdr:spPr>
        <a:xfrm>
          <a:off x="13811250" y="7034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145415</xdr:rowOff>
    </xdr:from>
    <xdr:to xmlns:xdr="http://schemas.openxmlformats.org/drawingml/2006/spreadsheetDrawing">
      <xdr:col>64</xdr:col>
      <xdr:colOff>152400</xdr:colOff>
      <xdr:row>41</xdr:row>
      <xdr:rowOff>75565</xdr:rowOff>
    </xdr:to>
    <xdr:sp macro="" textlink="">
      <xdr:nvSpPr>
        <xdr:cNvPr id="393" name="フローチャート: 判断 392"/>
        <xdr:cNvSpPr/>
      </xdr:nvSpPr>
      <xdr:spPr>
        <a:xfrm>
          <a:off x="132588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60325</xdr:rowOff>
    </xdr:from>
    <xdr:ext cx="761365" cy="259080"/>
    <xdr:sp macro="" textlink="">
      <xdr:nvSpPr>
        <xdr:cNvPr id="394" name="テキスト ボックス 393"/>
        <xdr:cNvSpPr txBox="1"/>
      </xdr:nvSpPr>
      <xdr:spPr>
        <a:xfrm>
          <a:off x="12934950" y="7089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548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7226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48494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39731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8"/>
        <xdr:cNvSpPr txBox="1"/>
      </xdr:nvSpPr>
      <xdr:spPr>
        <a:xfrm>
          <a:off x="1309687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40640</xdr:rowOff>
    </xdr:from>
    <xdr:to xmlns:xdr="http://schemas.openxmlformats.org/drawingml/2006/spreadsheetDrawing">
      <xdr:col>81</xdr:col>
      <xdr:colOff>95250</xdr:colOff>
      <xdr:row>38</xdr:row>
      <xdr:rowOff>141605</xdr:rowOff>
    </xdr:to>
    <xdr:sp macro="" textlink="">
      <xdr:nvSpPr>
        <xdr:cNvPr id="400" name="楕円 399"/>
        <xdr:cNvSpPr/>
      </xdr:nvSpPr>
      <xdr:spPr>
        <a:xfrm>
          <a:off x="16713200" y="655574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56515</xdr:rowOff>
    </xdr:from>
    <xdr:ext cx="761365" cy="258445"/>
    <xdr:sp macro="" textlink="">
      <xdr:nvSpPr>
        <xdr:cNvPr id="401" name="公債費負担の状況該当値テキスト"/>
        <xdr:cNvSpPr txBox="1"/>
      </xdr:nvSpPr>
      <xdr:spPr>
        <a:xfrm>
          <a:off x="16849725" y="6400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53975</xdr:rowOff>
    </xdr:from>
    <xdr:to xmlns:xdr="http://schemas.openxmlformats.org/drawingml/2006/spreadsheetDrawing">
      <xdr:col>77</xdr:col>
      <xdr:colOff>95250</xdr:colOff>
      <xdr:row>38</xdr:row>
      <xdr:rowOff>155575</xdr:rowOff>
    </xdr:to>
    <xdr:sp macro="" textlink="">
      <xdr:nvSpPr>
        <xdr:cNvPr id="402" name="楕円 401"/>
        <xdr:cNvSpPr/>
      </xdr:nvSpPr>
      <xdr:spPr>
        <a:xfrm>
          <a:off x="15887700" y="65690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166370</xdr:rowOff>
    </xdr:from>
    <xdr:ext cx="735965" cy="258445"/>
    <xdr:sp macro="" textlink="">
      <xdr:nvSpPr>
        <xdr:cNvPr id="403" name="テキスト ボックス 402"/>
        <xdr:cNvSpPr txBox="1"/>
      </xdr:nvSpPr>
      <xdr:spPr>
        <a:xfrm>
          <a:off x="15560675" y="63385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74930</xdr:rowOff>
    </xdr:from>
    <xdr:to xmlns:xdr="http://schemas.openxmlformats.org/drawingml/2006/spreadsheetDrawing">
      <xdr:col>73</xdr:col>
      <xdr:colOff>44450</xdr:colOff>
      <xdr:row>39</xdr:row>
      <xdr:rowOff>4445</xdr:rowOff>
    </xdr:to>
    <xdr:sp macro="" textlink="">
      <xdr:nvSpPr>
        <xdr:cNvPr id="404" name="楕円 403"/>
        <xdr:cNvSpPr/>
      </xdr:nvSpPr>
      <xdr:spPr>
        <a:xfrm>
          <a:off x="15011400" y="659003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14605</xdr:rowOff>
    </xdr:from>
    <xdr:ext cx="761365" cy="259080"/>
    <xdr:sp macro="" textlink="">
      <xdr:nvSpPr>
        <xdr:cNvPr id="405" name="テキスト ボックス 404"/>
        <xdr:cNvSpPr txBox="1"/>
      </xdr:nvSpPr>
      <xdr:spPr>
        <a:xfrm>
          <a:off x="14684375" y="6358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170815</xdr:rowOff>
    </xdr:from>
    <xdr:to xmlns:xdr="http://schemas.openxmlformats.org/drawingml/2006/spreadsheetDrawing">
      <xdr:col>68</xdr:col>
      <xdr:colOff>203200</xdr:colOff>
      <xdr:row>39</xdr:row>
      <xdr:rowOff>100965</xdr:rowOff>
    </xdr:to>
    <xdr:sp macro="" textlink="">
      <xdr:nvSpPr>
        <xdr:cNvPr id="406" name="楕円 405"/>
        <xdr:cNvSpPr/>
      </xdr:nvSpPr>
      <xdr:spPr>
        <a:xfrm>
          <a:off x="141351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111125</xdr:rowOff>
    </xdr:from>
    <xdr:ext cx="761365" cy="258445"/>
    <xdr:sp macro="" textlink="">
      <xdr:nvSpPr>
        <xdr:cNvPr id="407" name="テキスト ボックス 406"/>
        <xdr:cNvSpPr txBox="1"/>
      </xdr:nvSpPr>
      <xdr:spPr>
        <a:xfrm>
          <a:off x="13811250" y="6454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75565</xdr:rowOff>
    </xdr:from>
    <xdr:to xmlns:xdr="http://schemas.openxmlformats.org/drawingml/2006/spreadsheetDrawing">
      <xdr:col>64</xdr:col>
      <xdr:colOff>152400</xdr:colOff>
      <xdr:row>40</xdr:row>
      <xdr:rowOff>6350</xdr:rowOff>
    </xdr:to>
    <xdr:sp macro="" textlink="">
      <xdr:nvSpPr>
        <xdr:cNvPr id="408" name="楕円 407"/>
        <xdr:cNvSpPr/>
      </xdr:nvSpPr>
      <xdr:spPr>
        <a:xfrm>
          <a:off x="132588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15875</xdr:rowOff>
    </xdr:from>
    <xdr:ext cx="761365" cy="259080"/>
    <xdr:sp macro="" textlink="">
      <xdr:nvSpPr>
        <xdr:cNvPr id="409" name="テキスト ボックス 408"/>
        <xdr:cNvSpPr txBox="1"/>
      </xdr:nvSpPr>
      <xdr:spPr>
        <a:xfrm>
          <a:off x="12934950" y="6530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633325" y="120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0"/>
        <xdr:cNvSpPr txBox="1"/>
      </xdr:nvSpPr>
      <xdr:spPr>
        <a:xfrm>
          <a:off x="13552170"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092680"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700625" y="146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700625" y="165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326225"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326225"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0764500"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0764500"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633325" y="196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7824450" y="196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7824450" y="196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7951450" y="228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年度以降、起債を公債費の元金以下に抑えることにより地方債残高を減少させてきた結果、平成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年度から将来負担比率は発生していない。今後も財政の健全化に努める。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3" name="テキスト ボックス 422"/>
        <xdr:cNvSpPr txBox="1"/>
      </xdr:nvSpPr>
      <xdr:spPr>
        <a:xfrm>
          <a:off x="12595225"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633325" y="438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9080"/>
    <xdr:sp macro="" textlink="">
      <xdr:nvSpPr>
        <xdr:cNvPr id="425" name="テキスト ボックス 424"/>
        <xdr:cNvSpPr txBox="1"/>
      </xdr:nvSpPr>
      <xdr:spPr>
        <a:xfrm>
          <a:off x="1188402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2633325" y="403669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1365" cy="258445"/>
    <xdr:sp macro="" textlink="">
      <xdr:nvSpPr>
        <xdr:cNvPr id="427" name="テキスト ボックス 426"/>
        <xdr:cNvSpPr txBox="1"/>
      </xdr:nvSpPr>
      <xdr:spPr>
        <a:xfrm>
          <a:off x="11884025"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2633325" y="369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1365" cy="258445"/>
    <xdr:sp macro="" textlink="">
      <xdr:nvSpPr>
        <xdr:cNvPr id="429" name="テキスト ボックス 428"/>
        <xdr:cNvSpPr txBox="1"/>
      </xdr:nvSpPr>
      <xdr:spPr>
        <a:xfrm>
          <a:off x="11884025"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2633325" y="334708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1365" cy="259080"/>
    <xdr:sp macro="" textlink="">
      <xdr:nvSpPr>
        <xdr:cNvPr id="431" name="テキスト ボックス 430"/>
        <xdr:cNvSpPr txBox="1"/>
      </xdr:nvSpPr>
      <xdr:spPr>
        <a:xfrm>
          <a:off x="11884025"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2633325" y="300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1365" cy="259080"/>
    <xdr:sp macro="" textlink="">
      <xdr:nvSpPr>
        <xdr:cNvPr id="433" name="テキスト ボックス 432"/>
        <xdr:cNvSpPr txBox="1"/>
      </xdr:nvSpPr>
      <xdr:spPr>
        <a:xfrm>
          <a:off x="11884025"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2633325" y="265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1365" cy="259080"/>
    <xdr:sp macro="" textlink="">
      <xdr:nvSpPr>
        <xdr:cNvPr id="435" name="テキスト ボックス 434"/>
        <xdr:cNvSpPr txBox="1"/>
      </xdr:nvSpPr>
      <xdr:spPr>
        <a:xfrm>
          <a:off x="11884025"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2633325" y="231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1365" cy="258445"/>
    <xdr:sp macro="" textlink="">
      <xdr:nvSpPr>
        <xdr:cNvPr id="437" name="テキスト ボックス 436"/>
        <xdr:cNvSpPr txBox="1"/>
      </xdr:nvSpPr>
      <xdr:spPr>
        <a:xfrm>
          <a:off x="11884025"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633325" y="196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633325" y="196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135890</xdr:rowOff>
    </xdr:to>
    <xdr:cxnSp macro="">
      <xdr:nvCxnSpPr>
        <xdr:cNvPr id="440" name="直線コネクタ 439"/>
        <xdr:cNvCxnSpPr/>
      </xdr:nvCxnSpPr>
      <xdr:spPr>
        <a:xfrm flipV="1">
          <a:off x="16760825" y="2313305"/>
          <a:ext cx="0" cy="1594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109220</xdr:rowOff>
    </xdr:from>
    <xdr:ext cx="761365" cy="258445"/>
    <xdr:sp macro="" textlink="">
      <xdr:nvSpPr>
        <xdr:cNvPr id="441" name="将来負担の状況最小値テキスト"/>
        <xdr:cNvSpPr txBox="1"/>
      </xdr:nvSpPr>
      <xdr:spPr>
        <a:xfrm>
          <a:off x="16849725" y="3881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135890</xdr:rowOff>
    </xdr:from>
    <xdr:to xmlns:xdr="http://schemas.openxmlformats.org/drawingml/2006/spreadsheetDrawing">
      <xdr:col>81</xdr:col>
      <xdr:colOff>133350</xdr:colOff>
      <xdr:row>22</xdr:row>
      <xdr:rowOff>135890</xdr:rowOff>
    </xdr:to>
    <xdr:cxnSp macro="">
      <xdr:nvCxnSpPr>
        <xdr:cNvPr id="442" name="直線コネクタ 441"/>
        <xdr:cNvCxnSpPr/>
      </xdr:nvCxnSpPr>
      <xdr:spPr>
        <a:xfrm>
          <a:off x="16675100" y="39077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1365" cy="258445"/>
    <xdr:sp macro="" textlink="">
      <xdr:nvSpPr>
        <xdr:cNvPr id="443" name="将来負担の状況最大値テキスト"/>
        <xdr:cNvSpPr txBox="1"/>
      </xdr:nvSpPr>
      <xdr:spPr>
        <a:xfrm>
          <a:off x="16849725" y="2056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6675100" y="23133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166370</xdr:rowOff>
    </xdr:from>
    <xdr:ext cx="761365" cy="258445"/>
    <xdr:sp macro="" textlink="">
      <xdr:nvSpPr>
        <xdr:cNvPr id="445" name="将来負担の状況平均値テキスト"/>
        <xdr:cNvSpPr txBox="1"/>
      </xdr:nvSpPr>
      <xdr:spPr>
        <a:xfrm>
          <a:off x="16849725" y="23952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22860</xdr:rowOff>
    </xdr:from>
    <xdr:to xmlns:xdr="http://schemas.openxmlformats.org/drawingml/2006/spreadsheetDrawing">
      <xdr:col>81</xdr:col>
      <xdr:colOff>95250</xdr:colOff>
      <xdr:row>14</xdr:row>
      <xdr:rowOff>124460</xdr:rowOff>
    </xdr:to>
    <xdr:sp macro="" textlink="">
      <xdr:nvSpPr>
        <xdr:cNvPr id="446" name="フローチャート: 判断 445"/>
        <xdr:cNvSpPr/>
      </xdr:nvSpPr>
      <xdr:spPr>
        <a:xfrm>
          <a:off x="16713200" y="24231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40640</xdr:rowOff>
    </xdr:from>
    <xdr:to xmlns:xdr="http://schemas.openxmlformats.org/drawingml/2006/spreadsheetDrawing">
      <xdr:col>77</xdr:col>
      <xdr:colOff>95250</xdr:colOff>
      <xdr:row>14</xdr:row>
      <xdr:rowOff>141605</xdr:rowOff>
    </xdr:to>
    <xdr:sp macro="" textlink="">
      <xdr:nvSpPr>
        <xdr:cNvPr id="447" name="フローチャート: 判断 446"/>
        <xdr:cNvSpPr/>
      </xdr:nvSpPr>
      <xdr:spPr>
        <a:xfrm>
          <a:off x="15887700" y="244094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151765</xdr:rowOff>
    </xdr:from>
    <xdr:ext cx="735965" cy="259080"/>
    <xdr:sp macro="" textlink="">
      <xdr:nvSpPr>
        <xdr:cNvPr id="448" name="テキスト ボックス 447"/>
        <xdr:cNvSpPr txBox="1"/>
      </xdr:nvSpPr>
      <xdr:spPr>
        <a:xfrm>
          <a:off x="15560675" y="22091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11430</xdr:rowOff>
    </xdr:from>
    <xdr:to xmlns:xdr="http://schemas.openxmlformats.org/drawingml/2006/spreadsheetDrawing">
      <xdr:col>73</xdr:col>
      <xdr:colOff>44450</xdr:colOff>
      <xdr:row>14</xdr:row>
      <xdr:rowOff>113030</xdr:rowOff>
    </xdr:to>
    <xdr:sp macro="" textlink="">
      <xdr:nvSpPr>
        <xdr:cNvPr id="449" name="フローチャート: 判断 448"/>
        <xdr:cNvSpPr/>
      </xdr:nvSpPr>
      <xdr:spPr>
        <a:xfrm>
          <a:off x="15011400" y="24117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123190</xdr:rowOff>
    </xdr:from>
    <xdr:ext cx="761365" cy="258445"/>
    <xdr:sp macro="" textlink="">
      <xdr:nvSpPr>
        <xdr:cNvPr id="450" name="テキスト ボックス 449"/>
        <xdr:cNvSpPr txBox="1"/>
      </xdr:nvSpPr>
      <xdr:spPr>
        <a:xfrm>
          <a:off x="14684375" y="2180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95250</xdr:rowOff>
    </xdr:from>
    <xdr:to xmlns:xdr="http://schemas.openxmlformats.org/drawingml/2006/spreadsheetDrawing">
      <xdr:col>68</xdr:col>
      <xdr:colOff>203200</xdr:colOff>
      <xdr:row>15</xdr:row>
      <xdr:rowOff>25400</xdr:rowOff>
    </xdr:to>
    <xdr:sp macro="" textlink="">
      <xdr:nvSpPr>
        <xdr:cNvPr id="451" name="フローチャート: 判断 450"/>
        <xdr:cNvSpPr/>
      </xdr:nvSpPr>
      <xdr:spPr>
        <a:xfrm>
          <a:off x="141351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35560</xdr:rowOff>
    </xdr:from>
    <xdr:ext cx="761365" cy="259080"/>
    <xdr:sp macro="" textlink="">
      <xdr:nvSpPr>
        <xdr:cNvPr id="452" name="テキスト ボックス 451"/>
        <xdr:cNvSpPr txBox="1"/>
      </xdr:nvSpPr>
      <xdr:spPr>
        <a:xfrm>
          <a:off x="13811250" y="226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118110</xdr:rowOff>
    </xdr:from>
    <xdr:to xmlns:xdr="http://schemas.openxmlformats.org/drawingml/2006/spreadsheetDrawing">
      <xdr:col>64</xdr:col>
      <xdr:colOff>152400</xdr:colOff>
      <xdr:row>15</xdr:row>
      <xdr:rowOff>48260</xdr:rowOff>
    </xdr:to>
    <xdr:sp macro="" textlink="">
      <xdr:nvSpPr>
        <xdr:cNvPr id="453" name="フローチャート: 判断 452"/>
        <xdr:cNvSpPr/>
      </xdr:nvSpPr>
      <xdr:spPr>
        <a:xfrm>
          <a:off x="13258800" y="25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58420</xdr:rowOff>
    </xdr:from>
    <xdr:ext cx="761365" cy="259080"/>
    <xdr:sp macro="" textlink="">
      <xdr:nvSpPr>
        <xdr:cNvPr id="454" name="テキスト ボックス 453"/>
        <xdr:cNvSpPr txBox="1"/>
      </xdr:nvSpPr>
      <xdr:spPr>
        <a:xfrm>
          <a:off x="12934950" y="2287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548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7226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48494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39731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9" name="テキスト ボックス 458"/>
        <xdr:cNvSpPr txBox="1"/>
      </xdr:nvSpPr>
      <xdr:spPr>
        <a:xfrm>
          <a:off x="1309687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4199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8691225" y="190500"/>
          <a:ext cx="3841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8716625" y="215900"/>
          <a:ext cx="3797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8742025" y="241300"/>
          <a:ext cx="374459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静岡県長泉町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5959455" y="190500"/>
          <a:ext cx="26028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5984855" y="215900"/>
          <a:ext cx="25584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010255" y="241300"/>
          <a:ext cx="25012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25393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48665" y="1524000"/>
          <a:ext cx="94341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71220" y="1555750"/>
          <a:ext cx="13658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173605" y="1555750"/>
          <a:ext cx="12433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43,236
42,882
26.63
15,439,113
14,841,992
565,219
10,408,157
3,094,591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480435" y="1555750"/>
          <a:ext cx="1488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968875" y="1549400"/>
          <a:ext cx="1987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956425" y="1549400"/>
          <a:ext cx="12433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258810" y="1549400"/>
          <a:ext cx="6216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968875" y="2413000"/>
          <a:ext cx="1987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019925" y="2413000"/>
          <a:ext cx="33489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335260" y="1524000"/>
          <a:ext cx="1399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586720" y="15875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586720" y="18542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586720" y="2184400"/>
          <a:ext cx="12433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432415" y="1676400"/>
          <a:ext cx="1670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467340" y="16256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467340" y="18923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5117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432415" y="2159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5117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432415" y="2540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851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800" cy="258445"/>
    <xdr:sp macro="" textlink="">
      <xdr:nvSpPr>
        <xdr:cNvPr id="31" name="テキスト ボックス 30"/>
        <xdr:cNvSpPr txBox="1"/>
      </xdr:nvSpPr>
      <xdr:spPr>
        <a:xfrm>
          <a:off x="685165"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640" cy="259080"/>
    <xdr:sp macro="" textlink="">
      <xdr:nvSpPr>
        <xdr:cNvPr id="32" name="テキスト ボックス 31"/>
        <xdr:cNvSpPr txBox="1"/>
      </xdr:nvSpPr>
      <xdr:spPr>
        <a:xfrm>
          <a:off x="685165"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851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48665"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195580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280660" y="4762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280660" y="4953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93102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93102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50836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50836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48665"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590540" y="5270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654040"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68769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業務の民間委託や</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方式、指定管理者制度の導入など、民間の活力を活用してきたことから、人口１人当たりの人件費の決算額は、類似団体平均を下回って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人件費に係る経常収支比率は例年低い傾向にあ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7105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48665"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49555"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48665" y="7099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49555"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48665" y="6642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49555"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48665" y="6184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49555"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48665" y="5727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49555"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48665"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49555"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48665"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72390</xdr:rowOff>
    </xdr:from>
    <xdr:to xmlns:xdr="http://schemas.openxmlformats.org/drawingml/2006/spreadsheetDrawing">
      <xdr:col>24</xdr:col>
      <xdr:colOff>25400</xdr:colOff>
      <xdr:row>39</xdr:row>
      <xdr:rowOff>138430</xdr:rowOff>
    </xdr:to>
    <xdr:cxnSp macro="">
      <xdr:nvCxnSpPr>
        <xdr:cNvPr id="59" name="直線コネクタ 58"/>
        <xdr:cNvCxnSpPr/>
      </xdr:nvCxnSpPr>
      <xdr:spPr>
        <a:xfrm flipV="1">
          <a:off x="4719320" y="590169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110490</xdr:rowOff>
    </xdr:from>
    <xdr:ext cx="762000" cy="258445"/>
    <xdr:sp macro="" textlink="">
      <xdr:nvSpPr>
        <xdr:cNvPr id="60" name="人件費最小値テキスト"/>
        <xdr:cNvSpPr txBox="1"/>
      </xdr:nvSpPr>
      <xdr:spPr>
        <a:xfrm>
          <a:off x="4808220" y="6797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39</xdr:row>
      <xdr:rowOff>138430</xdr:rowOff>
    </xdr:from>
    <xdr:to xmlns:xdr="http://schemas.openxmlformats.org/drawingml/2006/spreadsheetDrawing">
      <xdr:col>24</xdr:col>
      <xdr:colOff>114300</xdr:colOff>
      <xdr:row>39</xdr:row>
      <xdr:rowOff>138430</xdr:rowOff>
    </xdr:to>
    <xdr:cxnSp macro="">
      <xdr:nvCxnSpPr>
        <xdr:cNvPr id="61" name="直線コネクタ 60"/>
        <xdr:cNvCxnSpPr/>
      </xdr:nvCxnSpPr>
      <xdr:spPr>
        <a:xfrm>
          <a:off x="4634865" y="682498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158750</xdr:rowOff>
    </xdr:from>
    <xdr:ext cx="762000" cy="259080"/>
    <xdr:sp macro="" textlink="">
      <xdr:nvSpPr>
        <xdr:cNvPr id="62" name="人件費最大値テキスト"/>
        <xdr:cNvSpPr txBox="1"/>
      </xdr:nvSpPr>
      <xdr:spPr>
        <a:xfrm>
          <a:off x="4808220" y="564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72390</xdr:rowOff>
    </xdr:from>
    <xdr:to xmlns:xdr="http://schemas.openxmlformats.org/drawingml/2006/spreadsheetDrawing">
      <xdr:col>24</xdr:col>
      <xdr:colOff>114300</xdr:colOff>
      <xdr:row>34</xdr:row>
      <xdr:rowOff>72390</xdr:rowOff>
    </xdr:to>
    <xdr:cxnSp macro="">
      <xdr:nvCxnSpPr>
        <xdr:cNvPr id="63" name="直線コネクタ 62"/>
        <xdr:cNvCxnSpPr/>
      </xdr:nvCxnSpPr>
      <xdr:spPr>
        <a:xfrm>
          <a:off x="4634865" y="590169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72390</xdr:rowOff>
    </xdr:from>
    <xdr:to xmlns:xdr="http://schemas.openxmlformats.org/drawingml/2006/spreadsheetDrawing">
      <xdr:col>24</xdr:col>
      <xdr:colOff>25400</xdr:colOff>
      <xdr:row>35</xdr:row>
      <xdr:rowOff>78740</xdr:rowOff>
    </xdr:to>
    <xdr:cxnSp macro="">
      <xdr:nvCxnSpPr>
        <xdr:cNvPr id="64" name="直線コネクタ 63"/>
        <xdr:cNvCxnSpPr/>
      </xdr:nvCxnSpPr>
      <xdr:spPr>
        <a:xfrm flipV="1">
          <a:off x="3903345" y="5901690"/>
          <a:ext cx="815975"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43815</xdr:rowOff>
    </xdr:from>
    <xdr:ext cx="762000" cy="258445"/>
    <xdr:sp macro="" textlink="">
      <xdr:nvSpPr>
        <xdr:cNvPr id="65" name="人件費平均値テキスト"/>
        <xdr:cNvSpPr txBox="1"/>
      </xdr:nvSpPr>
      <xdr:spPr>
        <a:xfrm>
          <a:off x="4808220" y="6216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71755</xdr:rowOff>
    </xdr:from>
    <xdr:to xmlns:xdr="http://schemas.openxmlformats.org/drawingml/2006/spreadsheetDrawing">
      <xdr:col>24</xdr:col>
      <xdr:colOff>76200</xdr:colOff>
      <xdr:row>37</xdr:row>
      <xdr:rowOff>1905</xdr:rowOff>
    </xdr:to>
    <xdr:sp macro="" textlink="">
      <xdr:nvSpPr>
        <xdr:cNvPr id="66" name="フローチャート: 判断 65"/>
        <xdr:cNvSpPr/>
      </xdr:nvSpPr>
      <xdr:spPr>
        <a:xfrm>
          <a:off x="4672965" y="624395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78740</xdr:rowOff>
    </xdr:from>
    <xdr:to xmlns:xdr="http://schemas.openxmlformats.org/drawingml/2006/spreadsheetDrawing">
      <xdr:col>19</xdr:col>
      <xdr:colOff>187325</xdr:colOff>
      <xdr:row>35</xdr:row>
      <xdr:rowOff>78740</xdr:rowOff>
    </xdr:to>
    <xdr:cxnSp macro="">
      <xdr:nvCxnSpPr>
        <xdr:cNvPr id="67" name="直線コネクタ 66"/>
        <xdr:cNvCxnSpPr/>
      </xdr:nvCxnSpPr>
      <xdr:spPr>
        <a:xfrm>
          <a:off x="3032125" y="6079490"/>
          <a:ext cx="871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71755</xdr:rowOff>
    </xdr:from>
    <xdr:to xmlns:xdr="http://schemas.openxmlformats.org/drawingml/2006/spreadsheetDrawing">
      <xdr:col>20</xdr:col>
      <xdr:colOff>38100</xdr:colOff>
      <xdr:row>37</xdr:row>
      <xdr:rowOff>1905</xdr:rowOff>
    </xdr:to>
    <xdr:sp macro="" textlink="">
      <xdr:nvSpPr>
        <xdr:cNvPr id="68" name="フローチャート: 判断 67"/>
        <xdr:cNvSpPr/>
      </xdr:nvSpPr>
      <xdr:spPr>
        <a:xfrm>
          <a:off x="3852545" y="624395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158115</xdr:rowOff>
    </xdr:from>
    <xdr:ext cx="735965" cy="258445"/>
    <xdr:sp macro="" textlink="">
      <xdr:nvSpPr>
        <xdr:cNvPr id="69" name="テキスト ボックス 68"/>
        <xdr:cNvSpPr txBox="1"/>
      </xdr:nvSpPr>
      <xdr:spPr>
        <a:xfrm>
          <a:off x="3526790" y="63303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38100</xdr:rowOff>
    </xdr:from>
    <xdr:to xmlns:xdr="http://schemas.openxmlformats.org/drawingml/2006/spreadsheetDrawing">
      <xdr:col>15</xdr:col>
      <xdr:colOff>98425</xdr:colOff>
      <xdr:row>35</xdr:row>
      <xdr:rowOff>78740</xdr:rowOff>
    </xdr:to>
    <xdr:cxnSp macro="">
      <xdr:nvCxnSpPr>
        <xdr:cNvPr id="70" name="直線コネクタ 69"/>
        <xdr:cNvCxnSpPr/>
      </xdr:nvCxnSpPr>
      <xdr:spPr>
        <a:xfrm>
          <a:off x="2160905" y="6038850"/>
          <a:ext cx="8712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71" name="フローチャート: 判断 70"/>
        <xdr:cNvSpPr/>
      </xdr:nvSpPr>
      <xdr:spPr>
        <a:xfrm>
          <a:off x="2981325"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162560</xdr:rowOff>
    </xdr:from>
    <xdr:ext cx="761365" cy="259080"/>
    <xdr:sp macro="" textlink="">
      <xdr:nvSpPr>
        <xdr:cNvPr id="72" name="テキスト ボックス 71"/>
        <xdr:cNvSpPr txBox="1"/>
      </xdr:nvSpPr>
      <xdr:spPr>
        <a:xfrm>
          <a:off x="2660015" y="633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38100</xdr:rowOff>
    </xdr:from>
    <xdr:to xmlns:xdr="http://schemas.openxmlformats.org/drawingml/2006/spreadsheetDrawing">
      <xdr:col>11</xdr:col>
      <xdr:colOff>9525</xdr:colOff>
      <xdr:row>35</xdr:row>
      <xdr:rowOff>97790</xdr:rowOff>
    </xdr:to>
    <xdr:cxnSp macro="">
      <xdr:nvCxnSpPr>
        <xdr:cNvPr id="73" name="直線コネクタ 72"/>
        <xdr:cNvCxnSpPr/>
      </xdr:nvCxnSpPr>
      <xdr:spPr>
        <a:xfrm flipV="1">
          <a:off x="1294130" y="6038850"/>
          <a:ext cx="8667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74" name="フローチャート: 判断 73"/>
        <xdr:cNvSpPr/>
      </xdr:nvSpPr>
      <xdr:spPr>
        <a:xfrm>
          <a:off x="2114550" y="629856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41275</xdr:rowOff>
    </xdr:from>
    <xdr:ext cx="761365" cy="258445"/>
    <xdr:sp macro="" textlink="">
      <xdr:nvSpPr>
        <xdr:cNvPr id="75" name="テキスト ボックス 74"/>
        <xdr:cNvSpPr txBox="1"/>
      </xdr:nvSpPr>
      <xdr:spPr>
        <a:xfrm>
          <a:off x="1788795"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433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41275</xdr:rowOff>
    </xdr:from>
    <xdr:ext cx="762000" cy="258445"/>
    <xdr:sp macro="" textlink="">
      <xdr:nvSpPr>
        <xdr:cNvPr id="77" name="テキスト ボックス 76"/>
        <xdr:cNvSpPr txBox="1"/>
      </xdr:nvSpPr>
      <xdr:spPr>
        <a:xfrm>
          <a:off x="92202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50786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69189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0" name="テキスト ボックス 79"/>
        <xdr:cNvSpPr txBox="1"/>
      </xdr:nvSpPr>
      <xdr:spPr>
        <a:xfrm>
          <a:off x="28206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9080"/>
    <xdr:sp macro="" textlink="">
      <xdr:nvSpPr>
        <xdr:cNvPr id="81" name="テキスト ボックス 80"/>
        <xdr:cNvSpPr txBox="1"/>
      </xdr:nvSpPr>
      <xdr:spPr>
        <a:xfrm>
          <a:off x="195389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826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21590</xdr:rowOff>
    </xdr:from>
    <xdr:to xmlns:xdr="http://schemas.openxmlformats.org/drawingml/2006/spreadsheetDrawing">
      <xdr:col>24</xdr:col>
      <xdr:colOff>76200</xdr:colOff>
      <xdr:row>34</xdr:row>
      <xdr:rowOff>123190</xdr:rowOff>
    </xdr:to>
    <xdr:sp macro="" textlink="">
      <xdr:nvSpPr>
        <xdr:cNvPr id="83" name="楕円 82"/>
        <xdr:cNvSpPr/>
      </xdr:nvSpPr>
      <xdr:spPr>
        <a:xfrm>
          <a:off x="4672965" y="585089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101600</xdr:rowOff>
    </xdr:from>
    <xdr:ext cx="762000" cy="259080"/>
    <xdr:sp macro="" textlink="">
      <xdr:nvSpPr>
        <xdr:cNvPr id="84" name="人件費該当値テキスト"/>
        <xdr:cNvSpPr txBox="1"/>
      </xdr:nvSpPr>
      <xdr:spPr>
        <a:xfrm>
          <a:off x="4808220" y="5759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27940</xdr:rowOff>
    </xdr:from>
    <xdr:to xmlns:xdr="http://schemas.openxmlformats.org/drawingml/2006/spreadsheetDrawing">
      <xdr:col>20</xdr:col>
      <xdr:colOff>38100</xdr:colOff>
      <xdr:row>35</xdr:row>
      <xdr:rowOff>129540</xdr:rowOff>
    </xdr:to>
    <xdr:sp macro="" textlink="">
      <xdr:nvSpPr>
        <xdr:cNvPr id="85" name="楕円 84"/>
        <xdr:cNvSpPr/>
      </xdr:nvSpPr>
      <xdr:spPr>
        <a:xfrm>
          <a:off x="3852545" y="602869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139700</xdr:rowOff>
    </xdr:from>
    <xdr:ext cx="735965" cy="259080"/>
    <xdr:sp macro="" textlink="">
      <xdr:nvSpPr>
        <xdr:cNvPr id="86" name="テキスト ボックス 85"/>
        <xdr:cNvSpPr txBox="1"/>
      </xdr:nvSpPr>
      <xdr:spPr>
        <a:xfrm>
          <a:off x="3526790" y="5797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27940</xdr:rowOff>
    </xdr:from>
    <xdr:to xmlns:xdr="http://schemas.openxmlformats.org/drawingml/2006/spreadsheetDrawing">
      <xdr:col>15</xdr:col>
      <xdr:colOff>149225</xdr:colOff>
      <xdr:row>35</xdr:row>
      <xdr:rowOff>129540</xdr:rowOff>
    </xdr:to>
    <xdr:sp macro="" textlink="">
      <xdr:nvSpPr>
        <xdr:cNvPr id="87" name="楕円 86"/>
        <xdr:cNvSpPr/>
      </xdr:nvSpPr>
      <xdr:spPr>
        <a:xfrm>
          <a:off x="2981325"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139700</xdr:rowOff>
    </xdr:from>
    <xdr:ext cx="761365" cy="259080"/>
    <xdr:sp macro="" textlink="">
      <xdr:nvSpPr>
        <xdr:cNvPr id="88" name="テキスト ボックス 87"/>
        <xdr:cNvSpPr txBox="1"/>
      </xdr:nvSpPr>
      <xdr:spPr>
        <a:xfrm>
          <a:off x="2660015" y="5797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158750</xdr:rowOff>
    </xdr:from>
    <xdr:to xmlns:xdr="http://schemas.openxmlformats.org/drawingml/2006/spreadsheetDrawing">
      <xdr:col>11</xdr:col>
      <xdr:colOff>60325</xdr:colOff>
      <xdr:row>35</xdr:row>
      <xdr:rowOff>88900</xdr:rowOff>
    </xdr:to>
    <xdr:sp macro="" textlink="">
      <xdr:nvSpPr>
        <xdr:cNvPr id="89" name="楕円 88"/>
        <xdr:cNvSpPr/>
      </xdr:nvSpPr>
      <xdr:spPr>
        <a:xfrm>
          <a:off x="2114550" y="598805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99060</xdr:rowOff>
    </xdr:from>
    <xdr:ext cx="761365" cy="258445"/>
    <xdr:sp macro="" textlink="">
      <xdr:nvSpPr>
        <xdr:cNvPr id="90" name="テキスト ボックス 89"/>
        <xdr:cNvSpPr txBox="1"/>
      </xdr:nvSpPr>
      <xdr:spPr>
        <a:xfrm>
          <a:off x="1788795" y="5756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46355</xdr:rowOff>
    </xdr:from>
    <xdr:to xmlns:xdr="http://schemas.openxmlformats.org/drawingml/2006/spreadsheetDrawing">
      <xdr:col>6</xdr:col>
      <xdr:colOff>171450</xdr:colOff>
      <xdr:row>35</xdr:row>
      <xdr:rowOff>147955</xdr:rowOff>
    </xdr:to>
    <xdr:sp macro="" textlink="">
      <xdr:nvSpPr>
        <xdr:cNvPr id="91" name="楕円 90"/>
        <xdr:cNvSpPr/>
      </xdr:nvSpPr>
      <xdr:spPr>
        <a:xfrm>
          <a:off x="124333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158115</xdr:rowOff>
    </xdr:from>
    <xdr:ext cx="762000" cy="258445"/>
    <xdr:sp macro="" textlink="">
      <xdr:nvSpPr>
        <xdr:cNvPr id="92" name="テキスト ボックス 91"/>
        <xdr:cNvSpPr txBox="1"/>
      </xdr:nvSpPr>
      <xdr:spPr>
        <a:xfrm>
          <a:off x="922020" y="5815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170410" y="1270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670367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670367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357215" y="1333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357215" y="1524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993455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993455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170410" y="1841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015460" y="1841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075785" y="1841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113885" y="2159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健康づくりセンター</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運用開始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給食調理・配送業務の全面委託化やごみ収集業務の町内全域を委託化、焼却場運転業務の一括委託化を進め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年度は新たにこども交流センターや増設された放課後児童会の運営が開始されたことなどが類似団体平均を超える要因となっている。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13231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170410" y="4127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675745"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69850</xdr:rowOff>
    </xdr:from>
    <xdr:to xmlns:xdr="http://schemas.openxmlformats.org/drawingml/2006/spreadsheetDrawing">
      <xdr:col>85</xdr:col>
      <xdr:colOff>66675</xdr:colOff>
      <xdr:row>22</xdr:row>
      <xdr:rowOff>69850</xdr:rowOff>
    </xdr:to>
    <xdr:cxnSp macro="">
      <xdr:nvCxnSpPr>
        <xdr:cNvPr id="107" name="直線コネクタ 106"/>
        <xdr:cNvCxnSpPr/>
      </xdr:nvCxnSpPr>
      <xdr:spPr>
        <a:xfrm>
          <a:off x="12170410" y="38417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99060</xdr:rowOff>
    </xdr:from>
    <xdr:ext cx="507365" cy="258445"/>
    <xdr:sp macro="" textlink="">
      <xdr:nvSpPr>
        <xdr:cNvPr id="108" name="テキスト ボックス 107"/>
        <xdr:cNvSpPr txBox="1"/>
      </xdr:nvSpPr>
      <xdr:spPr>
        <a:xfrm>
          <a:off x="11675745" y="3699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9" name="直線コネクタ 108"/>
        <xdr:cNvCxnSpPr/>
      </xdr:nvCxnSpPr>
      <xdr:spPr>
        <a:xfrm>
          <a:off x="12170410" y="35560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10" name="テキスト ボックス 109"/>
        <xdr:cNvSpPr txBox="1"/>
      </xdr:nvSpPr>
      <xdr:spPr>
        <a:xfrm>
          <a:off x="11675745"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12700</xdr:rowOff>
    </xdr:from>
    <xdr:to xmlns:xdr="http://schemas.openxmlformats.org/drawingml/2006/spreadsheetDrawing">
      <xdr:col>85</xdr:col>
      <xdr:colOff>66675</xdr:colOff>
      <xdr:row>19</xdr:row>
      <xdr:rowOff>12700</xdr:rowOff>
    </xdr:to>
    <xdr:cxnSp macro="">
      <xdr:nvCxnSpPr>
        <xdr:cNvPr id="111" name="直線コネクタ 110"/>
        <xdr:cNvCxnSpPr/>
      </xdr:nvCxnSpPr>
      <xdr:spPr>
        <a:xfrm>
          <a:off x="12170410" y="32702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41910</xdr:rowOff>
    </xdr:from>
    <xdr:ext cx="507365" cy="258445"/>
    <xdr:sp macro="" textlink="">
      <xdr:nvSpPr>
        <xdr:cNvPr id="112" name="テキスト ボックス 111"/>
        <xdr:cNvSpPr txBox="1"/>
      </xdr:nvSpPr>
      <xdr:spPr>
        <a:xfrm>
          <a:off x="11675745" y="3128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170410" y="298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675745"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127000</xdr:rowOff>
    </xdr:from>
    <xdr:to xmlns:xdr="http://schemas.openxmlformats.org/drawingml/2006/spreadsheetDrawing">
      <xdr:col>85</xdr:col>
      <xdr:colOff>66675</xdr:colOff>
      <xdr:row>15</xdr:row>
      <xdr:rowOff>127000</xdr:rowOff>
    </xdr:to>
    <xdr:cxnSp macro="">
      <xdr:nvCxnSpPr>
        <xdr:cNvPr id="115" name="直線コネクタ 114"/>
        <xdr:cNvCxnSpPr/>
      </xdr:nvCxnSpPr>
      <xdr:spPr>
        <a:xfrm>
          <a:off x="12170410" y="26987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156210</xdr:rowOff>
    </xdr:from>
    <xdr:ext cx="507365" cy="258445"/>
    <xdr:sp macro="" textlink="">
      <xdr:nvSpPr>
        <xdr:cNvPr id="116" name="テキスト ボックス 115"/>
        <xdr:cNvSpPr txBox="1"/>
      </xdr:nvSpPr>
      <xdr:spPr>
        <a:xfrm>
          <a:off x="11675745" y="255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7" name="直線コネクタ 116"/>
        <xdr:cNvCxnSpPr/>
      </xdr:nvCxnSpPr>
      <xdr:spPr>
        <a:xfrm>
          <a:off x="12170410" y="24130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18" name="テキスト ボックス 117"/>
        <xdr:cNvSpPr txBox="1"/>
      </xdr:nvSpPr>
      <xdr:spPr>
        <a:xfrm>
          <a:off x="11675745"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69850</xdr:rowOff>
    </xdr:from>
    <xdr:to xmlns:xdr="http://schemas.openxmlformats.org/drawingml/2006/spreadsheetDrawing">
      <xdr:col>85</xdr:col>
      <xdr:colOff>66675</xdr:colOff>
      <xdr:row>12</xdr:row>
      <xdr:rowOff>69850</xdr:rowOff>
    </xdr:to>
    <xdr:cxnSp macro="">
      <xdr:nvCxnSpPr>
        <xdr:cNvPr id="119" name="直線コネクタ 118"/>
        <xdr:cNvCxnSpPr/>
      </xdr:nvCxnSpPr>
      <xdr:spPr>
        <a:xfrm>
          <a:off x="12170410" y="21272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99060</xdr:rowOff>
    </xdr:from>
    <xdr:ext cx="507365" cy="258445"/>
    <xdr:sp macro="" textlink="">
      <xdr:nvSpPr>
        <xdr:cNvPr id="120" name="テキスト ボックス 119"/>
        <xdr:cNvSpPr txBox="1"/>
      </xdr:nvSpPr>
      <xdr:spPr>
        <a:xfrm>
          <a:off x="11675745" y="198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170410" y="184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675745"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170410" y="1841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50800</xdr:rowOff>
    </xdr:from>
    <xdr:to xmlns:xdr="http://schemas.openxmlformats.org/drawingml/2006/spreadsheetDrawing">
      <xdr:col>82</xdr:col>
      <xdr:colOff>107950</xdr:colOff>
      <xdr:row>21</xdr:row>
      <xdr:rowOff>31750</xdr:rowOff>
    </xdr:to>
    <xdr:cxnSp macro="">
      <xdr:nvCxnSpPr>
        <xdr:cNvPr id="124" name="直線コネクタ 123"/>
        <xdr:cNvCxnSpPr/>
      </xdr:nvCxnSpPr>
      <xdr:spPr>
        <a:xfrm flipV="1">
          <a:off x="16145510" y="22796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21</xdr:row>
      <xdr:rowOff>3810</xdr:rowOff>
    </xdr:from>
    <xdr:ext cx="762000" cy="259080"/>
    <xdr:sp macro="" textlink="">
      <xdr:nvSpPr>
        <xdr:cNvPr id="125" name="物件費最小値テキスト"/>
        <xdr:cNvSpPr txBox="1"/>
      </xdr:nvSpPr>
      <xdr:spPr>
        <a:xfrm>
          <a:off x="16233140" y="360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31750</xdr:rowOff>
    </xdr:from>
    <xdr:to xmlns:xdr="http://schemas.openxmlformats.org/drawingml/2006/spreadsheetDrawing">
      <xdr:col>82</xdr:col>
      <xdr:colOff>195580</xdr:colOff>
      <xdr:row>21</xdr:row>
      <xdr:rowOff>31750</xdr:rowOff>
    </xdr:to>
    <xdr:cxnSp macro="">
      <xdr:nvCxnSpPr>
        <xdr:cNvPr id="126" name="直線コネクタ 125"/>
        <xdr:cNvCxnSpPr/>
      </xdr:nvCxnSpPr>
      <xdr:spPr>
        <a:xfrm>
          <a:off x="16056610" y="36322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11</xdr:row>
      <xdr:rowOff>137160</xdr:rowOff>
    </xdr:from>
    <xdr:ext cx="762000" cy="259080"/>
    <xdr:sp macro="" textlink="">
      <xdr:nvSpPr>
        <xdr:cNvPr id="127" name="物件費最大値テキスト"/>
        <xdr:cNvSpPr txBox="1"/>
      </xdr:nvSpPr>
      <xdr:spPr>
        <a:xfrm>
          <a:off x="16233140" y="202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50800</xdr:rowOff>
    </xdr:from>
    <xdr:to xmlns:xdr="http://schemas.openxmlformats.org/drawingml/2006/spreadsheetDrawing">
      <xdr:col>82</xdr:col>
      <xdr:colOff>195580</xdr:colOff>
      <xdr:row>13</xdr:row>
      <xdr:rowOff>50800</xdr:rowOff>
    </xdr:to>
    <xdr:cxnSp macro="">
      <xdr:nvCxnSpPr>
        <xdr:cNvPr id="128" name="直線コネクタ 127"/>
        <xdr:cNvCxnSpPr/>
      </xdr:nvCxnSpPr>
      <xdr:spPr>
        <a:xfrm>
          <a:off x="16056610" y="227965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146050</xdr:rowOff>
    </xdr:from>
    <xdr:to xmlns:xdr="http://schemas.openxmlformats.org/drawingml/2006/spreadsheetDrawing">
      <xdr:col>82</xdr:col>
      <xdr:colOff>107950</xdr:colOff>
      <xdr:row>21</xdr:row>
      <xdr:rowOff>22225</xdr:rowOff>
    </xdr:to>
    <xdr:cxnSp macro="">
      <xdr:nvCxnSpPr>
        <xdr:cNvPr id="129" name="直線コネクタ 128"/>
        <xdr:cNvCxnSpPr/>
      </xdr:nvCxnSpPr>
      <xdr:spPr>
        <a:xfrm>
          <a:off x="15325090" y="3575050"/>
          <a:ext cx="82042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15</xdr:row>
      <xdr:rowOff>35560</xdr:rowOff>
    </xdr:from>
    <xdr:ext cx="762000" cy="259080"/>
    <xdr:sp macro="" textlink="">
      <xdr:nvSpPr>
        <xdr:cNvPr id="130" name="物件費平均値テキスト"/>
        <xdr:cNvSpPr txBox="1"/>
      </xdr:nvSpPr>
      <xdr:spPr>
        <a:xfrm>
          <a:off x="16233140" y="2607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19050</xdr:rowOff>
    </xdr:from>
    <xdr:to xmlns:xdr="http://schemas.openxmlformats.org/drawingml/2006/spreadsheetDrawing">
      <xdr:col>82</xdr:col>
      <xdr:colOff>158750</xdr:colOff>
      <xdr:row>16</xdr:row>
      <xdr:rowOff>120650</xdr:rowOff>
    </xdr:to>
    <xdr:sp macro="" textlink="">
      <xdr:nvSpPr>
        <xdr:cNvPr id="131" name="フローチャート: 判断 130"/>
        <xdr:cNvSpPr/>
      </xdr:nvSpPr>
      <xdr:spPr>
        <a:xfrm>
          <a:off x="1609471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136525</xdr:rowOff>
    </xdr:from>
    <xdr:to xmlns:xdr="http://schemas.openxmlformats.org/drawingml/2006/spreadsheetDrawing">
      <xdr:col>78</xdr:col>
      <xdr:colOff>69850</xdr:colOff>
      <xdr:row>20</xdr:row>
      <xdr:rowOff>146050</xdr:rowOff>
    </xdr:to>
    <xdr:cxnSp macro="">
      <xdr:nvCxnSpPr>
        <xdr:cNvPr id="132" name="直線コネクタ 131"/>
        <xdr:cNvCxnSpPr/>
      </xdr:nvCxnSpPr>
      <xdr:spPr>
        <a:xfrm>
          <a:off x="14458315" y="3565525"/>
          <a:ext cx="8667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161925</xdr:rowOff>
    </xdr:from>
    <xdr:to xmlns:xdr="http://schemas.openxmlformats.org/drawingml/2006/spreadsheetDrawing">
      <xdr:col>78</xdr:col>
      <xdr:colOff>120650</xdr:colOff>
      <xdr:row>16</xdr:row>
      <xdr:rowOff>92075</xdr:rowOff>
    </xdr:to>
    <xdr:sp macro="" textlink="">
      <xdr:nvSpPr>
        <xdr:cNvPr id="133" name="フローチャート: 判断 132"/>
        <xdr:cNvSpPr/>
      </xdr:nvSpPr>
      <xdr:spPr>
        <a:xfrm>
          <a:off x="1527429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102235</xdr:rowOff>
    </xdr:from>
    <xdr:ext cx="736600" cy="258445"/>
    <xdr:sp macro="" textlink="">
      <xdr:nvSpPr>
        <xdr:cNvPr id="134" name="テキスト ボックス 133"/>
        <xdr:cNvSpPr txBox="1"/>
      </xdr:nvSpPr>
      <xdr:spPr>
        <a:xfrm>
          <a:off x="14952980" y="2502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136525</xdr:rowOff>
    </xdr:from>
    <xdr:to xmlns:xdr="http://schemas.openxmlformats.org/drawingml/2006/spreadsheetDrawing">
      <xdr:col>73</xdr:col>
      <xdr:colOff>180975</xdr:colOff>
      <xdr:row>20</xdr:row>
      <xdr:rowOff>165100</xdr:rowOff>
    </xdr:to>
    <xdr:cxnSp macro="">
      <xdr:nvCxnSpPr>
        <xdr:cNvPr id="135" name="直線コネクタ 134"/>
        <xdr:cNvCxnSpPr/>
      </xdr:nvCxnSpPr>
      <xdr:spPr>
        <a:xfrm flipV="1">
          <a:off x="13587095" y="3565525"/>
          <a:ext cx="8712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19050</xdr:rowOff>
    </xdr:from>
    <xdr:to xmlns:xdr="http://schemas.openxmlformats.org/drawingml/2006/spreadsheetDrawing">
      <xdr:col>74</xdr:col>
      <xdr:colOff>31750</xdr:colOff>
      <xdr:row>16</xdr:row>
      <xdr:rowOff>120650</xdr:rowOff>
    </xdr:to>
    <xdr:sp macro="" textlink="">
      <xdr:nvSpPr>
        <xdr:cNvPr id="136" name="フローチャート: 判断 135"/>
        <xdr:cNvSpPr/>
      </xdr:nvSpPr>
      <xdr:spPr>
        <a:xfrm>
          <a:off x="14407515" y="276225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130810</xdr:rowOff>
    </xdr:from>
    <xdr:ext cx="762000" cy="259080"/>
    <xdr:sp macro="" textlink="">
      <xdr:nvSpPr>
        <xdr:cNvPr id="137" name="テキスト ボックス 136"/>
        <xdr:cNvSpPr txBox="1"/>
      </xdr:nvSpPr>
      <xdr:spPr>
        <a:xfrm>
          <a:off x="14081760" y="253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50800</xdr:rowOff>
    </xdr:from>
    <xdr:to xmlns:xdr="http://schemas.openxmlformats.org/drawingml/2006/spreadsheetDrawing">
      <xdr:col>69</xdr:col>
      <xdr:colOff>92075</xdr:colOff>
      <xdr:row>20</xdr:row>
      <xdr:rowOff>165100</xdr:rowOff>
    </xdr:to>
    <xdr:cxnSp macro="">
      <xdr:nvCxnSpPr>
        <xdr:cNvPr id="138" name="直線コネクタ 137"/>
        <xdr:cNvCxnSpPr/>
      </xdr:nvCxnSpPr>
      <xdr:spPr>
        <a:xfrm>
          <a:off x="12715875" y="3479800"/>
          <a:ext cx="8712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161925</xdr:rowOff>
    </xdr:from>
    <xdr:to xmlns:xdr="http://schemas.openxmlformats.org/drawingml/2006/spreadsheetDrawing">
      <xdr:col>69</xdr:col>
      <xdr:colOff>142875</xdr:colOff>
      <xdr:row>16</xdr:row>
      <xdr:rowOff>92075</xdr:rowOff>
    </xdr:to>
    <xdr:sp macro="" textlink="">
      <xdr:nvSpPr>
        <xdr:cNvPr id="139" name="フローチャート: 判断 138"/>
        <xdr:cNvSpPr/>
      </xdr:nvSpPr>
      <xdr:spPr>
        <a:xfrm>
          <a:off x="13536295"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102235</xdr:rowOff>
    </xdr:from>
    <xdr:ext cx="761365" cy="258445"/>
    <xdr:sp macro="" textlink="">
      <xdr:nvSpPr>
        <xdr:cNvPr id="140" name="テキスト ボックス 139"/>
        <xdr:cNvSpPr txBox="1"/>
      </xdr:nvSpPr>
      <xdr:spPr>
        <a:xfrm>
          <a:off x="13214985" y="2502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104775</xdr:rowOff>
    </xdr:from>
    <xdr:to xmlns:xdr="http://schemas.openxmlformats.org/drawingml/2006/spreadsheetDrawing">
      <xdr:col>65</xdr:col>
      <xdr:colOff>53975</xdr:colOff>
      <xdr:row>16</xdr:row>
      <xdr:rowOff>34925</xdr:rowOff>
    </xdr:to>
    <xdr:sp macro="" textlink="">
      <xdr:nvSpPr>
        <xdr:cNvPr id="141" name="フローチャート: 判断 140"/>
        <xdr:cNvSpPr/>
      </xdr:nvSpPr>
      <xdr:spPr>
        <a:xfrm>
          <a:off x="12669520" y="267652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45085</xdr:rowOff>
    </xdr:from>
    <xdr:ext cx="761365" cy="258445"/>
    <xdr:sp macro="" textlink="">
      <xdr:nvSpPr>
        <xdr:cNvPr id="142" name="テキスト ボックス 141"/>
        <xdr:cNvSpPr txBox="1"/>
      </xdr:nvSpPr>
      <xdr:spPr>
        <a:xfrm>
          <a:off x="12343765" y="2445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593405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11363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5" name="テキスト ボックス 144"/>
        <xdr:cNvSpPr txBox="1"/>
      </xdr:nvSpPr>
      <xdr:spPr>
        <a:xfrm>
          <a:off x="14246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3756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2000" cy="259080"/>
    <xdr:sp macro="" textlink="">
      <xdr:nvSpPr>
        <xdr:cNvPr id="147" name="テキスト ボックス 146"/>
        <xdr:cNvSpPr txBox="1"/>
      </xdr:nvSpPr>
      <xdr:spPr>
        <a:xfrm>
          <a:off x="1250886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143510</xdr:rowOff>
    </xdr:from>
    <xdr:to xmlns:xdr="http://schemas.openxmlformats.org/drawingml/2006/spreadsheetDrawing">
      <xdr:col>82</xdr:col>
      <xdr:colOff>158750</xdr:colOff>
      <xdr:row>21</xdr:row>
      <xdr:rowOff>73025</xdr:rowOff>
    </xdr:to>
    <xdr:sp macro="" textlink="">
      <xdr:nvSpPr>
        <xdr:cNvPr id="148" name="楕円 147"/>
        <xdr:cNvSpPr/>
      </xdr:nvSpPr>
      <xdr:spPr>
        <a:xfrm>
          <a:off x="16094710" y="3572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20</xdr:row>
      <xdr:rowOff>52070</xdr:rowOff>
    </xdr:from>
    <xdr:ext cx="762000" cy="258445"/>
    <xdr:sp macro="" textlink="">
      <xdr:nvSpPr>
        <xdr:cNvPr id="149" name="物件費該当値テキスト"/>
        <xdr:cNvSpPr txBox="1"/>
      </xdr:nvSpPr>
      <xdr:spPr>
        <a:xfrm>
          <a:off x="16233140" y="3481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95250</xdr:rowOff>
    </xdr:from>
    <xdr:to xmlns:xdr="http://schemas.openxmlformats.org/drawingml/2006/spreadsheetDrawing">
      <xdr:col>78</xdr:col>
      <xdr:colOff>120650</xdr:colOff>
      <xdr:row>21</xdr:row>
      <xdr:rowOff>25400</xdr:rowOff>
    </xdr:to>
    <xdr:sp macro="" textlink="">
      <xdr:nvSpPr>
        <xdr:cNvPr id="150" name="楕円 149"/>
        <xdr:cNvSpPr/>
      </xdr:nvSpPr>
      <xdr:spPr>
        <a:xfrm>
          <a:off x="15274290"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21</xdr:row>
      <xdr:rowOff>10160</xdr:rowOff>
    </xdr:from>
    <xdr:ext cx="736600" cy="259080"/>
    <xdr:sp macro="" textlink="">
      <xdr:nvSpPr>
        <xdr:cNvPr id="151" name="テキスト ボックス 150"/>
        <xdr:cNvSpPr txBox="1"/>
      </xdr:nvSpPr>
      <xdr:spPr>
        <a:xfrm>
          <a:off x="14952980" y="3610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86360</xdr:rowOff>
    </xdr:from>
    <xdr:to xmlns:xdr="http://schemas.openxmlformats.org/drawingml/2006/spreadsheetDrawing">
      <xdr:col>74</xdr:col>
      <xdr:colOff>31750</xdr:colOff>
      <xdr:row>21</xdr:row>
      <xdr:rowOff>15875</xdr:rowOff>
    </xdr:to>
    <xdr:sp macro="" textlink="">
      <xdr:nvSpPr>
        <xdr:cNvPr id="152" name="楕円 151"/>
        <xdr:cNvSpPr/>
      </xdr:nvSpPr>
      <xdr:spPr>
        <a:xfrm>
          <a:off x="14407515" y="3515360"/>
          <a:ext cx="971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21</xdr:row>
      <xdr:rowOff>635</xdr:rowOff>
    </xdr:from>
    <xdr:ext cx="762000" cy="259080"/>
    <xdr:sp macro="" textlink="">
      <xdr:nvSpPr>
        <xdr:cNvPr id="153" name="テキスト ボックス 152"/>
        <xdr:cNvSpPr txBox="1"/>
      </xdr:nvSpPr>
      <xdr:spPr>
        <a:xfrm>
          <a:off x="14081760" y="360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114300</xdr:rowOff>
    </xdr:from>
    <xdr:to xmlns:xdr="http://schemas.openxmlformats.org/drawingml/2006/spreadsheetDrawing">
      <xdr:col>69</xdr:col>
      <xdr:colOff>142875</xdr:colOff>
      <xdr:row>21</xdr:row>
      <xdr:rowOff>44450</xdr:rowOff>
    </xdr:to>
    <xdr:sp macro="" textlink="">
      <xdr:nvSpPr>
        <xdr:cNvPr id="154" name="楕円 153"/>
        <xdr:cNvSpPr/>
      </xdr:nvSpPr>
      <xdr:spPr>
        <a:xfrm>
          <a:off x="13536295"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29210</xdr:rowOff>
    </xdr:from>
    <xdr:ext cx="761365" cy="258445"/>
    <xdr:sp macro="" textlink="">
      <xdr:nvSpPr>
        <xdr:cNvPr id="155" name="テキスト ボックス 154"/>
        <xdr:cNvSpPr txBox="1"/>
      </xdr:nvSpPr>
      <xdr:spPr>
        <a:xfrm>
          <a:off x="13214985" y="3629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0</xdr:rowOff>
    </xdr:from>
    <xdr:to xmlns:xdr="http://schemas.openxmlformats.org/drawingml/2006/spreadsheetDrawing">
      <xdr:col>65</xdr:col>
      <xdr:colOff>53975</xdr:colOff>
      <xdr:row>20</xdr:row>
      <xdr:rowOff>101600</xdr:rowOff>
    </xdr:to>
    <xdr:sp macro="" textlink="">
      <xdr:nvSpPr>
        <xdr:cNvPr id="156" name="楕円 155"/>
        <xdr:cNvSpPr/>
      </xdr:nvSpPr>
      <xdr:spPr>
        <a:xfrm>
          <a:off x="12669520" y="34290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86360</xdr:rowOff>
    </xdr:from>
    <xdr:ext cx="761365" cy="258445"/>
    <xdr:sp macro="" textlink="">
      <xdr:nvSpPr>
        <xdr:cNvPr id="157" name="テキスト ボックス 156"/>
        <xdr:cNvSpPr txBox="1"/>
      </xdr:nvSpPr>
      <xdr:spPr>
        <a:xfrm>
          <a:off x="12343765" y="3515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48665"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195580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280660" y="8191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280660" y="8382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93102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93102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50836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50836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48665"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590540" y="8699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654040"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68769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年度から高齢者タクシー・バス利用助成事業を開始したことや、こども医療費の増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年度に民間保育所が１園増園されたことに伴う運営費扶助費の増</a:t>
          </a:r>
          <a:r>
            <a:rPr kumimoji="1" lang="ja-JP" altLang="ja-JP" sz="1100">
              <a:solidFill>
                <a:schemeClr val="dk1"/>
              </a:solidFill>
              <a:effectLst/>
              <a:latin typeface="+mn-lt"/>
              <a:ea typeface="+mn-ea"/>
              <a:cs typeface="+mn-cs"/>
            </a:rPr>
            <a:t>などにより扶助費は増加している。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9" name="テキスト ボックス 168"/>
        <xdr:cNvSpPr txBox="1"/>
      </xdr:nvSpPr>
      <xdr:spPr>
        <a:xfrm>
          <a:off x="7105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48665"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49555"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48665" y="1065911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49555"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48665" y="1033208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49555"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48665" y="1000569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49555"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48665" y="967930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49555"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48665" y="935291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49555"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48665" y="902589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49555"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48665"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49555"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48665"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61595</xdr:rowOff>
    </xdr:from>
    <xdr:to xmlns:xdr="http://schemas.openxmlformats.org/drawingml/2006/spreadsheetDrawing">
      <xdr:col>24</xdr:col>
      <xdr:colOff>25400</xdr:colOff>
      <xdr:row>61</xdr:row>
      <xdr:rowOff>37465</xdr:rowOff>
    </xdr:to>
    <xdr:cxnSp macro="">
      <xdr:nvCxnSpPr>
        <xdr:cNvPr id="187" name="直線コネクタ 186"/>
        <xdr:cNvCxnSpPr/>
      </xdr:nvCxnSpPr>
      <xdr:spPr>
        <a:xfrm flipV="1">
          <a:off x="4719320" y="8976995"/>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2000" cy="258445"/>
    <xdr:sp macro="" textlink="">
      <xdr:nvSpPr>
        <xdr:cNvPr id="188" name="扶助費最小値テキスト"/>
        <xdr:cNvSpPr txBox="1"/>
      </xdr:nvSpPr>
      <xdr:spPr>
        <a:xfrm>
          <a:off x="4808220" y="10467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9" name="直線コネクタ 188"/>
        <xdr:cNvCxnSpPr/>
      </xdr:nvCxnSpPr>
      <xdr:spPr>
        <a:xfrm>
          <a:off x="4634865" y="1049591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147955</xdr:rowOff>
    </xdr:from>
    <xdr:ext cx="762000" cy="258445"/>
    <xdr:sp macro="" textlink="">
      <xdr:nvSpPr>
        <xdr:cNvPr id="190" name="扶助費最大値テキスト"/>
        <xdr:cNvSpPr txBox="1"/>
      </xdr:nvSpPr>
      <xdr:spPr>
        <a:xfrm>
          <a:off x="4808220" y="872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61595</xdr:rowOff>
    </xdr:from>
    <xdr:to xmlns:xdr="http://schemas.openxmlformats.org/drawingml/2006/spreadsheetDrawing">
      <xdr:col>24</xdr:col>
      <xdr:colOff>114300</xdr:colOff>
      <xdr:row>52</xdr:row>
      <xdr:rowOff>61595</xdr:rowOff>
    </xdr:to>
    <xdr:cxnSp macro="">
      <xdr:nvCxnSpPr>
        <xdr:cNvPr id="191" name="直線コネクタ 190"/>
        <xdr:cNvCxnSpPr/>
      </xdr:nvCxnSpPr>
      <xdr:spPr>
        <a:xfrm>
          <a:off x="4634865" y="897699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12700</xdr:rowOff>
    </xdr:from>
    <xdr:to xmlns:xdr="http://schemas.openxmlformats.org/drawingml/2006/spreadsheetDrawing">
      <xdr:col>24</xdr:col>
      <xdr:colOff>25400</xdr:colOff>
      <xdr:row>56</xdr:row>
      <xdr:rowOff>110490</xdr:rowOff>
    </xdr:to>
    <xdr:cxnSp macro="">
      <xdr:nvCxnSpPr>
        <xdr:cNvPr id="192" name="直線コネクタ 191"/>
        <xdr:cNvCxnSpPr/>
      </xdr:nvCxnSpPr>
      <xdr:spPr>
        <a:xfrm>
          <a:off x="3903345" y="9613900"/>
          <a:ext cx="81597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60325</xdr:rowOff>
    </xdr:from>
    <xdr:ext cx="762000" cy="259080"/>
    <xdr:sp macro="" textlink="">
      <xdr:nvSpPr>
        <xdr:cNvPr id="193" name="扶助費平均値テキスト"/>
        <xdr:cNvSpPr txBox="1"/>
      </xdr:nvSpPr>
      <xdr:spPr>
        <a:xfrm>
          <a:off x="4808220" y="9490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43815</xdr:rowOff>
    </xdr:from>
    <xdr:to xmlns:xdr="http://schemas.openxmlformats.org/drawingml/2006/spreadsheetDrawing">
      <xdr:col>24</xdr:col>
      <xdr:colOff>76200</xdr:colOff>
      <xdr:row>56</xdr:row>
      <xdr:rowOff>145415</xdr:rowOff>
    </xdr:to>
    <xdr:sp macro="" textlink="">
      <xdr:nvSpPr>
        <xdr:cNvPr id="194" name="フローチャート: 判断 193"/>
        <xdr:cNvSpPr/>
      </xdr:nvSpPr>
      <xdr:spPr>
        <a:xfrm>
          <a:off x="4672965" y="964501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xdr:rowOff>
    </xdr:from>
    <xdr:to xmlns:xdr="http://schemas.openxmlformats.org/drawingml/2006/spreadsheetDrawing">
      <xdr:col>19</xdr:col>
      <xdr:colOff>187325</xdr:colOff>
      <xdr:row>56</xdr:row>
      <xdr:rowOff>29210</xdr:rowOff>
    </xdr:to>
    <xdr:cxnSp macro="">
      <xdr:nvCxnSpPr>
        <xdr:cNvPr id="195" name="直線コネクタ 194"/>
        <xdr:cNvCxnSpPr/>
      </xdr:nvCxnSpPr>
      <xdr:spPr>
        <a:xfrm flipV="1">
          <a:off x="3032125" y="9613900"/>
          <a:ext cx="8712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96" name="フローチャート: 判断 195"/>
        <xdr:cNvSpPr/>
      </xdr:nvSpPr>
      <xdr:spPr>
        <a:xfrm>
          <a:off x="3852545" y="95631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5965" cy="259080"/>
    <xdr:sp macro="" textlink="">
      <xdr:nvSpPr>
        <xdr:cNvPr id="197" name="テキスト ボックス 196"/>
        <xdr:cNvSpPr txBox="1"/>
      </xdr:nvSpPr>
      <xdr:spPr>
        <a:xfrm>
          <a:off x="3526790" y="933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53340</xdr:rowOff>
    </xdr:from>
    <xdr:to xmlns:xdr="http://schemas.openxmlformats.org/drawingml/2006/spreadsheetDrawing">
      <xdr:col>15</xdr:col>
      <xdr:colOff>98425</xdr:colOff>
      <xdr:row>56</xdr:row>
      <xdr:rowOff>29210</xdr:rowOff>
    </xdr:to>
    <xdr:cxnSp macro="">
      <xdr:nvCxnSpPr>
        <xdr:cNvPr id="198" name="直線コネクタ 197"/>
        <xdr:cNvCxnSpPr/>
      </xdr:nvCxnSpPr>
      <xdr:spPr>
        <a:xfrm>
          <a:off x="2160905" y="9483090"/>
          <a:ext cx="87122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59690</xdr:rowOff>
    </xdr:from>
    <xdr:to xmlns:xdr="http://schemas.openxmlformats.org/drawingml/2006/spreadsheetDrawing">
      <xdr:col>15</xdr:col>
      <xdr:colOff>149225</xdr:colOff>
      <xdr:row>56</xdr:row>
      <xdr:rowOff>161290</xdr:rowOff>
    </xdr:to>
    <xdr:sp macro="" textlink="">
      <xdr:nvSpPr>
        <xdr:cNvPr id="199" name="フローチャート: 判断 198"/>
        <xdr:cNvSpPr/>
      </xdr:nvSpPr>
      <xdr:spPr>
        <a:xfrm>
          <a:off x="2981325"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146050</xdr:rowOff>
    </xdr:from>
    <xdr:ext cx="761365" cy="258445"/>
    <xdr:sp macro="" textlink="">
      <xdr:nvSpPr>
        <xdr:cNvPr id="200" name="テキスト ボックス 199"/>
        <xdr:cNvSpPr txBox="1"/>
      </xdr:nvSpPr>
      <xdr:spPr>
        <a:xfrm>
          <a:off x="2660015" y="9747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37465</xdr:rowOff>
    </xdr:from>
    <xdr:to xmlns:xdr="http://schemas.openxmlformats.org/drawingml/2006/spreadsheetDrawing">
      <xdr:col>11</xdr:col>
      <xdr:colOff>9525</xdr:colOff>
      <xdr:row>55</xdr:row>
      <xdr:rowOff>53340</xdr:rowOff>
    </xdr:to>
    <xdr:cxnSp macro="">
      <xdr:nvCxnSpPr>
        <xdr:cNvPr id="201" name="直線コネクタ 200"/>
        <xdr:cNvCxnSpPr/>
      </xdr:nvCxnSpPr>
      <xdr:spPr>
        <a:xfrm>
          <a:off x="1294130" y="9467215"/>
          <a:ext cx="8667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84455</xdr:rowOff>
    </xdr:from>
    <xdr:to xmlns:xdr="http://schemas.openxmlformats.org/drawingml/2006/spreadsheetDrawing">
      <xdr:col>11</xdr:col>
      <xdr:colOff>60325</xdr:colOff>
      <xdr:row>56</xdr:row>
      <xdr:rowOff>14605</xdr:rowOff>
    </xdr:to>
    <xdr:sp macro="" textlink="">
      <xdr:nvSpPr>
        <xdr:cNvPr id="202" name="フローチャート: 判断 201"/>
        <xdr:cNvSpPr/>
      </xdr:nvSpPr>
      <xdr:spPr>
        <a:xfrm>
          <a:off x="2114550" y="951420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170815</xdr:rowOff>
    </xdr:from>
    <xdr:ext cx="761365" cy="258445"/>
    <xdr:sp macro="" textlink="">
      <xdr:nvSpPr>
        <xdr:cNvPr id="203" name="テキスト ボックス 202"/>
        <xdr:cNvSpPr txBox="1"/>
      </xdr:nvSpPr>
      <xdr:spPr>
        <a:xfrm>
          <a:off x="1788795" y="9600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35560</xdr:rowOff>
    </xdr:from>
    <xdr:to xmlns:xdr="http://schemas.openxmlformats.org/drawingml/2006/spreadsheetDrawing">
      <xdr:col>6</xdr:col>
      <xdr:colOff>171450</xdr:colOff>
      <xdr:row>55</xdr:row>
      <xdr:rowOff>137160</xdr:rowOff>
    </xdr:to>
    <xdr:sp macro="" textlink="">
      <xdr:nvSpPr>
        <xdr:cNvPr id="204" name="フローチャート: 判断 203"/>
        <xdr:cNvSpPr/>
      </xdr:nvSpPr>
      <xdr:spPr>
        <a:xfrm>
          <a:off x="124333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121920</xdr:rowOff>
    </xdr:from>
    <xdr:ext cx="762000" cy="258445"/>
    <xdr:sp macro="" textlink="">
      <xdr:nvSpPr>
        <xdr:cNvPr id="205" name="テキスト ボックス 204"/>
        <xdr:cNvSpPr txBox="1"/>
      </xdr:nvSpPr>
      <xdr:spPr>
        <a:xfrm>
          <a:off x="922020" y="9551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50786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69189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8" name="テキスト ボックス 207"/>
        <xdr:cNvSpPr txBox="1"/>
      </xdr:nvSpPr>
      <xdr:spPr>
        <a:xfrm>
          <a:off x="28206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9080"/>
    <xdr:sp macro="" textlink="">
      <xdr:nvSpPr>
        <xdr:cNvPr id="209" name="テキスト ボックス 208"/>
        <xdr:cNvSpPr txBox="1"/>
      </xdr:nvSpPr>
      <xdr:spPr>
        <a:xfrm>
          <a:off x="195389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10" name="テキスト ボックス 209"/>
        <xdr:cNvSpPr txBox="1"/>
      </xdr:nvSpPr>
      <xdr:spPr>
        <a:xfrm>
          <a:off x="10826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59690</xdr:rowOff>
    </xdr:from>
    <xdr:to xmlns:xdr="http://schemas.openxmlformats.org/drawingml/2006/spreadsheetDrawing">
      <xdr:col>24</xdr:col>
      <xdr:colOff>76200</xdr:colOff>
      <xdr:row>56</xdr:row>
      <xdr:rowOff>161290</xdr:rowOff>
    </xdr:to>
    <xdr:sp macro="" textlink="">
      <xdr:nvSpPr>
        <xdr:cNvPr id="211" name="楕円 210"/>
        <xdr:cNvSpPr/>
      </xdr:nvSpPr>
      <xdr:spPr>
        <a:xfrm>
          <a:off x="4672965" y="966089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31750</xdr:rowOff>
    </xdr:from>
    <xdr:ext cx="762000" cy="258445"/>
    <xdr:sp macro="" textlink="">
      <xdr:nvSpPr>
        <xdr:cNvPr id="212" name="扶助費該当値テキスト"/>
        <xdr:cNvSpPr txBox="1"/>
      </xdr:nvSpPr>
      <xdr:spPr>
        <a:xfrm>
          <a:off x="4808220" y="963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213" name="楕円 212"/>
        <xdr:cNvSpPr/>
      </xdr:nvSpPr>
      <xdr:spPr>
        <a:xfrm>
          <a:off x="3852545" y="95631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48260</xdr:rowOff>
    </xdr:from>
    <xdr:ext cx="735965" cy="259080"/>
    <xdr:sp macro="" textlink="">
      <xdr:nvSpPr>
        <xdr:cNvPr id="214" name="テキスト ボックス 213"/>
        <xdr:cNvSpPr txBox="1"/>
      </xdr:nvSpPr>
      <xdr:spPr>
        <a:xfrm>
          <a:off x="3526790" y="9649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149860</xdr:rowOff>
    </xdr:from>
    <xdr:to xmlns:xdr="http://schemas.openxmlformats.org/drawingml/2006/spreadsheetDrawing">
      <xdr:col>15</xdr:col>
      <xdr:colOff>149225</xdr:colOff>
      <xdr:row>56</xdr:row>
      <xdr:rowOff>80010</xdr:rowOff>
    </xdr:to>
    <xdr:sp macro="" textlink="">
      <xdr:nvSpPr>
        <xdr:cNvPr id="215" name="楕円 214"/>
        <xdr:cNvSpPr/>
      </xdr:nvSpPr>
      <xdr:spPr>
        <a:xfrm>
          <a:off x="2981325"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90170</xdr:rowOff>
    </xdr:from>
    <xdr:ext cx="761365" cy="259080"/>
    <xdr:sp macro="" textlink="">
      <xdr:nvSpPr>
        <xdr:cNvPr id="216" name="テキスト ボックス 215"/>
        <xdr:cNvSpPr txBox="1"/>
      </xdr:nvSpPr>
      <xdr:spPr>
        <a:xfrm>
          <a:off x="2660015" y="9348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2540</xdr:rowOff>
    </xdr:from>
    <xdr:to xmlns:xdr="http://schemas.openxmlformats.org/drawingml/2006/spreadsheetDrawing">
      <xdr:col>11</xdr:col>
      <xdr:colOff>60325</xdr:colOff>
      <xdr:row>55</xdr:row>
      <xdr:rowOff>104140</xdr:rowOff>
    </xdr:to>
    <xdr:sp macro="" textlink="">
      <xdr:nvSpPr>
        <xdr:cNvPr id="217" name="楕円 216"/>
        <xdr:cNvSpPr/>
      </xdr:nvSpPr>
      <xdr:spPr>
        <a:xfrm>
          <a:off x="2114550" y="943229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114300</xdr:rowOff>
    </xdr:from>
    <xdr:ext cx="761365" cy="259080"/>
    <xdr:sp macro="" textlink="">
      <xdr:nvSpPr>
        <xdr:cNvPr id="218" name="テキスト ボックス 217"/>
        <xdr:cNvSpPr txBox="1"/>
      </xdr:nvSpPr>
      <xdr:spPr>
        <a:xfrm>
          <a:off x="1788795" y="9201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158115</xdr:rowOff>
    </xdr:from>
    <xdr:to xmlns:xdr="http://schemas.openxmlformats.org/drawingml/2006/spreadsheetDrawing">
      <xdr:col>6</xdr:col>
      <xdr:colOff>171450</xdr:colOff>
      <xdr:row>55</xdr:row>
      <xdr:rowOff>88265</xdr:rowOff>
    </xdr:to>
    <xdr:sp macro="" textlink="">
      <xdr:nvSpPr>
        <xdr:cNvPr id="219" name="楕円 218"/>
        <xdr:cNvSpPr/>
      </xdr:nvSpPr>
      <xdr:spPr>
        <a:xfrm>
          <a:off x="124333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98425</xdr:rowOff>
    </xdr:from>
    <xdr:ext cx="762000" cy="258445"/>
    <xdr:sp macro="" textlink="">
      <xdr:nvSpPr>
        <xdr:cNvPr id="220" name="テキスト ボックス 219"/>
        <xdr:cNvSpPr txBox="1"/>
      </xdr:nvSpPr>
      <xdr:spPr>
        <a:xfrm>
          <a:off x="922020" y="918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170410"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670367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670367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35721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35721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1993455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1993455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170410"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015460" y="8699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075785"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11388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後期高齢者医療特別会計に対する一般会計からの繰出金が増加しているものの、類似団体平均と比較して依然として低い状況にある。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13231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170410"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675745"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170410" y="1060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675745"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170410" y="1022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675745"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170410"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675745"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170410" y="946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675745"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170410" y="908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675745"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170410"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675745"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170410"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107950</xdr:rowOff>
    </xdr:from>
    <xdr:to xmlns:xdr="http://schemas.openxmlformats.org/drawingml/2006/spreadsheetDrawing">
      <xdr:col>82</xdr:col>
      <xdr:colOff>107950</xdr:colOff>
      <xdr:row>60</xdr:row>
      <xdr:rowOff>127000</xdr:rowOff>
    </xdr:to>
    <xdr:cxnSp macro="">
      <xdr:nvCxnSpPr>
        <xdr:cNvPr id="248" name="直線コネクタ 247"/>
        <xdr:cNvCxnSpPr/>
      </xdr:nvCxnSpPr>
      <xdr:spPr>
        <a:xfrm flipV="1">
          <a:off x="16145510" y="91948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60</xdr:row>
      <xdr:rowOff>99060</xdr:rowOff>
    </xdr:from>
    <xdr:ext cx="762000" cy="258445"/>
    <xdr:sp macro="" textlink="">
      <xdr:nvSpPr>
        <xdr:cNvPr id="249" name="その他最小値テキスト"/>
        <xdr:cNvSpPr txBox="1"/>
      </xdr:nvSpPr>
      <xdr:spPr>
        <a:xfrm>
          <a:off x="16233140" y="1038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127000</xdr:rowOff>
    </xdr:from>
    <xdr:to xmlns:xdr="http://schemas.openxmlformats.org/drawingml/2006/spreadsheetDrawing">
      <xdr:col>82</xdr:col>
      <xdr:colOff>195580</xdr:colOff>
      <xdr:row>60</xdr:row>
      <xdr:rowOff>127000</xdr:rowOff>
    </xdr:to>
    <xdr:cxnSp macro="">
      <xdr:nvCxnSpPr>
        <xdr:cNvPr id="250" name="直線コネクタ 249"/>
        <xdr:cNvCxnSpPr/>
      </xdr:nvCxnSpPr>
      <xdr:spPr>
        <a:xfrm>
          <a:off x="16056610" y="104140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52</xdr:row>
      <xdr:rowOff>22860</xdr:rowOff>
    </xdr:from>
    <xdr:ext cx="762000" cy="259080"/>
    <xdr:sp macro="" textlink="">
      <xdr:nvSpPr>
        <xdr:cNvPr id="251" name="その他最大値テキスト"/>
        <xdr:cNvSpPr txBox="1"/>
      </xdr:nvSpPr>
      <xdr:spPr>
        <a:xfrm>
          <a:off x="1623314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107950</xdr:rowOff>
    </xdr:from>
    <xdr:to xmlns:xdr="http://schemas.openxmlformats.org/drawingml/2006/spreadsheetDrawing">
      <xdr:col>82</xdr:col>
      <xdr:colOff>195580</xdr:colOff>
      <xdr:row>53</xdr:row>
      <xdr:rowOff>107950</xdr:rowOff>
    </xdr:to>
    <xdr:cxnSp macro="">
      <xdr:nvCxnSpPr>
        <xdr:cNvPr id="252" name="直線コネクタ 251"/>
        <xdr:cNvCxnSpPr/>
      </xdr:nvCxnSpPr>
      <xdr:spPr>
        <a:xfrm>
          <a:off x="16056610" y="91948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146050</xdr:rowOff>
    </xdr:from>
    <xdr:to xmlns:xdr="http://schemas.openxmlformats.org/drawingml/2006/spreadsheetDrawing">
      <xdr:col>82</xdr:col>
      <xdr:colOff>107950</xdr:colOff>
      <xdr:row>55</xdr:row>
      <xdr:rowOff>168910</xdr:rowOff>
    </xdr:to>
    <xdr:cxnSp macro="">
      <xdr:nvCxnSpPr>
        <xdr:cNvPr id="253" name="直線コネクタ 252"/>
        <xdr:cNvCxnSpPr/>
      </xdr:nvCxnSpPr>
      <xdr:spPr>
        <a:xfrm flipV="1">
          <a:off x="15325090" y="957580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56</xdr:row>
      <xdr:rowOff>116840</xdr:rowOff>
    </xdr:from>
    <xdr:ext cx="762000" cy="259080"/>
    <xdr:sp macro="" textlink="">
      <xdr:nvSpPr>
        <xdr:cNvPr id="254" name="その他平均値テキスト"/>
        <xdr:cNvSpPr txBox="1"/>
      </xdr:nvSpPr>
      <xdr:spPr>
        <a:xfrm>
          <a:off x="16233140" y="971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55" name="フローチャート: 判断 254"/>
        <xdr:cNvSpPr/>
      </xdr:nvSpPr>
      <xdr:spPr>
        <a:xfrm>
          <a:off x="1609471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153670</xdr:rowOff>
    </xdr:from>
    <xdr:to xmlns:xdr="http://schemas.openxmlformats.org/drawingml/2006/spreadsheetDrawing">
      <xdr:col>78</xdr:col>
      <xdr:colOff>69850</xdr:colOff>
      <xdr:row>55</xdr:row>
      <xdr:rowOff>168910</xdr:rowOff>
    </xdr:to>
    <xdr:cxnSp macro="">
      <xdr:nvCxnSpPr>
        <xdr:cNvPr id="256" name="直線コネクタ 255"/>
        <xdr:cNvCxnSpPr/>
      </xdr:nvCxnSpPr>
      <xdr:spPr>
        <a:xfrm>
          <a:off x="14458315" y="9583420"/>
          <a:ext cx="8667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121920</xdr:rowOff>
    </xdr:from>
    <xdr:to xmlns:xdr="http://schemas.openxmlformats.org/drawingml/2006/spreadsheetDrawing">
      <xdr:col>78</xdr:col>
      <xdr:colOff>120650</xdr:colOff>
      <xdr:row>57</xdr:row>
      <xdr:rowOff>52070</xdr:rowOff>
    </xdr:to>
    <xdr:sp macro="" textlink="">
      <xdr:nvSpPr>
        <xdr:cNvPr id="257" name="フローチャート: 判断 256"/>
        <xdr:cNvSpPr/>
      </xdr:nvSpPr>
      <xdr:spPr>
        <a:xfrm>
          <a:off x="1527429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36830</xdr:rowOff>
    </xdr:from>
    <xdr:ext cx="736600" cy="259080"/>
    <xdr:sp macro="" textlink="">
      <xdr:nvSpPr>
        <xdr:cNvPr id="258" name="テキスト ボックス 257"/>
        <xdr:cNvSpPr txBox="1"/>
      </xdr:nvSpPr>
      <xdr:spPr>
        <a:xfrm>
          <a:off x="14952980" y="9809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153670</xdr:rowOff>
    </xdr:from>
    <xdr:to xmlns:xdr="http://schemas.openxmlformats.org/drawingml/2006/spreadsheetDrawing">
      <xdr:col>73</xdr:col>
      <xdr:colOff>180975</xdr:colOff>
      <xdr:row>56</xdr:row>
      <xdr:rowOff>20320</xdr:rowOff>
    </xdr:to>
    <xdr:cxnSp macro="">
      <xdr:nvCxnSpPr>
        <xdr:cNvPr id="259" name="直線コネクタ 258"/>
        <xdr:cNvCxnSpPr/>
      </xdr:nvCxnSpPr>
      <xdr:spPr>
        <a:xfrm flipV="1">
          <a:off x="13587095" y="9583420"/>
          <a:ext cx="8712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137160</xdr:rowOff>
    </xdr:from>
    <xdr:to xmlns:xdr="http://schemas.openxmlformats.org/drawingml/2006/spreadsheetDrawing">
      <xdr:col>74</xdr:col>
      <xdr:colOff>31750</xdr:colOff>
      <xdr:row>57</xdr:row>
      <xdr:rowOff>67310</xdr:rowOff>
    </xdr:to>
    <xdr:sp macro="" textlink="">
      <xdr:nvSpPr>
        <xdr:cNvPr id="260" name="フローチャート: 判断 259"/>
        <xdr:cNvSpPr/>
      </xdr:nvSpPr>
      <xdr:spPr>
        <a:xfrm>
          <a:off x="14407515" y="973836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52070</xdr:rowOff>
    </xdr:from>
    <xdr:ext cx="762000" cy="258445"/>
    <xdr:sp macro="" textlink="">
      <xdr:nvSpPr>
        <xdr:cNvPr id="261" name="テキスト ボックス 260"/>
        <xdr:cNvSpPr txBox="1"/>
      </xdr:nvSpPr>
      <xdr:spPr>
        <a:xfrm>
          <a:off x="14081760" y="9824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5080</xdr:rowOff>
    </xdr:from>
    <xdr:to xmlns:xdr="http://schemas.openxmlformats.org/drawingml/2006/spreadsheetDrawing">
      <xdr:col>69</xdr:col>
      <xdr:colOff>92075</xdr:colOff>
      <xdr:row>56</xdr:row>
      <xdr:rowOff>20320</xdr:rowOff>
    </xdr:to>
    <xdr:cxnSp macro="">
      <xdr:nvCxnSpPr>
        <xdr:cNvPr id="262" name="直線コネクタ 261"/>
        <xdr:cNvCxnSpPr/>
      </xdr:nvCxnSpPr>
      <xdr:spPr>
        <a:xfrm>
          <a:off x="12715875" y="9606280"/>
          <a:ext cx="8712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144780</xdr:rowOff>
    </xdr:from>
    <xdr:to xmlns:xdr="http://schemas.openxmlformats.org/drawingml/2006/spreadsheetDrawing">
      <xdr:col>69</xdr:col>
      <xdr:colOff>142875</xdr:colOff>
      <xdr:row>57</xdr:row>
      <xdr:rowOff>74930</xdr:rowOff>
    </xdr:to>
    <xdr:sp macro="" textlink="">
      <xdr:nvSpPr>
        <xdr:cNvPr id="263" name="フローチャート: 判断 262"/>
        <xdr:cNvSpPr/>
      </xdr:nvSpPr>
      <xdr:spPr>
        <a:xfrm>
          <a:off x="13536295"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59690</xdr:rowOff>
    </xdr:from>
    <xdr:ext cx="761365" cy="259080"/>
    <xdr:sp macro="" textlink="">
      <xdr:nvSpPr>
        <xdr:cNvPr id="264" name="テキスト ボックス 263"/>
        <xdr:cNvSpPr txBox="1"/>
      </xdr:nvSpPr>
      <xdr:spPr>
        <a:xfrm>
          <a:off x="13214985" y="9832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114300</xdr:rowOff>
    </xdr:from>
    <xdr:to xmlns:xdr="http://schemas.openxmlformats.org/drawingml/2006/spreadsheetDrawing">
      <xdr:col>65</xdr:col>
      <xdr:colOff>53975</xdr:colOff>
      <xdr:row>57</xdr:row>
      <xdr:rowOff>44450</xdr:rowOff>
    </xdr:to>
    <xdr:sp macro="" textlink="">
      <xdr:nvSpPr>
        <xdr:cNvPr id="265" name="フローチャート: 判断 264"/>
        <xdr:cNvSpPr/>
      </xdr:nvSpPr>
      <xdr:spPr>
        <a:xfrm>
          <a:off x="12669520" y="97155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29210</xdr:rowOff>
    </xdr:from>
    <xdr:ext cx="761365" cy="258445"/>
    <xdr:sp macro="" textlink="">
      <xdr:nvSpPr>
        <xdr:cNvPr id="266" name="テキスト ボックス 265"/>
        <xdr:cNvSpPr txBox="1"/>
      </xdr:nvSpPr>
      <xdr:spPr>
        <a:xfrm>
          <a:off x="12343765" y="9801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593405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11363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9" name="テキスト ボックス 268"/>
        <xdr:cNvSpPr txBox="1"/>
      </xdr:nvSpPr>
      <xdr:spPr>
        <a:xfrm>
          <a:off x="14246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3756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2000" cy="259080"/>
    <xdr:sp macro="" textlink="">
      <xdr:nvSpPr>
        <xdr:cNvPr id="271" name="テキスト ボックス 270"/>
        <xdr:cNvSpPr txBox="1"/>
      </xdr:nvSpPr>
      <xdr:spPr>
        <a:xfrm>
          <a:off x="1250886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95250</xdr:rowOff>
    </xdr:from>
    <xdr:to xmlns:xdr="http://schemas.openxmlformats.org/drawingml/2006/spreadsheetDrawing">
      <xdr:col>82</xdr:col>
      <xdr:colOff>158750</xdr:colOff>
      <xdr:row>56</xdr:row>
      <xdr:rowOff>25400</xdr:rowOff>
    </xdr:to>
    <xdr:sp macro="" textlink="">
      <xdr:nvSpPr>
        <xdr:cNvPr id="272" name="楕円 271"/>
        <xdr:cNvSpPr/>
      </xdr:nvSpPr>
      <xdr:spPr>
        <a:xfrm>
          <a:off x="1609471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54</xdr:row>
      <xdr:rowOff>111760</xdr:rowOff>
    </xdr:from>
    <xdr:ext cx="762000" cy="258445"/>
    <xdr:sp macro="" textlink="">
      <xdr:nvSpPr>
        <xdr:cNvPr id="273" name="その他該当値テキスト"/>
        <xdr:cNvSpPr txBox="1"/>
      </xdr:nvSpPr>
      <xdr:spPr>
        <a:xfrm>
          <a:off x="16233140" y="9370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118110</xdr:rowOff>
    </xdr:from>
    <xdr:to xmlns:xdr="http://schemas.openxmlformats.org/drawingml/2006/spreadsheetDrawing">
      <xdr:col>78</xdr:col>
      <xdr:colOff>120650</xdr:colOff>
      <xdr:row>56</xdr:row>
      <xdr:rowOff>48260</xdr:rowOff>
    </xdr:to>
    <xdr:sp macro="" textlink="">
      <xdr:nvSpPr>
        <xdr:cNvPr id="274" name="楕円 273"/>
        <xdr:cNvSpPr/>
      </xdr:nvSpPr>
      <xdr:spPr>
        <a:xfrm>
          <a:off x="1527429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58420</xdr:rowOff>
    </xdr:from>
    <xdr:ext cx="736600" cy="259080"/>
    <xdr:sp macro="" textlink="">
      <xdr:nvSpPr>
        <xdr:cNvPr id="275" name="テキスト ボックス 274"/>
        <xdr:cNvSpPr txBox="1"/>
      </xdr:nvSpPr>
      <xdr:spPr>
        <a:xfrm>
          <a:off x="14952980" y="9316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102870</xdr:rowOff>
    </xdr:from>
    <xdr:to xmlns:xdr="http://schemas.openxmlformats.org/drawingml/2006/spreadsheetDrawing">
      <xdr:col>74</xdr:col>
      <xdr:colOff>31750</xdr:colOff>
      <xdr:row>56</xdr:row>
      <xdr:rowOff>33020</xdr:rowOff>
    </xdr:to>
    <xdr:sp macro="" textlink="">
      <xdr:nvSpPr>
        <xdr:cNvPr id="276" name="楕円 275"/>
        <xdr:cNvSpPr/>
      </xdr:nvSpPr>
      <xdr:spPr>
        <a:xfrm>
          <a:off x="14407515" y="953262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43180</xdr:rowOff>
    </xdr:from>
    <xdr:ext cx="762000" cy="258445"/>
    <xdr:sp macro="" textlink="">
      <xdr:nvSpPr>
        <xdr:cNvPr id="277" name="テキスト ボックス 276"/>
        <xdr:cNvSpPr txBox="1"/>
      </xdr:nvSpPr>
      <xdr:spPr>
        <a:xfrm>
          <a:off x="14081760" y="9301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140970</xdr:rowOff>
    </xdr:from>
    <xdr:to xmlns:xdr="http://schemas.openxmlformats.org/drawingml/2006/spreadsheetDrawing">
      <xdr:col>69</xdr:col>
      <xdr:colOff>142875</xdr:colOff>
      <xdr:row>56</xdr:row>
      <xdr:rowOff>71120</xdr:rowOff>
    </xdr:to>
    <xdr:sp macro="" textlink="">
      <xdr:nvSpPr>
        <xdr:cNvPr id="278" name="楕円 277"/>
        <xdr:cNvSpPr/>
      </xdr:nvSpPr>
      <xdr:spPr>
        <a:xfrm>
          <a:off x="13536295"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81280</xdr:rowOff>
    </xdr:from>
    <xdr:ext cx="761365" cy="259080"/>
    <xdr:sp macro="" textlink="">
      <xdr:nvSpPr>
        <xdr:cNvPr id="279" name="テキスト ボックス 278"/>
        <xdr:cNvSpPr txBox="1"/>
      </xdr:nvSpPr>
      <xdr:spPr>
        <a:xfrm>
          <a:off x="13214985" y="9339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125730</xdr:rowOff>
    </xdr:from>
    <xdr:to xmlns:xdr="http://schemas.openxmlformats.org/drawingml/2006/spreadsheetDrawing">
      <xdr:col>65</xdr:col>
      <xdr:colOff>53975</xdr:colOff>
      <xdr:row>56</xdr:row>
      <xdr:rowOff>55880</xdr:rowOff>
    </xdr:to>
    <xdr:sp macro="" textlink="">
      <xdr:nvSpPr>
        <xdr:cNvPr id="280" name="楕円 279"/>
        <xdr:cNvSpPr/>
      </xdr:nvSpPr>
      <xdr:spPr>
        <a:xfrm>
          <a:off x="12669520" y="955548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66040</xdr:rowOff>
    </xdr:from>
    <xdr:ext cx="761365" cy="258445"/>
    <xdr:sp macro="" textlink="">
      <xdr:nvSpPr>
        <xdr:cNvPr id="281" name="テキスト ボックス 280"/>
        <xdr:cNvSpPr txBox="1"/>
      </xdr:nvSpPr>
      <xdr:spPr>
        <a:xfrm>
          <a:off x="12343765" y="9324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170410"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670367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670367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35721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35721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1993455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1993455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170410"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015460" y="5270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075785"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11388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類似団体と比較して低い状況にある。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年度に経常収支比率が増加しているのは、</a:t>
          </a:r>
          <a:r>
            <a:rPr kumimoji="1" lang="ja-JP" altLang="en-US" sz="1100">
              <a:solidFill>
                <a:schemeClr val="dk1"/>
              </a:solidFill>
              <a:effectLst/>
              <a:latin typeface="+mn-lt"/>
              <a:ea typeface="+mn-ea"/>
              <a:cs typeface="+mn-cs"/>
            </a:rPr>
            <a:t>企業誘致・留置を促進するための地域産業立地事業費補助金の増など</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町財政の安定財源の確保のため、企業誘致・留置のための支援策として当該補助等について引き続き実施していくとともに、</a:t>
          </a:r>
          <a:r>
            <a:rPr kumimoji="1" lang="ja-JP" altLang="ja-JP" sz="1100">
              <a:solidFill>
                <a:schemeClr val="dk1"/>
              </a:solidFill>
              <a:effectLst/>
              <a:latin typeface="+mn-lt"/>
              <a:ea typeface="+mn-ea"/>
              <a:cs typeface="+mn-cs"/>
            </a:rPr>
            <a:t>今後も補助団体の決算内容の確認や補助目的を達成した団体への補助を継続的に見直していく方針である。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13231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170410"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675745"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170410" y="717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7" name="テキスト ボックス 296"/>
        <xdr:cNvSpPr txBox="1"/>
      </xdr:nvSpPr>
      <xdr:spPr>
        <a:xfrm>
          <a:off x="11675745"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170410" y="679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9" name="テキスト ボックス 298"/>
        <xdr:cNvSpPr txBox="1"/>
      </xdr:nvSpPr>
      <xdr:spPr>
        <a:xfrm>
          <a:off x="11675745"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170410" y="641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301" name="テキスト ボックス 300"/>
        <xdr:cNvSpPr txBox="1"/>
      </xdr:nvSpPr>
      <xdr:spPr>
        <a:xfrm>
          <a:off x="11675745"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170410" y="603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3" name="テキスト ボックス 302"/>
        <xdr:cNvSpPr txBox="1"/>
      </xdr:nvSpPr>
      <xdr:spPr>
        <a:xfrm>
          <a:off x="11675745"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170410" y="565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5" name="テキスト ボックス 304"/>
        <xdr:cNvSpPr txBox="1"/>
      </xdr:nvSpPr>
      <xdr:spPr>
        <a:xfrm>
          <a:off x="11675745"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170410"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7" name="テキスト ボックス 306"/>
        <xdr:cNvSpPr txBox="1"/>
      </xdr:nvSpPr>
      <xdr:spPr>
        <a:xfrm>
          <a:off x="11675745"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170410"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16510</xdr:rowOff>
    </xdr:from>
    <xdr:to xmlns:xdr="http://schemas.openxmlformats.org/drawingml/2006/spreadsheetDrawing">
      <xdr:col>82</xdr:col>
      <xdr:colOff>107950</xdr:colOff>
      <xdr:row>41</xdr:row>
      <xdr:rowOff>92710</xdr:rowOff>
    </xdr:to>
    <xdr:cxnSp macro="">
      <xdr:nvCxnSpPr>
        <xdr:cNvPr id="309" name="直線コネクタ 308"/>
        <xdr:cNvCxnSpPr/>
      </xdr:nvCxnSpPr>
      <xdr:spPr>
        <a:xfrm flipV="1">
          <a:off x="16145510" y="56743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41</xdr:row>
      <xdr:rowOff>64770</xdr:rowOff>
    </xdr:from>
    <xdr:ext cx="762000" cy="258445"/>
    <xdr:sp macro="" textlink="">
      <xdr:nvSpPr>
        <xdr:cNvPr id="310" name="補助費等最小値テキスト"/>
        <xdr:cNvSpPr txBox="1"/>
      </xdr:nvSpPr>
      <xdr:spPr>
        <a:xfrm>
          <a:off x="1623314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92710</xdr:rowOff>
    </xdr:from>
    <xdr:to xmlns:xdr="http://schemas.openxmlformats.org/drawingml/2006/spreadsheetDrawing">
      <xdr:col>82</xdr:col>
      <xdr:colOff>195580</xdr:colOff>
      <xdr:row>41</xdr:row>
      <xdr:rowOff>92710</xdr:rowOff>
    </xdr:to>
    <xdr:cxnSp macro="">
      <xdr:nvCxnSpPr>
        <xdr:cNvPr id="311" name="直線コネクタ 310"/>
        <xdr:cNvCxnSpPr/>
      </xdr:nvCxnSpPr>
      <xdr:spPr>
        <a:xfrm>
          <a:off x="16056610" y="712216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31</xdr:row>
      <xdr:rowOff>102870</xdr:rowOff>
    </xdr:from>
    <xdr:ext cx="762000" cy="259080"/>
    <xdr:sp macro="" textlink="">
      <xdr:nvSpPr>
        <xdr:cNvPr id="312" name="補助費等最大値テキスト"/>
        <xdr:cNvSpPr txBox="1"/>
      </xdr:nvSpPr>
      <xdr:spPr>
        <a:xfrm>
          <a:off x="16233140" y="5417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16510</xdr:rowOff>
    </xdr:from>
    <xdr:to xmlns:xdr="http://schemas.openxmlformats.org/drawingml/2006/spreadsheetDrawing">
      <xdr:col>82</xdr:col>
      <xdr:colOff>195580</xdr:colOff>
      <xdr:row>33</xdr:row>
      <xdr:rowOff>16510</xdr:rowOff>
    </xdr:to>
    <xdr:cxnSp macro="">
      <xdr:nvCxnSpPr>
        <xdr:cNvPr id="313" name="直線コネクタ 312"/>
        <xdr:cNvCxnSpPr/>
      </xdr:nvCxnSpPr>
      <xdr:spPr>
        <a:xfrm>
          <a:off x="16056610" y="567436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62230</xdr:rowOff>
    </xdr:from>
    <xdr:to xmlns:xdr="http://schemas.openxmlformats.org/drawingml/2006/spreadsheetDrawing">
      <xdr:col>82</xdr:col>
      <xdr:colOff>107950</xdr:colOff>
      <xdr:row>35</xdr:row>
      <xdr:rowOff>54610</xdr:rowOff>
    </xdr:to>
    <xdr:cxnSp macro="">
      <xdr:nvCxnSpPr>
        <xdr:cNvPr id="314" name="直線コネクタ 313"/>
        <xdr:cNvCxnSpPr/>
      </xdr:nvCxnSpPr>
      <xdr:spPr>
        <a:xfrm>
          <a:off x="15325090" y="5720080"/>
          <a:ext cx="82042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36</xdr:row>
      <xdr:rowOff>40640</xdr:rowOff>
    </xdr:from>
    <xdr:ext cx="762000" cy="258445"/>
    <xdr:sp macro="" textlink="">
      <xdr:nvSpPr>
        <xdr:cNvPr id="315" name="補助費等平均値テキスト"/>
        <xdr:cNvSpPr txBox="1"/>
      </xdr:nvSpPr>
      <xdr:spPr>
        <a:xfrm>
          <a:off x="16233140" y="6212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68580</xdr:rowOff>
    </xdr:from>
    <xdr:to xmlns:xdr="http://schemas.openxmlformats.org/drawingml/2006/spreadsheetDrawing">
      <xdr:col>82</xdr:col>
      <xdr:colOff>158750</xdr:colOff>
      <xdr:row>36</xdr:row>
      <xdr:rowOff>170180</xdr:rowOff>
    </xdr:to>
    <xdr:sp macro="" textlink="">
      <xdr:nvSpPr>
        <xdr:cNvPr id="316" name="フローチャート: 判断 315"/>
        <xdr:cNvSpPr/>
      </xdr:nvSpPr>
      <xdr:spPr>
        <a:xfrm>
          <a:off x="1609471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32</xdr:row>
      <xdr:rowOff>165100</xdr:rowOff>
    </xdr:from>
    <xdr:to xmlns:xdr="http://schemas.openxmlformats.org/drawingml/2006/spreadsheetDrawing">
      <xdr:col>78</xdr:col>
      <xdr:colOff>69850</xdr:colOff>
      <xdr:row>33</xdr:row>
      <xdr:rowOff>62230</xdr:rowOff>
    </xdr:to>
    <xdr:cxnSp macro="">
      <xdr:nvCxnSpPr>
        <xdr:cNvPr id="317" name="直線コネクタ 316"/>
        <xdr:cNvCxnSpPr/>
      </xdr:nvCxnSpPr>
      <xdr:spPr>
        <a:xfrm>
          <a:off x="14458315" y="5651500"/>
          <a:ext cx="8667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18" name="フローチャート: 判断 317"/>
        <xdr:cNvSpPr/>
      </xdr:nvSpPr>
      <xdr:spPr>
        <a:xfrm>
          <a:off x="1527429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116840</xdr:rowOff>
    </xdr:from>
    <xdr:ext cx="736600" cy="259080"/>
    <xdr:sp macro="" textlink="">
      <xdr:nvSpPr>
        <xdr:cNvPr id="319" name="テキスト ボックス 318"/>
        <xdr:cNvSpPr txBox="1"/>
      </xdr:nvSpPr>
      <xdr:spPr>
        <a:xfrm>
          <a:off x="1495298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32</xdr:row>
      <xdr:rowOff>127000</xdr:rowOff>
    </xdr:from>
    <xdr:to xmlns:xdr="http://schemas.openxmlformats.org/drawingml/2006/spreadsheetDrawing">
      <xdr:col>73</xdr:col>
      <xdr:colOff>180975</xdr:colOff>
      <xdr:row>32</xdr:row>
      <xdr:rowOff>165100</xdr:rowOff>
    </xdr:to>
    <xdr:cxnSp macro="">
      <xdr:nvCxnSpPr>
        <xdr:cNvPr id="320" name="直線コネクタ 319"/>
        <xdr:cNvCxnSpPr/>
      </xdr:nvCxnSpPr>
      <xdr:spPr>
        <a:xfrm>
          <a:off x="13587095" y="5613400"/>
          <a:ext cx="8712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45720</xdr:rowOff>
    </xdr:from>
    <xdr:to xmlns:xdr="http://schemas.openxmlformats.org/drawingml/2006/spreadsheetDrawing">
      <xdr:col>74</xdr:col>
      <xdr:colOff>31750</xdr:colOff>
      <xdr:row>36</xdr:row>
      <xdr:rowOff>147320</xdr:rowOff>
    </xdr:to>
    <xdr:sp macro="" textlink="">
      <xdr:nvSpPr>
        <xdr:cNvPr id="321" name="フローチャート: 判断 320"/>
        <xdr:cNvSpPr/>
      </xdr:nvSpPr>
      <xdr:spPr>
        <a:xfrm>
          <a:off x="14407515" y="621792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132080</xdr:rowOff>
    </xdr:from>
    <xdr:ext cx="762000" cy="258445"/>
    <xdr:sp macro="" textlink="">
      <xdr:nvSpPr>
        <xdr:cNvPr id="322" name="テキスト ボックス 321"/>
        <xdr:cNvSpPr txBox="1"/>
      </xdr:nvSpPr>
      <xdr:spPr>
        <a:xfrm>
          <a:off x="14081760" y="6304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32</xdr:row>
      <xdr:rowOff>127000</xdr:rowOff>
    </xdr:from>
    <xdr:to xmlns:xdr="http://schemas.openxmlformats.org/drawingml/2006/spreadsheetDrawing">
      <xdr:col>69</xdr:col>
      <xdr:colOff>92075</xdr:colOff>
      <xdr:row>33</xdr:row>
      <xdr:rowOff>31750</xdr:rowOff>
    </xdr:to>
    <xdr:cxnSp macro="">
      <xdr:nvCxnSpPr>
        <xdr:cNvPr id="323" name="直線コネクタ 322"/>
        <xdr:cNvCxnSpPr/>
      </xdr:nvCxnSpPr>
      <xdr:spPr>
        <a:xfrm flipV="1">
          <a:off x="12715875" y="5613400"/>
          <a:ext cx="8712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22860</xdr:rowOff>
    </xdr:from>
    <xdr:to xmlns:xdr="http://schemas.openxmlformats.org/drawingml/2006/spreadsheetDrawing">
      <xdr:col>69</xdr:col>
      <xdr:colOff>142875</xdr:colOff>
      <xdr:row>36</xdr:row>
      <xdr:rowOff>124460</xdr:rowOff>
    </xdr:to>
    <xdr:sp macro="" textlink="">
      <xdr:nvSpPr>
        <xdr:cNvPr id="324" name="フローチャート: 判断 323"/>
        <xdr:cNvSpPr/>
      </xdr:nvSpPr>
      <xdr:spPr>
        <a:xfrm>
          <a:off x="13536295"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109220</xdr:rowOff>
    </xdr:from>
    <xdr:ext cx="761365" cy="258445"/>
    <xdr:sp macro="" textlink="">
      <xdr:nvSpPr>
        <xdr:cNvPr id="325" name="テキスト ボックス 324"/>
        <xdr:cNvSpPr txBox="1"/>
      </xdr:nvSpPr>
      <xdr:spPr>
        <a:xfrm>
          <a:off x="13214985" y="6281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15240</xdr:rowOff>
    </xdr:from>
    <xdr:to xmlns:xdr="http://schemas.openxmlformats.org/drawingml/2006/spreadsheetDrawing">
      <xdr:col>65</xdr:col>
      <xdr:colOff>53975</xdr:colOff>
      <xdr:row>36</xdr:row>
      <xdr:rowOff>116840</xdr:rowOff>
    </xdr:to>
    <xdr:sp macro="" textlink="">
      <xdr:nvSpPr>
        <xdr:cNvPr id="326" name="フローチャート: 判断 325"/>
        <xdr:cNvSpPr/>
      </xdr:nvSpPr>
      <xdr:spPr>
        <a:xfrm>
          <a:off x="12669520" y="618744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101600</xdr:rowOff>
    </xdr:from>
    <xdr:ext cx="761365" cy="259080"/>
    <xdr:sp macro="" textlink="">
      <xdr:nvSpPr>
        <xdr:cNvPr id="327" name="テキスト ボックス 326"/>
        <xdr:cNvSpPr txBox="1"/>
      </xdr:nvSpPr>
      <xdr:spPr>
        <a:xfrm>
          <a:off x="12343765" y="627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593405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9" name="テキスト ボックス 328"/>
        <xdr:cNvSpPr txBox="1"/>
      </xdr:nvSpPr>
      <xdr:spPr>
        <a:xfrm>
          <a:off x="1511363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30" name="テキスト ボックス 329"/>
        <xdr:cNvSpPr txBox="1"/>
      </xdr:nvSpPr>
      <xdr:spPr>
        <a:xfrm>
          <a:off x="14246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3756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2000" cy="259080"/>
    <xdr:sp macro="" textlink="">
      <xdr:nvSpPr>
        <xdr:cNvPr id="332" name="テキスト ボックス 331"/>
        <xdr:cNvSpPr txBox="1"/>
      </xdr:nvSpPr>
      <xdr:spPr>
        <a:xfrm>
          <a:off x="1250886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3810</xdr:rowOff>
    </xdr:from>
    <xdr:to xmlns:xdr="http://schemas.openxmlformats.org/drawingml/2006/spreadsheetDrawing">
      <xdr:col>82</xdr:col>
      <xdr:colOff>158750</xdr:colOff>
      <xdr:row>35</xdr:row>
      <xdr:rowOff>105410</xdr:rowOff>
    </xdr:to>
    <xdr:sp macro="" textlink="">
      <xdr:nvSpPr>
        <xdr:cNvPr id="333" name="楕円 332"/>
        <xdr:cNvSpPr/>
      </xdr:nvSpPr>
      <xdr:spPr>
        <a:xfrm>
          <a:off x="1609471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34</xdr:row>
      <xdr:rowOff>20320</xdr:rowOff>
    </xdr:from>
    <xdr:ext cx="762000" cy="258445"/>
    <xdr:sp macro="" textlink="">
      <xdr:nvSpPr>
        <xdr:cNvPr id="334" name="補助費等該当値テキスト"/>
        <xdr:cNvSpPr txBox="1"/>
      </xdr:nvSpPr>
      <xdr:spPr>
        <a:xfrm>
          <a:off x="16233140" y="5849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11430</xdr:rowOff>
    </xdr:from>
    <xdr:to xmlns:xdr="http://schemas.openxmlformats.org/drawingml/2006/spreadsheetDrawing">
      <xdr:col>78</xdr:col>
      <xdr:colOff>120650</xdr:colOff>
      <xdr:row>33</xdr:row>
      <xdr:rowOff>113030</xdr:rowOff>
    </xdr:to>
    <xdr:sp macro="" textlink="">
      <xdr:nvSpPr>
        <xdr:cNvPr id="335" name="楕円 334"/>
        <xdr:cNvSpPr/>
      </xdr:nvSpPr>
      <xdr:spPr>
        <a:xfrm>
          <a:off x="1527429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31</xdr:row>
      <xdr:rowOff>123190</xdr:rowOff>
    </xdr:from>
    <xdr:ext cx="736600" cy="258445"/>
    <xdr:sp macro="" textlink="">
      <xdr:nvSpPr>
        <xdr:cNvPr id="336" name="テキスト ボックス 335"/>
        <xdr:cNvSpPr txBox="1"/>
      </xdr:nvSpPr>
      <xdr:spPr>
        <a:xfrm>
          <a:off x="14952980" y="5438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32</xdr:row>
      <xdr:rowOff>114300</xdr:rowOff>
    </xdr:from>
    <xdr:to xmlns:xdr="http://schemas.openxmlformats.org/drawingml/2006/spreadsheetDrawing">
      <xdr:col>74</xdr:col>
      <xdr:colOff>31750</xdr:colOff>
      <xdr:row>33</xdr:row>
      <xdr:rowOff>44450</xdr:rowOff>
    </xdr:to>
    <xdr:sp macro="" textlink="">
      <xdr:nvSpPr>
        <xdr:cNvPr id="337" name="楕円 336"/>
        <xdr:cNvSpPr/>
      </xdr:nvSpPr>
      <xdr:spPr>
        <a:xfrm>
          <a:off x="14407515" y="56007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31</xdr:row>
      <xdr:rowOff>54610</xdr:rowOff>
    </xdr:from>
    <xdr:ext cx="762000" cy="258445"/>
    <xdr:sp macro="" textlink="">
      <xdr:nvSpPr>
        <xdr:cNvPr id="338" name="テキスト ボックス 337"/>
        <xdr:cNvSpPr txBox="1"/>
      </xdr:nvSpPr>
      <xdr:spPr>
        <a:xfrm>
          <a:off x="14081760" y="536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32</xdr:row>
      <xdr:rowOff>76200</xdr:rowOff>
    </xdr:from>
    <xdr:to xmlns:xdr="http://schemas.openxmlformats.org/drawingml/2006/spreadsheetDrawing">
      <xdr:col>69</xdr:col>
      <xdr:colOff>142875</xdr:colOff>
      <xdr:row>33</xdr:row>
      <xdr:rowOff>6350</xdr:rowOff>
    </xdr:to>
    <xdr:sp macro="" textlink="">
      <xdr:nvSpPr>
        <xdr:cNvPr id="339" name="楕円 338"/>
        <xdr:cNvSpPr/>
      </xdr:nvSpPr>
      <xdr:spPr>
        <a:xfrm>
          <a:off x="13536295"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31</xdr:row>
      <xdr:rowOff>16510</xdr:rowOff>
    </xdr:from>
    <xdr:ext cx="761365" cy="259080"/>
    <xdr:sp macro="" textlink="">
      <xdr:nvSpPr>
        <xdr:cNvPr id="340" name="テキスト ボックス 339"/>
        <xdr:cNvSpPr txBox="1"/>
      </xdr:nvSpPr>
      <xdr:spPr>
        <a:xfrm>
          <a:off x="13214985" y="533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32</xdr:row>
      <xdr:rowOff>152400</xdr:rowOff>
    </xdr:from>
    <xdr:to xmlns:xdr="http://schemas.openxmlformats.org/drawingml/2006/spreadsheetDrawing">
      <xdr:col>65</xdr:col>
      <xdr:colOff>53975</xdr:colOff>
      <xdr:row>33</xdr:row>
      <xdr:rowOff>82550</xdr:rowOff>
    </xdr:to>
    <xdr:sp macro="" textlink="">
      <xdr:nvSpPr>
        <xdr:cNvPr id="341" name="楕円 340"/>
        <xdr:cNvSpPr/>
      </xdr:nvSpPr>
      <xdr:spPr>
        <a:xfrm>
          <a:off x="12669520" y="56388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31</xdr:row>
      <xdr:rowOff>92710</xdr:rowOff>
    </xdr:from>
    <xdr:ext cx="761365" cy="259080"/>
    <xdr:sp macro="" textlink="">
      <xdr:nvSpPr>
        <xdr:cNvPr id="342" name="テキスト ボックス 341"/>
        <xdr:cNvSpPr txBox="1"/>
      </xdr:nvSpPr>
      <xdr:spPr>
        <a:xfrm>
          <a:off x="12343765" y="540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48665"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195580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280660" y="11620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280660" y="11811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693102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693102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50836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50836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48665"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590540" y="12128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654040"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68769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年度より起債を公債費の元金以下に抑制するように予算編成を行うことで地方債残高を減少させてきた。そのため、公債費の経常収支比率は、類似団体平均が</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％であり、</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ポイント低い状況にある。今後も公債費の安定に努めていく。</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4" name="テキスト ボックス 353"/>
        <xdr:cNvSpPr txBox="1"/>
      </xdr:nvSpPr>
      <xdr:spPr>
        <a:xfrm>
          <a:off x="7105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48665"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6" name="テキスト ボックス 355"/>
        <xdr:cNvSpPr txBox="1"/>
      </xdr:nvSpPr>
      <xdr:spPr>
        <a:xfrm>
          <a:off x="249555"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7" name="直線コネクタ 356"/>
        <xdr:cNvCxnSpPr/>
      </xdr:nvCxnSpPr>
      <xdr:spPr>
        <a:xfrm>
          <a:off x="748665" y="1403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8" name="テキスト ボックス 357"/>
        <xdr:cNvSpPr txBox="1"/>
      </xdr:nvSpPr>
      <xdr:spPr>
        <a:xfrm>
          <a:off x="249555"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9" name="直線コネクタ 358"/>
        <xdr:cNvCxnSpPr/>
      </xdr:nvCxnSpPr>
      <xdr:spPr>
        <a:xfrm>
          <a:off x="748665" y="1365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60" name="テキスト ボックス 359"/>
        <xdr:cNvSpPr txBox="1"/>
      </xdr:nvSpPr>
      <xdr:spPr>
        <a:xfrm>
          <a:off x="249555"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1" name="直線コネクタ 360"/>
        <xdr:cNvCxnSpPr/>
      </xdr:nvCxnSpPr>
      <xdr:spPr>
        <a:xfrm>
          <a:off x="748665" y="1327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62" name="テキスト ボックス 361"/>
        <xdr:cNvSpPr txBox="1"/>
      </xdr:nvSpPr>
      <xdr:spPr>
        <a:xfrm>
          <a:off x="249555"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3" name="直線コネクタ 362"/>
        <xdr:cNvCxnSpPr/>
      </xdr:nvCxnSpPr>
      <xdr:spPr>
        <a:xfrm>
          <a:off x="748665" y="1289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4" name="テキスト ボックス 363"/>
        <xdr:cNvSpPr txBox="1"/>
      </xdr:nvSpPr>
      <xdr:spPr>
        <a:xfrm>
          <a:off x="249555"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5" name="直線コネクタ 364"/>
        <xdr:cNvCxnSpPr/>
      </xdr:nvCxnSpPr>
      <xdr:spPr>
        <a:xfrm>
          <a:off x="748665" y="1250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6" name="テキスト ボックス 365"/>
        <xdr:cNvSpPr txBox="1"/>
      </xdr:nvSpPr>
      <xdr:spPr>
        <a:xfrm>
          <a:off x="249555"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48665"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8" name="テキスト ボックス 367"/>
        <xdr:cNvSpPr txBox="1"/>
      </xdr:nvSpPr>
      <xdr:spPr>
        <a:xfrm>
          <a:off x="249555"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9" name="公債費グラフ枠"/>
        <xdr:cNvSpPr/>
      </xdr:nvSpPr>
      <xdr:spPr>
        <a:xfrm>
          <a:off x="748665"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81280</xdr:rowOff>
    </xdr:from>
    <xdr:to xmlns:xdr="http://schemas.openxmlformats.org/drawingml/2006/spreadsheetDrawing">
      <xdr:col>24</xdr:col>
      <xdr:colOff>25400</xdr:colOff>
      <xdr:row>81</xdr:row>
      <xdr:rowOff>24130</xdr:rowOff>
    </xdr:to>
    <xdr:cxnSp macro="">
      <xdr:nvCxnSpPr>
        <xdr:cNvPr id="370" name="直線コネクタ 369"/>
        <xdr:cNvCxnSpPr/>
      </xdr:nvCxnSpPr>
      <xdr:spPr>
        <a:xfrm flipV="1">
          <a:off x="4719320" y="124256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167640</xdr:rowOff>
    </xdr:from>
    <xdr:ext cx="762000" cy="258445"/>
    <xdr:sp macro="" textlink="">
      <xdr:nvSpPr>
        <xdr:cNvPr id="371" name="公債費最小値テキスト"/>
        <xdr:cNvSpPr txBox="1"/>
      </xdr:nvSpPr>
      <xdr:spPr>
        <a:xfrm>
          <a:off x="4808220" y="13883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24130</xdr:rowOff>
    </xdr:from>
    <xdr:to xmlns:xdr="http://schemas.openxmlformats.org/drawingml/2006/spreadsheetDrawing">
      <xdr:col>24</xdr:col>
      <xdr:colOff>114300</xdr:colOff>
      <xdr:row>81</xdr:row>
      <xdr:rowOff>24130</xdr:rowOff>
    </xdr:to>
    <xdr:cxnSp macro="">
      <xdr:nvCxnSpPr>
        <xdr:cNvPr id="372" name="直線コネクタ 371"/>
        <xdr:cNvCxnSpPr/>
      </xdr:nvCxnSpPr>
      <xdr:spPr>
        <a:xfrm>
          <a:off x="4634865" y="1391158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167640</xdr:rowOff>
    </xdr:from>
    <xdr:ext cx="762000" cy="258445"/>
    <xdr:sp macro="" textlink="">
      <xdr:nvSpPr>
        <xdr:cNvPr id="373" name="公債費最大値テキスト"/>
        <xdr:cNvSpPr txBox="1"/>
      </xdr:nvSpPr>
      <xdr:spPr>
        <a:xfrm>
          <a:off x="4808220" y="12169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81280</xdr:rowOff>
    </xdr:from>
    <xdr:to xmlns:xdr="http://schemas.openxmlformats.org/drawingml/2006/spreadsheetDrawing">
      <xdr:col>24</xdr:col>
      <xdr:colOff>114300</xdr:colOff>
      <xdr:row>72</xdr:row>
      <xdr:rowOff>81280</xdr:rowOff>
    </xdr:to>
    <xdr:cxnSp macro="">
      <xdr:nvCxnSpPr>
        <xdr:cNvPr id="374" name="直線コネクタ 373"/>
        <xdr:cNvCxnSpPr/>
      </xdr:nvCxnSpPr>
      <xdr:spPr>
        <a:xfrm>
          <a:off x="4634865" y="1242568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72</xdr:row>
      <xdr:rowOff>96520</xdr:rowOff>
    </xdr:from>
    <xdr:to xmlns:xdr="http://schemas.openxmlformats.org/drawingml/2006/spreadsheetDrawing">
      <xdr:col>24</xdr:col>
      <xdr:colOff>25400</xdr:colOff>
      <xdr:row>72</xdr:row>
      <xdr:rowOff>119380</xdr:rowOff>
    </xdr:to>
    <xdr:cxnSp macro="">
      <xdr:nvCxnSpPr>
        <xdr:cNvPr id="375" name="直線コネクタ 374"/>
        <xdr:cNvCxnSpPr/>
      </xdr:nvCxnSpPr>
      <xdr:spPr>
        <a:xfrm flipV="1">
          <a:off x="3903345" y="12440920"/>
          <a:ext cx="8159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40640</xdr:rowOff>
    </xdr:from>
    <xdr:ext cx="762000" cy="258445"/>
    <xdr:sp macro="" textlink="">
      <xdr:nvSpPr>
        <xdr:cNvPr id="376" name="公債費平均値テキスト"/>
        <xdr:cNvSpPr txBox="1"/>
      </xdr:nvSpPr>
      <xdr:spPr>
        <a:xfrm>
          <a:off x="4808220" y="13070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68580</xdr:rowOff>
    </xdr:from>
    <xdr:to xmlns:xdr="http://schemas.openxmlformats.org/drawingml/2006/spreadsheetDrawing">
      <xdr:col>24</xdr:col>
      <xdr:colOff>76200</xdr:colOff>
      <xdr:row>76</xdr:row>
      <xdr:rowOff>170180</xdr:rowOff>
    </xdr:to>
    <xdr:sp macro="" textlink="">
      <xdr:nvSpPr>
        <xdr:cNvPr id="377" name="フローチャート: 判断 376"/>
        <xdr:cNvSpPr/>
      </xdr:nvSpPr>
      <xdr:spPr>
        <a:xfrm>
          <a:off x="4672965" y="130987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72</xdr:row>
      <xdr:rowOff>119380</xdr:rowOff>
    </xdr:from>
    <xdr:to xmlns:xdr="http://schemas.openxmlformats.org/drawingml/2006/spreadsheetDrawing">
      <xdr:col>19</xdr:col>
      <xdr:colOff>187325</xdr:colOff>
      <xdr:row>72</xdr:row>
      <xdr:rowOff>149860</xdr:rowOff>
    </xdr:to>
    <xdr:cxnSp macro="">
      <xdr:nvCxnSpPr>
        <xdr:cNvPr id="378" name="直線コネクタ 377"/>
        <xdr:cNvCxnSpPr/>
      </xdr:nvCxnSpPr>
      <xdr:spPr>
        <a:xfrm flipV="1">
          <a:off x="3032125" y="12463780"/>
          <a:ext cx="8712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79" name="フローチャート: 判断 378"/>
        <xdr:cNvSpPr/>
      </xdr:nvSpPr>
      <xdr:spPr>
        <a:xfrm>
          <a:off x="3852545" y="130987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154940</xdr:rowOff>
    </xdr:from>
    <xdr:ext cx="735965" cy="258445"/>
    <xdr:sp macro="" textlink="">
      <xdr:nvSpPr>
        <xdr:cNvPr id="380" name="テキスト ボックス 379"/>
        <xdr:cNvSpPr txBox="1"/>
      </xdr:nvSpPr>
      <xdr:spPr>
        <a:xfrm>
          <a:off x="3526790" y="131851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72</xdr:row>
      <xdr:rowOff>149860</xdr:rowOff>
    </xdr:from>
    <xdr:to xmlns:xdr="http://schemas.openxmlformats.org/drawingml/2006/spreadsheetDrawing">
      <xdr:col>15</xdr:col>
      <xdr:colOff>98425</xdr:colOff>
      <xdr:row>73</xdr:row>
      <xdr:rowOff>8890</xdr:rowOff>
    </xdr:to>
    <xdr:cxnSp macro="">
      <xdr:nvCxnSpPr>
        <xdr:cNvPr id="381" name="直線コネクタ 380"/>
        <xdr:cNvCxnSpPr/>
      </xdr:nvCxnSpPr>
      <xdr:spPr>
        <a:xfrm flipV="1">
          <a:off x="2160905" y="12494260"/>
          <a:ext cx="8712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30480</xdr:rowOff>
    </xdr:from>
    <xdr:to xmlns:xdr="http://schemas.openxmlformats.org/drawingml/2006/spreadsheetDrawing">
      <xdr:col>15</xdr:col>
      <xdr:colOff>149225</xdr:colOff>
      <xdr:row>76</xdr:row>
      <xdr:rowOff>132080</xdr:rowOff>
    </xdr:to>
    <xdr:sp macro="" textlink="">
      <xdr:nvSpPr>
        <xdr:cNvPr id="382" name="フローチャート: 判断 381"/>
        <xdr:cNvSpPr/>
      </xdr:nvSpPr>
      <xdr:spPr>
        <a:xfrm>
          <a:off x="2981325"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116840</xdr:rowOff>
    </xdr:from>
    <xdr:ext cx="761365" cy="259080"/>
    <xdr:sp macro="" textlink="">
      <xdr:nvSpPr>
        <xdr:cNvPr id="383" name="テキスト ボックス 382"/>
        <xdr:cNvSpPr txBox="1"/>
      </xdr:nvSpPr>
      <xdr:spPr>
        <a:xfrm>
          <a:off x="2660015"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73</xdr:row>
      <xdr:rowOff>8890</xdr:rowOff>
    </xdr:from>
    <xdr:to xmlns:xdr="http://schemas.openxmlformats.org/drawingml/2006/spreadsheetDrawing">
      <xdr:col>11</xdr:col>
      <xdr:colOff>9525</xdr:colOff>
      <xdr:row>73</xdr:row>
      <xdr:rowOff>31750</xdr:rowOff>
    </xdr:to>
    <xdr:cxnSp macro="">
      <xdr:nvCxnSpPr>
        <xdr:cNvPr id="384" name="直線コネクタ 383"/>
        <xdr:cNvCxnSpPr/>
      </xdr:nvCxnSpPr>
      <xdr:spPr>
        <a:xfrm flipV="1">
          <a:off x="1294130" y="12524740"/>
          <a:ext cx="8667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144780</xdr:rowOff>
    </xdr:from>
    <xdr:to xmlns:xdr="http://schemas.openxmlformats.org/drawingml/2006/spreadsheetDrawing">
      <xdr:col>11</xdr:col>
      <xdr:colOff>60325</xdr:colOff>
      <xdr:row>77</xdr:row>
      <xdr:rowOff>74930</xdr:rowOff>
    </xdr:to>
    <xdr:sp macro="" textlink="">
      <xdr:nvSpPr>
        <xdr:cNvPr id="385" name="フローチャート: 判断 384"/>
        <xdr:cNvSpPr/>
      </xdr:nvSpPr>
      <xdr:spPr>
        <a:xfrm>
          <a:off x="2114550" y="131749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59690</xdr:rowOff>
    </xdr:from>
    <xdr:ext cx="761365" cy="259080"/>
    <xdr:sp macro="" textlink="">
      <xdr:nvSpPr>
        <xdr:cNvPr id="386" name="テキスト ボックス 385"/>
        <xdr:cNvSpPr txBox="1"/>
      </xdr:nvSpPr>
      <xdr:spPr>
        <a:xfrm>
          <a:off x="1788795" y="13261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160020</xdr:rowOff>
    </xdr:from>
    <xdr:to xmlns:xdr="http://schemas.openxmlformats.org/drawingml/2006/spreadsheetDrawing">
      <xdr:col>6</xdr:col>
      <xdr:colOff>171450</xdr:colOff>
      <xdr:row>77</xdr:row>
      <xdr:rowOff>90170</xdr:rowOff>
    </xdr:to>
    <xdr:sp macro="" textlink="">
      <xdr:nvSpPr>
        <xdr:cNvPr id="387" name="フローチャート: 判断 386"/>
        <xdr:cNvSpPr/>
      </xdr:nvSpPr>
      <xdr:spPr>
        <a:xfrm>
          <a:off x="124333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74930</xdr:rowOff>
    </xdr:from>
    <xdr:ext cx="762000" cy="258445"/>
    <xdr:sp macro="" textlink="">
      <xdr:nvSpPr>
        <xdr:cNvPr id="388" name="テキスト ボックス 387"/>
        <xdr:cNvSpPr txBox="1"/>
      </xdr:nvSpPr>
      <xdr:spPr>
        <a:xfrm>
          <a:off x="922020" y="1327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9" name="テキスト ボックス 388"/>
        <xdr:cNvSpPr txBox="1"/>
      </xdr:nvSpPr>
      <xdr:spPr>
        <a:xfrm>
          <a:off x="450786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0" name="テキスト ボックス 389"/>
        <xdr:cNvSpPr txBox="1"/>
      </xdr:nvSpPr>
      <xdr:spPr>
        <a:xfrm>
          <a:off x="369189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91" name="テキスト ボックス 390"/>
        <xdr:cNvSpPr txBox="1"/>
      </xdr:nvSpPr>
      <xdr:spPr>
        <a:xfrm>
          <a:off x="28206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9080"/>
    <xdr:sp macro="" textlink="">
      <xdr:nvSpPr>
        <xdr:cNvPr id="392" name="テキスト ボックス 391"/>
        <xdr:cNvSpPr txBox="1"/>
      </xdr:nvSpPr>
      <xdr:spPr>
        <a:xfrm>
          <a:off x="195389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93" name="テキスト ボックス 392"/>
        <xdr:cNvSpPr txBox="1"/>
      </xdr:nvSpPr>
      <xdr:spPr>
        <a:xfrm>
          <a:off x="10826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72</xdr:row>
      <xdr:rowOff>45720</xdr:rowOff>
    </xdr:from>
    <xdr:to xmlns:xdr="http://schemas.openxmlformats.org/drawingml/2006/spreadsheetDrawing">
      <xdr:col>24</xdr:col>
      <xdr:colOff>76200</xdr:colOff>
      <xdr:row>72</xdr:row>
      <xdr:rowOff>147320</xdr:rowOff>
    </xdr:to>
    <xdr:sp macro="" textlink="">
      <xdr:nvSpPr>
        <xdr:cNvPr id="394" name="楕円 393"/>
        <xdr:cNvSpPr/>
      </xdr:nvSpPr>
      <xdr:spPr>
        <a:xfrm>
          <a:off x="4672965" y="1239012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125730</xdr:rowOff>
    </xdr:from>
    <xdr:ext cx="762000" cy="259080"/>
    <xdr:sp macro="" textlink="">
      <xdr:nvSpPr>
        <xdr:cNvPr id="395" name="公債費該当値テキスト"/>
        <xdr:cNvSpPr txBox="1"/>
      </xdr:nvSpPr>
      <xdr:spPr>
        <a:xfrm>
          <a:off x="480822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72</xdr:row>
      <xdr:rowOff>68580</xdr:rowOff>
    </xdr:from>
    <xdr:to xmlns:xdr="http://schemas.openxmlformats.org/drawingml/2006/spreadsheetDrawing">
      <xdr:col>20</xdr:col>
      <xdr:colOff>38100</xdr:colOff>
      <xdr:row>72</xdr:row>
      <xdr:rowOff>170180</xdr:rowOff>
    </xdr:to>
    <xdr:sp macro="" textlink="">
      <xdr:nvSpPr>
        <xdr:cNvPr id="396" name="楕円 395"/>
        <xdr:cNvSpPr/>
      </xdr:nvSpPr>
      <xdr:spPr>
        <a:xfrm>
          <a:off x="3852545" y="1241298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71</xdr:row>
      <xdr:rowOff>8890</xdr:rowOff>
    </xdr:from>
    <xdr:ext cx="735965" cy="258445"/>
    <xdr:sp macro="" textlink="">
      <xdr:nvSpPr>
        <xdr:cNvPr id="397" name="テキスト ボックス 396"/>
        <xdr:cNvSpPr txBox="1"/>
      </xdr:nvSpPr>
      <xdr:spPr>
        <a:xfrm>
          <a:off x="3526790" y="121818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72</xdr:row>
      <xdr:rowOff>99060</xdr:rowOff>
    </xdr:from>
    <xdr:to xmlns:xdr="http://schemas.openxmlformats.org/drawingml/2006/spreadsheetDrawing">
      <xdr:col>15</xdr:col>
      <xdr:colOff>149225</xdr:colOff>
      <xdr:row>73</xdr:row>
      <xdr:rowOff>29210</xdr:rowOff>
    </xdr:to>
    <xdr:sp macro="" textlink="">
      <xdr:nvSpPr>
        <xdr:cNvPr id="398" name="楕円 397"/>
        <xdr:cNvSpPr/>
      </xdr:nvSpPr>
      <xdr:spPr>
        <a:xfrm>
          <a:off x="2981325"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71</xdr:row>
      <xdr:rowOff>39370</xdr:rowOff>
    </xdr:from>
    <xdr:ext cx="761365" cy="259080"/>
    <xdr:sp macro="" textlink="">
      <xdr:nvSpPr>
        <xdr:cNvPr id="399" name="テキスト ボックス 398"/>
        <xdr:cNvSpPr txBox="1"/>
      </xdr:nvSpPr>
      <xdr:spPr>
        <a:xfrm>
          <a:off x="2660015" y="12212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72</xdr:row>
      <xdr:rowOff>129540</xdr:rowOff>
    </xdr:from>
    <xdr:to xmlns:xdr="http://schemas.openxmlformats.org/drawingml/2006/spreadsheetDrawing">
      <xdr:col>11</xdr:col>
      <xdr:colOff>60325</xdr:colOff>
      <xdr:row>73</xdr:row>
      <xdr:rowOff>59690</xdr:rowOff>
    </xdr:to>
    <xdr:sp macro="" textlink="">
      <xdr:nvSpPr>
        <xdr:cNvPr id="400" name="楕円 399"/>
        <xdr:cNvSpPr/>
      </xdr:nvSpPr>
      <xdr:spPr>
        <a:xfrm>
          <a:off x="2114550" y="124739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71</xdr:row>
      <xdr:rowOff>69850</xdr:rowOff>
    </xdr:from>
    <xdr:ext cx="761365" cy="259080"/>
    <xdr:sp macro="" textlink="">
      <xdr:nvSpPr>
        <xdr:cNvPr id="401" name="テキスト ボックス 400"/>
        <xdr:cNvSpPr txBox="1"/>
      </xdr:nvSpPr>
      <xdr:spPr>
        <a:xfrm>
          <a:off x="1788795" y="12242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72</xdr:row>
      <xdr:rowOff>152400</xdr:rowOff>
    </xdr:from>
    <xdr:to xmlns:xdr="http://schemas.openxmlformats.org/drawingml/2006/spreadsheetDrawing">
      <xdr:col>6</xdr:col>
      <xdr:colOff>171450</xdr:colOff>
      <xdr:row>73</xdr:row>
      <xdr:rowOff>82550</xdr:rowOff>
    </xdr:to>
    <xdr:sp macro="" textlink="">
      <xdr:nvSpPr>
        <xdr:cNvPr id="402" name="楕円 401"/>
        <xdr:cNvSpPr/>
      </xdr:nvSpPr>
      <xdr:spPr>
        <a:xfrm>
          <a:off x="124333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71</xdr:row>
      <xdr:rowOff>92710</xdr:rowOff>
    </xdr:from>
    <xdr:ext cx="762000" cy="259080"/>
    <xdr:sp macro="" textlink="">
      <xdr:nvSpPr>
        <xdr:cNvPr id="403" name="テキスト ボックス 402"/>
        <xdr:cNvSpPr txBox="1"/>
      </xdr:nvSpPr>
      <xdr:spPr>
        <a:xfrm>
          <a:off x="922020" y="1226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4" name="正方形/長方形 403"/>
        <xdr:cNvSpPr/>
      </xdr:nvSpPr>
      <xdr:spPr>
        <a:xfrm>
          <a:off x="12170410"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5" name="正方形/長方形 404"/>
        <xdr:cNvSpPr/>
      </xdr:nvSpPr>
      <xdr:spPr>
        <a:xfrm>
          <a:off x="1670367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6" name="正方形/長方形 405"/>
        <xdr:cNvSpPr/>
      </xdr:nvSpPr>
      <xdr:spPr>
        <a:xfrm>
          <a:off x="1670367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7" name="正方形/長方形 406"/>
        <xdr:cNvSpPr/>
      </xdr:nvSpPr>
      <xdr:spPr>
        <a:xfrm>
          <a:off x="1835721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8" name="正方形/長方形 407"/>
        <xdr:cNvSpPr/>
      </xdr:nvSpPr>
      <xdr:spPr>
        <a:xfrm>
          <a:off x="1835721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9" name="正方形/長方形 408"/>
        <xdr:cNvSpPr/>
      </xdr:nvSpPr>
      <xdr:spPr>
        <a:xfrm>
          <a:off x="1993455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0" name="正方形/長方形 409"/>
        <xdr:cNvSpPr/>
      </xdr:nvSpPr>
      <xdr:spPr>
        <a:xfrm>
          <a:off x="1993455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正方形/長方形 410"/>
        <xdr:cNvSpPr/>
      </xdr:nvSpPr>
      <xdr:spPr>
        <a:xfrm>
          <a:off x="12170410"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70</xdr:row>
      <xdr:rowOff>127000</xdr:rowOff>
    </xdr:from>
    <xdr:to xmlns:xdr="http://schemas.openxmlformats.org/drawingml/2006/spreadsheetDrawing">
      <xdr:col>113</xdr:col>
      <xdr:colOff>130175</xdr:colOff>
      <xdr:row>84</xdr:row>
      <xdr:rowOff>12700</xdr:rowOff>
    </xdr:to>
    <xdr:sp macro="" textlink="">
      <xdr:nvSpPr>
        <xdr:cNvPr id="412" name="正方形/長方形 411"/>
        <xdr:cNvSpPr/>
      </xdr:nvSpPr>
      <xdr:spPr>
        <a:xfrm>
          <a:off x="17015460" y="12128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3" name="正方形/長方形 412"/>
        <xdr:cNvSpPr/>
      </xdr:nvSpPr>
      <xdr:spPr>
        <a:xfrm>
          <a:off x="17075785"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4" name="テキスト ボックス 413"/>
        <xdr:cNvSpPr txBox="1"/>
      </xdr:nvSpPr>
      <xdr:spPr>
        <a:xfrm>
          <a:off x="1711388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物件費が類似団体平均を上回るものの、それ以外の各費目で類似団体平均を下回るか同程度であることから、公債費以外に係る経常収支比率は類似団体平均を下回っている。今後も物件費の削減などにより現状の水準を維持するよう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5" name="テキスト ボックス 414"/>
        <xdr:cNvSpPr txBox="1"/>
      </xdr:nvSpPr>
      <xdr:spPr>
        <a:xfrm>
          <a:off x="1213231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6" name="直線コネクタ 415"/>
        <xdr:cNvCxnSpPr/>
      </xdr:nvCxnSpPr>
      <xdr:spPr>
        <a:xfrm>
          <a:off x="12170410"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7" name="テキスト ボックス 416"/>
        <xdr:cNvSpPr txBox="1"/>
      </xdr:nvSpPr>
      <xdr:spPr>
        <a:xfrm>
          <a:off x="11675745"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8" name="直線コネクタ 417"/>
        <xdr:cNvCxnSpPr/>
      </xdr:nvCxnSpPr>
      <xdr:spPr>
        <a:xfrm>
          <a:off x="12170410" y="1403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9" name="テキスト ボックス 418"/>
        <xdr:cNvSpPr txBox="1"/>
      </xdr:nvSpPr>
      <xdr:spPr>
        <a:xfrm>
          <a:off x="11675745"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20" name="直線コネクタ 419"/>
        <xdr:cNvCxnSpPr/>
      </xdr:nvCxnSpPr>
      <xdr:spPr>
        <a:xfrm>
          <a:off x="12170410" y="1365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21" name="テキスト ボックス 420"/>
        <xdr:cNvSpPr txBox="1"/>
      </xdr:nvSpPr>
      <xdr:spPr>
        <a:xfrm>
          <a:off x="11675745"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2" name="直線コネクタ 421"/>
        <xdr:cNvCxnSpPr/>
      </xdr:nvCxnSpPr>
      <xdr:spPr>
        <a:xfrm>
          <a:off x="12170410" y="1327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23" name="テキスト ボックス 422"/>
        <xdr:cNvSpPr txBox="1"/>
      </xdr:nvSpPr>
      <xdr:spPr>
        <a:xfrm>
          <a:off x="11675745"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4" name="直線コネクタ 423"/>
        <xdr:cNvCxnSpPr/>
      </xdr:nvCxnSpPr>
      <xdr:spPr>
        <a:xfrm>
          <a:off x="12170410" y="1289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25" name="テキスト ボックス 424"/>
        <xdr:cNvSpPr txBox="1"/>
      </xdr:nvSpPr>
      <xdr:spPr>
        <a:xfrm>
          <a:off x="11675745"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6" name="直線コネクタ 425"/>
        <xdr:cNvCxnSpPr/>
      </xdr:nvCxnSpPr>
      <xdr:spPr>
        <a:xfrm>
          <a:off x="12170410" y="1250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27" name="テキスト ボックス 426"/>
        <xdr:cNvSpPr txBox="1"/>
      </xdr:nvSpPr>
      <xdr:spPr>
        <a:xfrm>
          <a:off x="11675745"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8" name="直線コネクタ 427"/>
        <xdr:cNvCxnSpPr/>
      </xdr:nvCxnSpPr>
      <xdr:spPr>
        <a:xfrm>
          <a:off x="12170410"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9" name="テキスト ボックス 428"/>
        <xdr:cNvSpPr txBox="1"/>
      </xdr:nvSpPr>
      <xdr:spPr>
        <a:xfrm>
          <a:off x="11675745"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0" name="公債費以外グラフ枠"/>
        <xdr:cNvSpPr/>
      </xdr:nvSpPr>
      <xdr:spPr>
        <a:xfrm>
          <a:off x="12170410"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66040</xdr:rowOff>
    </xdr:from>
    <xdr:to xmlns:xdr="http://schemas.openxmlformats.org/drawingml/2006/spreadsheetDrawing">
      <xdr:col>82</xdr:col>
      <xdr:colOff>107950</xdr:colOff>
      <xdr:row>80</xdr:row>
      <xdr:rowOff>92710</xdr:rowOff>
    </xdr:to>
    <xdr:cxnSp macro="">
      <xdr:nvCxnSpPr>
        <xdr:cNvPr id="431" name="直線コネクタ 430"/>
        <xdr:cNvCxnSpPr/>
      </xdr:nvCxnSpPr>
      <xdr:spPr>
        <a:xfrm flipV="1">
          <a:off x="16145510" y="12753340"/>
          <a:ext cx="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80</xdr:row>
      <xdr:rowOff>64770</xdr:rowOff>
    </xdr:from>
    <xdr:ext cx="762000" cy="258445"/>
    <xdr:sp macro="" textlink="">
      <xdr:nvSpPr>
        <xdr:cNvPr id="432" name="公債費以外最小値テキスト"/>
        <xdr:cNvSpPr txBox="1"/>
      </xdr:nvSpPr>
      <xdr:spPr>
        <a:xfrm>
          <a:off x="16233140" y="1378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92710</xdr:rowOff>
    </xdr:from>
    <xdr:to xmlns:xdr="http://schemas.openxmlformats.org/drawingml/2006/spreadsheetDrawing">
      <xdr:col>82</xdr:col>
      <xdr:colOff>195580</xdr:colOff>
      <xdr:row>80</xdr:row>
      <xdr:rowOff>92710</xdr:rowOff>
    </xdr:to>
    <xdr:cxnSp macro="">
      <xdr:nvCxnSpPr>
        <xdr:cNvPr id="433" name="直線コネクタ 432"/>
        <xdr:cNvCxnSpPr/>
      </xdr:nvCxnSpPr>
      <xdr:spPr>
        <a:xfrm>
          <a:off x="16056610" y="1380871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72</xdr:row>
      <xdr:rowOff>152400</xdr:rowOff>
    </xdr:from>
    <xdr:ext cx="762000" cy="259080"/>
    <xdr:sp macro="" textlink="">
      <xdr:nvSpPr>
        <xdr:cNvPr id="434" name="公債費以外最大値テキスト"/>
        <xdr:cNvSpPr txBox="1"/>
      </xdr:nvSpPr>
      <xdr:spPr>
        <a:xfrm>
          <a:off x="1623314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66040</xdr:rowOff>
    </xdr:from>
    <xdr:to xmlns:xdr="http://schemas.openxmlformats.org/drawingml/2006/spreadsheetDrawing">
      <xdr:col>82</xdr:col>
      <xdr:colOff>195580</xdr:colOff>
      <xdr:row>74</xdr:row>
      <xdr:rowOff>66040</xdr:rowOff>
    </xdr:to>
    <xdr:cxnSp macro="">
      <xdr:nvCxnSpPr>
        <xdr:cNvPr id="435" name="直線コネクタ 434"/>
        <xdr:cNvCxnSpPr/>
      </xdr:nvCxnSpPr>
      <xdr:spPr>
        <a:xfrm>
          <a:off x="16056610" y="1275334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134620</xdr:rowOff>
    </xdr:from>
    <xdr:to xmlns:xdr="http://schemas.openxmlformats.org/drawingml/2006/spreadsheetDrawing">
      <xdr:col>82</xdr:col>
      <xdr:colOff>107950</xdr:colOff>
      <xdr:row>77</xdr:row>
      <xdr:rowOff>12700</xdr:rowOff>
    </xdr:to>
    <xdr:cxnSp macro="">
      <xdr:nvCxnSpPr>
        <xdr:cNvPr id="436" name="直線コネクタ 435"/>
        <xdr:cNvCxnSpPr/>
      </xdr:nvCxnSpPr>
      <xdr:spPr>
        <a:xfrm>
          <a:off x="15325090" y="13164820"/>
          <a:ext cx="8204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77</xdr:row>
      <xdr:rowOff>162560</xdr:rowOff>
    </xdr:from>
    <xdr:ext cx="762000" cy="259080"/>
    <xdr:sp macro="" textlink="">
      <xdr:nvSpPr>
        <xdr:cNvPr id="437" name="公債費以外平均値テキスト"/>
        <xdr:cNvSpPr txBox="1"/>
      </xdr:nvSpPr>
      <xdr:spPr>
        <a:xfrm>
          <a:off x="16233140" y="1336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19050</xdr:rowOff>
    </xdr:from>
    <xdr:to xmlns:xdr="http://schemas.openxmlformats.org/drawingml/2006/spreadsheetDrawing">
      <xdr:col>82</xdr:col>
      <xdr:colOff>158750</xdr:colOff>
      <xdr:row>78</xdr:row>
      <xdr:rowOff>120650</xdr:rowOff>
    </xdr:to>
    <xdr:sp macro="" textlink="">
      <xdr:nvSpPr>
        <xdr:cNvPr id="438" name="フローチャート: 判断 437"/>
        <xdr:cNvSpPr/>
      </xdr:nvSpPr>
      <xdr:spPr>
        <a:xfrm>
          <a:off x="1609471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92710</xdr:rowOff>
    </xdr:from>
    <xdr:to xmlns:xdr="http://schemas.openxmlformats.org/drawingml/2006/spreadsheetDrawing">
      <xdr:col>78</xdr:col>
      <xdr:colOff>69850</xdr:colOff>
      <xdr:row>76</xdr:row>
      <xdr:rowOff>134620</xdr:rowOff>
    </xdr:to>
    <xdr:cxnSp macro="">
      <xdr:nvCxnSpPr>
        <xdr:cNvPr id="439" name="直線コネクタ 438"/>
        <xdr:cNvCxnSpPr/>
      </xdr:nvCxnSpPr>
      <xdr:spPr>
        <a:xfrm>
          <a:off x="14458315" y="13122910"/>
          <a:ext cx="86677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129540</xdr:rowOff>
    </xdr:from>
    <xdr:to xmlns:xdr="http://schemas.openxmlformats.org/drawingml/2006/spreadsheetDrawing">
      <xdr:col>78</xdr:col>
      <xdr:colOff>120650</xdr:colOff>
      <xdr:row>78</xdr:row>
      <xdr:rowOff>59690</xdr:rowOff>
    </xdr:to>
    <xdr:sp macro="" textlink="">
      <xdr:nvSpPr>
        <xdr:cNvPr id="440" name="フローチャート: 判断 439"/>
        <xdr:cNvSpPr/>
      </xdr:nvSpPr>
      <xdr:spPr>
        <a:xfrm>
          <a:off x="1527429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44450</xdr:rowOff>
    </xdr:from>
    <xdr:ext cx="736600" cy="259080"/>
    <xdr:sp macro="" textlink="">
      <xdr:nvSpPr>
        <xdr:cNvPr id="441" name="テキスト ボックス 440"/>
        <xdr:cNvSpPr txBox="1"/>
      </xdr:nvSpPr>
      <xdr:spPr>
        <a:xfrm>
          <a:off x="14952980" y="13417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35560</xdr:rowOff>
    </xdr:from>
    <xdr:to xmlns:xdr="http://schemas.openxmlformats.org/drawingml/2006/spreadsheetDrawing">
      <xdr:col>73</xdr:col>
      <xdr:colOff>180975</xdr:colOff>
      <xdr:row>76</xdr:row>
      <xdr:rowOff>92710</xdr:rowOff>
    </xdr:to>
    <xdr:cxnSp macro="">
      <xdr:nvCxnSpPr>
        <xdr:cNvPr id="442" name="直線コネクタ 441"/>
        <xdr:cNvCxnSpPr/>
      </xdr:nvCxnSpPr>
      <xdr:spPr>
        <a:xfrm>
          <a:off x="13587095" y="13065760"/>
          <a:ext cx="8712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11430</xdr:rowOff>
    </xdr:from>
    <xdr:to xmlns:xdr="http://schemas.openxmlformats.org/drawingml/2006/spreadsheetDrawing">
      <xdr:col>74</xdr:col>
      <xdr:colOff>31750</xdr:colOff>
      <xdr:row>78</xdr:row>
      <xdr:rowOff>113030</xdr:rowOff>
    </xdr:to>
    <xdr:sp macro="" textlink="">
      <xdr:nvSpPr>
        <xdr:cNvPr id="443" name="フローチャート: 判断 442"/>
        <xdr:cNvSpPr/>
      </xdr:nvSpPr>
      <xdr:spPr>
        <a:xfrm>
          <a:off x="14407515" y="1338453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97790</xdr:rowOff>
    </xdr:from>
    <xdr:ext cx="762000" cy="258445"/>
    <xdr:sp macro="" textlink="">
      <xdr:nvSpPr>
        <xdr:cNvPr id="444" name="テキスト ボックス 443"/>
        <xdr:cNvSpPr txBox="1"/>
      </xdr:nvSpPr>
      <xdr:spPr>
        <a:xfrm>
          <a:off x="14081760" y="13470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35560</xdr:rowOff>
    </xdr:from>
    <xdr:to xmlns:xdr="http://schemas.openxmlformats.org/drawingml/2006/spreadsheetDrawing">
      <xdr:col>69</xdr:col>
      <xdr:colOff>92075</xdr:colOff>
      <xdr:row>76</xdr:row>
      <xdr:rowOff>66040</xdr:rowOff>
    </xdr:to>
    <xdr:cxnSp macro="">
      <xdr:nvCxnSpPr>
        <xdr:cNvPr id="445" name="直線コネクタ 444"/>
        <xdr:cNvCxnSpPr/>
      </xdr:nvCxnSpPr>
      <xdr:spPr>
        <a:xfrm flipV="1">
          <a:off x="12715875" y="13065760"/>
          <a:ext cx="8712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0</xdr:rowOff>
    </xdr:from>
    <xdr:to xmlns:xdr="http://schemas.openxmlformats.org/drawingml/2006/spreadsheetDrawing">
      <xdr:col>69</xdr:col>
      <xdr:colOff>142875</xdr:colOff>
      <xdr:row>78</xdr:row>
      <xdr:rowOff>101600</xdr:rowOff>
    </xdr:to>
    <xdr:sp macro="" textlink="">
      <xdr:nvSpPr>
        <xdr:cNvPr id="446" name="フローチャート: 判断 445"/>
        <xdr:cNvSpPr/>
      </xdr:nvSpPr>
      <xdr:spPr>
        <a:xfrm>
          <a:off x="13536295"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86360</xdr:rowOff>
    </xdr:from>
    <xdr:ext cx="761365" cy="258445"/>
    <xdr:sp macro="" textlink="">
      <xdr:nvSpPr>
        <xdr:cNvPr id="447" name="テキスト ボックス 446"/>
        <xdr:cNvSpPr txBox="1"/>
      </xdr:nvSpPr>
      <xdr:spPr>
        <a:xfrm>
          <a:off x="13214985" y="13459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118110</xdr:rowOff>
    </xdr:from>
    <xdr:to xmlns:xdr="http://schemas.openxmlformats.org/drawingml/2006/spreadsheetDrawing">
      <xdr:col>65</xdr:col>
      <xdr:colOff>53975</xdr:colOff>
      <xdr:row>78</xdr:row>
      <xdr:rowOff>48260</xdr:rowOff>
    </xdr:to>
    <xdr:sp macro="" textlink="">
      <xdr:nvSpPr>
        <xdr:cNvPr id="448" name="フローチャート: 判断 447"/>
        <xdr:cNvSpPr/>
      </xdr:nvSpPr>
      <xdr:spPr>
        <a:xfrm>
          <a:off x="12669520" y="1331976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33020</xdr:rowOff>
    </xdr:from>
    <xdr:ext cx="761365" cy="259080"/>
    <xdr:sp macro="" textlink="">
      <xdr:nvSpPr>
        <xdr:cNvPr id="449" name="テキスト ボックス 448"/>
        <xdr:cNvSpPr txBox="1"/>
      </xdr:nvSpPr>
      <xdr:spPr>
        <a:xfrm>
          <a:off x="12343765" y="13406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50" name="テキスト ボックス 449"/>
        <xdr:cNvSpPr txBox="1"/>
      </xdr:nvSpPr>
      <xdr:spPr>
        <a:xfrm>
          <a:off x="1593405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51" name="テキスト ボックス 450"/>
        <xdr:cNvSpPr txBox="1"/>
      </xdr:nvSpPr>
      <xdr:spPr>
        <a:xfrm>
          <a:off x="1511363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52" name="テキスト ボックス 451"/>
        <xdr:cNvSpPr txBox="1"/>
      </xdr:nvSpPr>
      <xdr:spPr>
        <a:xfrm>
          <a:off x="14246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3" name="テキスト ボックス 452"/>
        <xdr:cNvSpPr txBox="1"/>
      </xdr:nvSpPr>
      <xdr:spPr>
        <a:xfrm>
          <a:off x="133756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2000" cy="259080"/>
    <xdr:sp macro="" textlink="">
      <xdr:nvSpPr>
        <xdr:cNvPr id="454" name="テキスト ボックス 453"/>
        <xdr:cNvSpPr txBox="1"/>
      </xdr:nvSpPr>
      <xdr:spPr>
        <a:xfrm>
          <a:off x="1250886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133350</xdr:rowOff>
    </xdr:from>
    <xdr:to xmlns:xdr="http://schemas.openxmlformats.org/drawingml/2006/spreadsheetDrawing">
      <xdr:col>82</xdr:col>
      <xdr:colOff>158750</xdr:colOff>
      <xdr:row>77</xdr:row>
      <xdr:rowOff>63500</xdr:rowOff>
    </xdr:to>
    <xdr:sp macro="" textlink="">
      <xdr:nvSpPr>
        <xdr:cNvPr id="455" name="楕円 454"/>
        <xdr:cNvSpPr/>
      </xdr:nvSpPr>
      <xdr:spPr>
        <a:xfrm>
          <a:off x="1609471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75</xdr:row>
      <xdr:rowOff>149860</xdr:rowOff>
    </xdr:from>
    <xdr:ext cx="762000" cy="259080"/>
    <xdr:sp macro="" textlink="">
      <xdr:nvSpPr>
        <xdr:cNvPr id="456" name="公債費以外該当値テキスト"/>
        <xdr:cNvSpPr txBox="1"/>
      </xdr:nvSpPr>
      <xdr:spPr>
        <a:xfrm>
          <a:off x="16233140" y="1300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83820</xdr:rowOff>
    </xdr:from>
    <xdr:to xmlns:xdr="http://schemas.openxmlformats.org/drawingml/2006/spreadsheetDrawing">
      <xdr:col>78</xdr:col>
      <xdr:colOff>120650</xdr:colOff>
      <xdr:row>77</xdr:row>
      <xdr:rowOff>13970</xdr:rowOff>
    </xdr:to>
    <xdr:sp macro="" textlink="">
      <xdr:nvSpPr>
        <xdr:cNvPr id="457" name="楕円 456"/>
        <xdr:cNvSpPr/>
      </xdr:nvSpPr>
      <xdr:spPr>
        <a:xfrm>
          <a:off x="1527429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24130</xdr:rowOff>
    </xdr:from>
    <xdr:ext cx="736600" cy="259080"/>
    <xdr:sp macro="" textlink="">
      <xdr:nvSpPr>
        <xdr:cNvPr id="458" name="テキスト ボックス 457"/>
        <xdr:cNvSpPr txBox="1"/>
      </xdr:nvSpPr>
      <xdr:spPr>
        <a:xfrm>
          <a:off x="14952980" y="1288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41910</xdr:rowOff>
    </xdr:from>
    <xdr:to xmlns:xdr="http://schemas.openxmlformats.org/drawingml/2006/spreadsheetDrawing">
      <xdr:col>74</xdr:col>
      <xdr:colOff>31750</xdr:colOff>
      <xdr:row>76</xdr:row>
      <xdr:rowOff>143510</xdr:rowOff>
    </xdr:to>
    <xdr:sp macro="" textlink="">
      <xdr:nvSpPr>
        <xdr:cNvPr id="459" name="楕円 458"/>
        <xdr:cNvSpPr/>
      </xdr:nvSpPr>
      <xdr:spPr>
        <a:xfrm>
          <a:off x="14407515" y="1307211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153670</xdr:rowOff>
    </xdr:from>
    <xdr:ext cx="762000" cy="259080"/>
    <xdr:sp macro="" textlink="">
      <xdr:nvSpPr>
        <xdr:cNvPr id="460" name="テキスト ボックス 459"/>
        <xdr:cNvSpPr txBox="1"/>
      </xdr:nvSpPr>
      <xdr:spPr>
        <a:xfrm>
          <a:off x="14081760" y="1284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156210</xdr:rowOff>
    </xdr:from>
    <xdr:to xmlns:xdr="http://schemas.openxmlformats.org/drawingml/2006/spreadsheetDrawing">
      <xdr:col>69</xdr:col>
      <xdr:colOff>142875</xdr:colOff>
      <xdr:row>76</xdr:row>
      <xdr:rowOff>86360</xdr:rowOff>
    </xdr:to>
    <xdr:sp macro="" textlink="">
      <xdr:nvSpPr>
        <xdr:cNvPr id="461" name="楕円 460"/>
        <xdr:cNvSpPr/>
      </xdr:nvSpPr>
      <xdr:spPr>
        <a:xfrm>
          <a:off x="13536295"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96520</xdr:rowOff>
    </xdr:from>
    <xdr:ext cx="761365" cy="259080"/>
    <xdr:sp macro="" textlink="">
      <xdr:nvSpPr>
        <xdr:cNvPr id="462" name="テキスト ボックス 461"/>
        <xdr:cNvSpPr txBox="1"/>
      </xdr:nvSpPr>
      <xdr:spPr>
        <a:xfrm>
          <a:off x="13214985" y="12783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15240</xdr:rowOff>
    </xdr:from>
    <xdr:to xmlns:xdr="http://schemas.openxmlformats.org/drawingml/2006/spreadsheetDrawing">
      <xdr:col>65</xdr:col>
      <xdr:colOff>53975</xdr:colOff>
      <xdr:row>76</xdr:row>
      <xdr:rowOff>116840</xdr:rowOff>
    </xdr:to>
    <xdr:sp macro="" textlink="">
      <xdr:nvSpPr>
        <xdr:cNvPr id="463" name="楕円 462"/>
        <xdr:cNvSpPr/>
      </xdr:nvSpPr>
      <xdr:spPr>
        <a:xfrm>
          <a:off x="12669520" y="130454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127000</xdr:rowOff>
    </xdr:from>
    <xdr:ext cx="761365" cy="259080"/>
    <xdr:sp macro="" textlink="">
      <xdr:nvSpPr>
        <xdr:cNvPr id="464" name="テキスト ボックス 463"/>
        <xdr:cNvSpPr txBox="1"/>
      </xdr:nvSpPr>
      <xdr:spPr>
        <a:xfrm>
          <a:off x="12343765" y="12814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1389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2839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3728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4998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静岡県長泉町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0462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3129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5669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096135" y="12002135"/>
          <a:ext cx="411607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049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44420" y="12128500"/>
          <a:ext cx="2806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030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51655" y="12077700"/>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7454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096135" y="1079500"/>
          <a:ext cx="411607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5770" y="11938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5770" y="14605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5770" y="17653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113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686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13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686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13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06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06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096135" y="1651000"/>
          <a:ext cx="411607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955"/>
    <xdr:sp macro="" textlink="">
      <xdr:nvSpPr>
        <xdr:cNvPr id="29" name="テキスト ボックス 28"/>
        <xdr:cNvSpPr txBox="1"/>
      </xdr:nvSpPr>
      <xdr:spPr>
        <a:xfrm>
          <a:off x="163068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096135" y="3937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4429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096135" y="361061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9080"/>
    <xdr:sp macro="" textlink="">
      <xdr:nvSpPr>
        <xdr:cNvPr id="33" name="テキスト ボックス 32"/>
        <xdr:cNvSpPr txBox="1"/>
      </xdr:nvSpPr>
      <xdr:spPr>
        <a:xfrm>
          <a:off x="134429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096135" y="328358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8445"/>
    <xdr:sp macro="" textlink="">
      <xdr:nvSpPr>
        <xdr:cNvPr id="35" name="テキスト ボックス 34"/>
        <xdr:cNvSpPr txBox="1"/>
      </xdr:nvSpPr>
      <xdr:spPr>
        <a:xfrm>
          <a:off x="134429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096135" y="295719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9080"/>
    <xdr:sp macro="" textlink="">
      <xdr:nvSpPr>
        <xdr:cNvPr id="37" name="テキスト ボックス 36"/>
        <xdr:cNvSpPr txBox="1"/>
      </xdr:nvSpPr>
      <xdr:spPr>
        <a:xfrm>
          <a:off x="134429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096135" y="263080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34429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096135" y="230441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4429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096135" y="197739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4429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096135" y="1651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34429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096135" y="1651000"/>
          <a:ext cx="411607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83820</xdr:rowOff>
    </xdr:from>
    <xdr:to xmlns:xdr="http://schemas.openxmlformats.org/drawingml/2006/spreadsheetDrawing">
      <xdr:col>29</xdr:col>
      <xdr:colOff>127000</xdr:colOff>
      <xdr:row>19</xdr:row>
      <xdr:rowOff>120650</xdr:rowOff>
    </xdr:to>
    <xdr:cxnSp macro="">
      <xdr:nvCxnSpPr>
        <xdr:cNvPr id="47" name="直線コネクタ 46"/>
        <xdr:cNvCxnSpPr/>
      </xdr:nvCxnSpPr>
      <xdr:spPr>
        <a:xfrm flipV="1">
          <a:off x="5485765" y="2188845"/>
          <a:ext cx="0" cy="12369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92710</xdr:rowOff>
    </xdr:from>
    <xdr:ext cx="762000" cy="259080"/>
    <xdr:sp macro="" textlink="">
      <xdr:nvSpPr>
        <xdr:cNvPr id="48" name="人口1人当たり決算額の推移最小値テキスト130"/>
        <xdr:cNvSpPr txBox="1"/>
      </xdr:nvSpPr>
      <xdr:spPr>
        <a:xfrm>
          <a:off x="5568950" y="339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120650</xdr:rowOff>
    </xdr:from>
    <xdr:to xmlns:xdr="http://schemas.openxmlformats.org/drawingml/2006/spreadsheetDrawing">
      <xdr:col>30</xdr:col>
      <xdr:colOff>25400</xdr:colOff>
      <xdr:row>19</xdr:row>
      <xdr:rowOff>120650</xdr:rowOff>
    </xdr:to>
    <xdr:cxnSp macro="">
      <xdr:nvCxnSpPr>
        <xdr:cNvPr id="49" name="直線コネクタ 48"/>
        <xdr:cNvCxnSpPr/>
      </xdr:nvCxnSpPr>
      <xdr:spPr>
        <a:xfrm>
          <a:off x="5396865" y="342582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170180</xdr:rowOff>
    </xdr:from>
    <xdr:ext cx="762000" cy="259080"/>
    <xdr:sp macro="" textlink="">
      <xdr:nvSpPr>
        <xdr:cNvPr id="50" name="人口1人当たり決算額の推移最大値テキスト130"/>
        <xdr:cNvSpPr txBox="1"/>
      </xdr:nvSpPr>
      <xdr:spPr>
        <a:xfrm>
          <a:off x="5568950" y="193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83820</xdr:rowOff>
    </xdr:from>
    <xdr:to xmlns:xdr="http://schemas.openxmlformats.org/drawingml/2006/spreadsheetDrawing">
      <xdr:col>30</xdr:col>
      <xdr:colOff>25400</xdr:colOff>
      <xdr:row>12</xdr:row>
      <xdr:rowOff>83820</xdr:rowOff>
    </xdr:to>
    <xdr:cxnSp macro="">
      <xdr:nvCxnSpPr>
        <xdr:cNvPr id="51" name="直線コネクタ 50"/>
        <xdr:cNvCxnSpPr/>
      </xdr:nvCxnSpPr>
      <xdr:spPr>
        <a:xfrm>
          <a:off x="5396865" y="218884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0</xdr:rowOff>
    </xdr:from>
    <xdr:to xmlns:xdr="http://schemas.openxmlformats.org/drawingml/2006/spreadsheetDrawing">
      <xdr:col>29</xdr:col>
      <xdr:colOff>127000</xdr:colOff>
      <xdr:row>19</xdr:row>
      <xdr:rowOff>47625</xdr:rowOff>
    </xdr:to>
    <xdr:cxnSp macro="">
      <xdr:nvCxnSpPr>
        <xdr:cNvPr id="52" name="直線コネクタ 51"/>
        <xdr:cNvCxnSpPr/>
      </xdr:nvCxnSpPr>
      <xdr:spPr>
        <a:xfrm flipV="1">
          <a:off x="4855210" y="3305175"/>
          <a:ext cx="630555"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164465</xdr:rowOff>
    </xdr:from>
    <xdr:ext cx="762000" cy="259080"/>
    <xdr:sp macro="" textlink="">
      <xdr:nvSpPr>
        <xdr:cNvPr id="53" name="人口1人当たり決算額の推移平均値テキスト130"/>
        <xdr:cNvSpPr txBox="1"/>
      </xdr:nvSpPr>
      <xdr:spPr>
        <a:xfrm>
          <a:off x="5568950" y="2783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147955</xdr:rowOff>
    </xdr:from>
    <xdr:to xmlns:xdr="http://schemas.openxmlformats.org/drawingml/2006/spreadsheetDrawing">
      <xdr:col>29</xdr:col>
      <xdr:colOff>177800</xdr:colOff>
      <xdr:row>17</xdr:row>
      <xdr:rowOff>78105</xdr:rowOff>
    </xdr:to>
    <xdr:sp macro="" textlink="">
      <xdr:nvSpPr>
        <xdr:cNvPr id="54" name="フローチャート: 判断 53"/>
        <xdr:cNvSpPr/>
      </xdr:nvSpPr>
      <xdr:spPr>
        <a:xfrm>
          <a:off x="5434965"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47625</xdr:rowOff>
    </xdr:from>
    <xdr:to xmlns:xdr="http://schemas.openxmlformats.org/drawingml/2006/spreadsheetDrawing">
      <xdr:col>26</xdr:col>
      <xdr:colOff>50800</xdr:colOff>
      <xdr:row>19</xdr:row>
      <xdr:rowOff>60960</xdr:rowOff>
    </xdr:to>
    <xdr:cxnSp macro="">
      <xdr:nvCxnSpPr>
        <xdr:cNvPr id="55" name="直線コネクタ 54"/>
        <xdr:cNvCxnSpPr/>
      </xdr:nvCxnSpPr>
      <xdr:spPr>
        <a:xfrm flipV="1">
          <a:off x="4179570" y="3352800"/>
          <a:ext cx="67564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162560</xdr:rowOff>
    </xdr:from>
    <xdr:to xmlns:xdr="http://schemas.openxmlformats.org/drawingml/2006/spreadsheetDrawing">
      <xdr:col>26</xdr:col>
      <xdr:colOff>101600</xdr:colOff>
      <xdr:row>17</xdr:row>
      <xdr:rowOff>92710</xdr:rowOff>
    </xdr:to>
    <xdr:sp macro="" textlink="">
      <xdr:nvSpPr>
        <xdr:cNvPr id="56" name="フローチャート: 判断 55"/>
        <xdr:cNvSpPr/>
      </xdr:nvSpPr>
      <xdr:spPr>
        <a:xfrm>
          <a:off x="4804410" y="2953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102870</xdr:rowOff>
    </xdr:from>
    <xdr:ext cx="735965" cy="259080"/>
    <xdr:sp macro="" textlink="">
      <xdr:nvSpPr>
        <xdr:cNvPr id="57" name="テキスト ボックス 56"/>
        <xdr:cNvSpPr txBox="1"/>
      </xdr:nvSpPr>
      <xdr:spPr>
        <a:xfrm>
          <a:off x="4485640" y="27222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60960</xdr:rowOff>
    </xdr:from>
    <xdr:to xmlns:xdr="http://schemas.openxmlformats.org/drawingml/2006/spreadsheetDrawing">
      <xdr:col>22</xdr:col>
      <xdr:colOff>114300</xdr:colOff>
      <xdr:row>19</xdr:row>
      <xdr:rowOff>63500</xdr:rowOff>
    </xdr:to>
    <xdr:cxnSp macro="">
      <xdr:nvCxnSpPr>
        <xdr:cNvPr id="58" name="直線コネクタ 57"/>
        <xdr:cNvCxnSpPr/>
      </xdr:nvCxnSpPr>
      <xdr:spPr>
        <a:xfrm flipV="1">
          <a:off x="3503930" y="3366135"/>
          <a:ext cx="67564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151765</xdr:rowOff>
    </xdr:from>
    <xdr:to xmlns:xdr="http://schemas.openxmlformats.org/drawingml/2006/spreadsheetDrawing">
      <xdr:col>22</xdr:col>
      <xdr:colOff>165100</xdr:colOff>
      <xdr:row>18</xdr:row>
      <xdr:rowOff>81915</xdr:rowOff>
    </xdr:to>
    <xdr:sp macro="" textlink="">
      <xdr:nvSpPr>
        <xdr:cNvPr id="59" name="フローチャート: 判断 58"/>
        <xdr:cNvSpPr/>
      </xdr:nvSpPr>
      <xdr:spPr>
        <a:xfrm>
          <a:off x="4128770" y="3114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92075</xdr:rowOff>
    </xdr:from>
    <xdr:ext cx="762000" cy="259080"/>
    <xdr:sp macro="" textlink="">
      <xdr:nvSpPr>
        <xdr:cNvPr id="60" name="テキスト ボックス 59"/>
        <xdr:cNvSpPr txBox="1"/>
      </xdr:nvSpPr>
      <xdr:spPr>
        <a:xfrm>
          <a:off x="38100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53340</xdr:rowOff>
    </xdr:from>
    <xdr:to xmlns:xdr="http://schemas.openxmlformats.org/drawingml/2006/spreadsheetDrawing">
      <xdr:col>18</xdr:col>
      <xdr:colOff>177800</xdr:colOff>
      <xdr:row>19</xdr:row>
      <xdr:rowOff>63500</xdr:rowOff>
    </xdr:to>
    <xdr:cxnSp macro="">
      <xdr:nvCxnSpPr>
        <xdr:cNvPr id="61" name="直線コネクタ 60"/>
        <xdr:cNvCxnSpPr/>
      </xdr:nvCxnSpPr>
      <xdr:spPr>
        <a:xfrm>
          <a:off x="2822575" y="3358515"/>
          <a:ext cx="681355"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95885</xdr:rowOff>
    </xdr:from>
    <xdr:to xmlns:xdr="http://schemas.openxmlformats.org/drawingml/2006/spreadsheetDrawing">
      <xdr:col>19</xdr:col>
      <xdr:colOff>38100</xdr:colOff>
      <xdr:row>18</xdr:row>
      <xdr:rowOff>26035</xdr:rowOff>
    </xdr:to>
    <xdr:sp macro="" textlink="">
      <xdr:nvSpPr>
        <xdr:cNvPr id="62" name="フローチャート: 判断 61"/>
        <xdr:cNvSpPr/>
      </xdr:nvSpPr>
      <xdr:spPr>
        <a:xfrm>
          <a:off x="3453130" y="3058160"/>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36195</xdr:rowOff>
    </xdr:from>
    <xdr:ext cx="761365" cy="259080"/>
    <xdr:sp macro="" textlink="">
      <xdr:nvSpPr>
        <xdr:cNvPr id="63" name="テキスト ボックス 62"/>
        <xdr:cNvSpPr txBox="1"/>
      </xdr:nvSpPr>
      <xdr:spPr>
        <a:xfrm>
          <a:off x="3134360" y="2827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116840</xdr:rowOff>
    </xdr:from>
    <xdr:to xmlns:xdr="http://schemas.openxmlformats.org/drawingml/2006/spreadsheetDrawing">
      <xdr:col>15</xdr:col>
      <xdr:colOff>101600</xdr:colOff>
      <xdr:row>18</xdr:row>
      <xdr:rowOff>46990</xdr:rowOff>
    </xdr:to>
    <xdr:sp macro="" textlink="">
      <xdr:nvSpPr>
        <xdr:cNvPr id="64" name="フローチャート: 判断 63"/>
        <xdr:cNvSpPr/>
      </xdr:nvSpPr>
      <xdr:spPr>
        <a:xfrm>
          <a:off x="2771775" y="3079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57150</xdr:rowOff>
    </xdr:from>
    <xdr:ext cx="761365" cy="259080"/>
    <xdr:sp macro="" textlink="">
      <xdr:nvSpPr>
        <xdr:cNvPr id="65" name="テキスト ボックス 64"/>
        <xdr:cNvSpPr txBox="1"/>
      </xdr:nvSpPr>
      <xdr:spPr>
        <a:xfrm>
          <a:off x="2453005" y="2847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31368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683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1365" cy="259080"/>
    <xdr:sp macro="" textlink="">
      <xdr:nvSpPr>
        <xdr:cNvPr id="68" name="テキスト ボックス 67"/>
        <xdr:cNvSpPr txBox="1"/>
      </xdr:nvSpPr>
      <xdr:spPr>
        <a:xfrm>
          <a:off x="4007485"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32613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65049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120650</xdr:rowOff>
    </xdr:from>
    <xdr:to xmlns:xdr="http://schemas.openxmlformats.org/drawingml/2006/spreadsheetDrawing">
      <xdr:col>29</xdr:col>
      <xdr:colOff>177800</xdr:colOff>
      <xdr:row>19</xdr:row>
      <xdr:rowOff>50800</xdr:rowOff>
    </xdr:to>
    <xdr:sp macro="" textlink="">
      <xdr:nvSpPr>
        <xdr:cNvPr id="71" name="楕円 70"/>
        <xdr:cNvSpPr/>
      </xdr:nvSpPr>
      <xdr:spPr>
        <a:xfrm>
          <a:off x="5434965" y="325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29210</xdr:rowOff>
    </xdr:from>
    <xdr:ext cx="762000" cy="258445"/>
    <xdr:sp macro="" textlink="">
      <xdr:nvSpPr>
        <xdr:cNvPr id="72" name="人口1人当たり決算額の推移該当値テキスト130"/>
        <xdr:cNvSpPr txBox="1"/>
      </xdr:nvSpPr>
      <xdr:spPr>
        <a:xfrm>
          <a:off x="5568950" y="3162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168275</xdr:rowOff>
    </xdr:from>
    <xdr:to xmlns:xdr="http://schemas.openxmlformats.org/drawingml/2006/spreadsheetDrawing">
      <xdr:col>26</xdr:col>
      <xdr:colOff>101600</xdr:colOff>
      <xdr:row>19</xdr:row>
      <xdr:rowOff>98425</xdr:rowOff>
    </xdr:to>
    <xdr:sp macro="" textlink="">
      <xdr:nvSpPr>
        <xdr:cNvPr id="73" name="楕円 72"/>
        <xdr:cNvSpPr/>
      </xdr:nvSpPr>
      <xdr:spPr>
        <a:xfrm>
          <a:off x="4804410" y="3302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83185</xdr:rowOff>
    </xdr:from>
    <xdr:ext cx="735965" cy="259080"/>
    <xdr:sp macro="" textlink="">
      <xdr:nvSpPr>
        <xdr:cNvPr id="74" name="テキスト ボックス 73"/>
        <xdr:cNvSpPr txBox="1"/>
      </xdr:nvSpPr>
      <xdr:spPr>
        <a:xfrm>
          <a:off x="4485640" y="3388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10160</xdr:rowOff>
    </xdr:from>
    <xdr:to xmlns:xdr="http://schemas.openxmlformats.org/drawingml/2006/spreadsheetDrawing">
      <xdr:col>22</xdr:col>
      <xdr:colOff>165100</xdr:colOff>
      <xdr:row>19</xdr:row>
      <xdr:rowOff>111760</xdr:rowOff>
    </xdr:to>
    <xdr:sp macro="" textlink="">
      <xdr:nvSpPr>
        <xdr:cNvPr id="75" name="楕円 74"/>
        <xdr:cNvSpPr/>
      </xdr:nvSpPr>
      <xdr:spPr>
        <a:xfrm>
          <a:off x="4128770" y="331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96520</xdr:rowOff>
    </xdr:from>
    <xdr:ext cx="762000" cy="259080"/>
    <xdr:sp macro="" textlink="">
      <xdr:nvSpPr>
        <xdr:cNvPr id="76" name="テキスト ボックス 75"/>
        <xdr:cNvSpPr txBox="1"/>
      </xdr:nvSpPr>
      <xdr:spPr>
        <a:xfrm>
          <a:off x="3810000" y="3401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12700</xdr:rowOff>
    </xdr:from>
    <xdr:to xmlns:xdr="http://schemas.openxmlformats.org/drawingml/2006/spreadsheetDrawing">
      <xdr:col>19</xdr:col>
      <xdr:colOff>38100</xdr:colOff>
      <xdr:row>19</xdr:row>
      <xdr:rowOff>114300</xdr:rowOff>
    </xdr:to>
    <xdr:sp macro="" textlink="">
      <xdr:nvSpPr>
        <xdr:cNvPr id="77" name="楕円 76"/>
        <xdr:cNvSpPr/>
      </xdr:nvSpPr>
      <xdr:spPr>
        <a:xfrm>
          <a:off x="3453130" y="3317875"/>
          <a:ext cx="9588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99060</xdr:rowOff>
    </xdr:from>
    <xdr:ext cx="761365" cy="258445"/>
    <xdr:sp macro="" textlink="">
      <xdr:nvSpPr>
        <xdr:cNvPr id="78" name="テキスト ボックス 77"/>
        <xdr:cNvSpPr txBox="1"/>
      </xdr:nvSpPr>
      <xdr:spPr>
        <a:xfrm>
          <a:off x="3134360" y="3404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2540</xdr:rowOff>
    </xdr:from>
    <xdr:to xmlns:xdr="http://schemas.openxmlformats.org/drawingml/2006/spreadsheetDrawing">
      <xdr:col>15</xdr:col>
      <xdr:colOff>101600</xdr:colOff>
      <xdr:row>19</xdr:row>
      <xdr:rowOff>104140</xdr:rowOff>
    </xdr:to>
    <xdr:sp macro="" textlink="">
      <xdr:nvSpPr>
        <xdr:cNvPr id="79" name="楕円 78"/>
        <xdr:cNvSpPr/>
      </xdr:nvSpPr>
      <xdr:spPr>
        <a:xfrm>
          <a:off x="2771775" y="33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88900</xdr:rowOff>
    </xdr:from>
    <xdr:ext cx="761365" cy="258445"/>
    <xdr:sp macro="" textlink="">
      <xdr:nvSpPr>
        <xdr:cNvPr id="80" name="テキスト ボックス 79"/>
        <xdr:cNvSpPr txBox="1"/>
      </xdr:nvSpPr>
      <xdr:spPr>
        <a:xfrm>
          <a:off x="2453005" y="3394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096135" y="5080000"/>
          <a:ext cx="411607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5770" y="5194300"/>
          <a:ext cx="122999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5770" y="54610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5770" y="57658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13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686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13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686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13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606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06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096135" y="5650865"/>
          <a:ext cx="411607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4" name="テキスト ボックス 93"/>
        <xdr:cNvSpPr txBox="1"/>
      </xdr:nvSpPr>
      <xdr:spPr>
        <a:xfrm>
          <a:off x="163068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096135" y="7937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096135" y="74803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1365" cy="258445"/>
    <xdr:sp macro="" textlink="">
      <xdr:nvSpPr>
        <xdr:cNvPr id="97" name="テキスト ボックス 96"/>
        <xdr:cNvSpPr txBox="1"/>
      </xdr:nvSpPr>
      <xdr:spPr>
        <a:xfrm>
          <a:off x="1344295" y="7338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096135" y="70231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1365" cy="258445"/>
    <xdr:sp macro="" textlink="">
      <xdr:nvSpPr>
        <xdr:cNvPr id="99" name="テキスト ボックス 98"/>
        <xdr:cNvSpPr txBox="1"/>
      </xdr:nvSpPr>
      <xdr:spPr>
        <a:xfrm>
          <a:off x="1344295" y="688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096135" y="65659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1365" cy="257810"/>
    <xdr:sp macro="" textlink="">
      <xdr:nvSpPr>
        <xdr:cNvPr id="101" name="テキスト ボックス 100"/>
        <xdr:cNvSpPr txBox="1"/>
      </xdr:nvSpPr>
      <xdr:spPr>
        <a:xfrm>
          <a:off x="1344295" y="64236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096135" y="61087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1365" cy="257810"/>
    <xdr:sp macro="" textlink="">
      <xdr:nvSpPr>
        <xdr:cNvPr id="103" name="テキスト ボックス 102"/>
        <xdr:cNvSpPr txBox="1"/>
      </xdr:nvSpPr>
      <xdr:spPr>
        <a:xfrm>
          <a:off x="1344295" y="5966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096135" y="565086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5" name="テキスト ボックス 104"/>
        <xdr:cNvSpPr txBox="1"/>
      </xdr:nvSpPr>
      <xdr:spPr>
        <a:xfrm>
          <a:off x="134429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096135" y="5650865"/>
          <a:ext cx="411607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310515</xdr:rowOff>
    </xdr:from>
    <xdr:to xmlns:xdr="http://schemas.openxmlformats.org/drawingml/2006/spreadsheetDrawing">
      <xdr:col>29</xdr:col>
      <xdr:colOff>127000</xdr:colOff>
      <xdr:row>38</xdr:row>
      <xdr:rowOff>116205</xdr:rowOff>
    </xdr:to>
    <xdr:cxnSp macro="">
      <xdr:nvCxnSpPr>
        <xdr:cNvPr id="107" name="直線コネクタ 106"/>
        <xdr:cNvCxnSpPr/>
      </xdr:nvCxnSpPr>
      <xdr:spPr>
        <a:xfrm flipV="1">
          <a:off x="5485765" y="6235065"/>
          <a:ext cx="0" cy="13487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62000" cy="257810"/>
    <xdr:sp macro="" textlink="">
      <xdr:nvSpPr>
        <xdr:cNvPr id="108" name="人口1人当たり決算額の推移最小値テキスト445"/>
        <xdr:cNvSpPr txBox="1"/>
      </xdr:nvSpPr>
      <xdr:spPr>
        <a:xfrm>
          <a:off x="5568950" y="7555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9" name="直線コネクタ 108"/>
        <xdr:cNvCxnSpPr/>
      </xdr:nvCxnSpPr>
      <xdr:spPr>
        <a:xfrm>
          <a:off x="5396865" y="758380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55245</xdr:rowOff>
    </xdr:from>
    <xdr:ext cx="762000" cy="257810"/>
    <xdr:sp macro="" textlink="">
      <xdr:nvSpPr>
        <xdr:cNvPr id="110" name="人口1人当たり決算額の推移最大値テキスト445"/>
        <xdr:cNvSpPr txBox="1"/>
      </xdr:nvSpPr>
      <xdr:spPr>
        <a:xfrm>
          <a:off x="5568950" y="59797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310515</xdr:rowOff>
    </xdr:from>
    <xdr:to xmlns:xdr="http://schemas.openxmlformats.org/drawingml/2006/spreadsheetDrawing">
      <xdr:col>30</xdr:col>
      <xdr:colOff>25400</xdr:colOff>
      <xdr:row>33</xdr:row>
      <xdr:rowOff>310515</xdr:rowOff>
    </xdr:to>
    <xdr:cxnSp macro="">
      <xdr:nvCxnSpPr>
        <xdr:cNvPr id="111" name="直線コネクタ 110"/>
        <xdr:cNvCxnSpPr/>
      </xdr:nvCxnSpPr>
      <xdr:spPr>
        <a:xfrm>
          <a:off x="5396865" y="623506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248920</xdr:rowOff>
    </xdr:from>
    <xdr:to xmlns:xdr="http://schemas.openxmlformats.org/drawingml/2006/spreadsheetDrawing">
      <xdr:col>29</xdr:col>
      <xdr:colOff>127000</xdr:colOff>
      <xdr:row>37</xdr:row>
      <xdr:rowOff>271780</xdr:rowOff>
    </xdr:to>
    <xdr:cxnSp macro="">
      <xdr:nvCxnSpPr>
        <xdr:cNvPr id="112" name="直線コネクタ 111"/>
        <xdr:cNvCxnSpPr/>
      </xdr:nvCxnSpPr>
      <xdr:spPr>
        <a:xfrm>
          <a:off x="4855210" y="7373620"/>
          <a:ext cx="63055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334645</xdr:rowOff>
    </xdr:from>
    <xdr:ext cx="762000" cy="259080"/>
    <xdr:sp macro="" textlink="">
      <xdr:nvSpPr>
        <xdr:cNvPr id="113" name="人口1人当たり決算額の推移平均値テキスト445"/>
        <xdr:cNvSpPr txBox="1"/>
      </xdr:nvSpPr>
      <xdr:spPr>
        <a:xfrm>
          <a:off x="5568950" y="6944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147320</xdr:rowOff>
    </xdr:from>
    <xdr:to xmlns:xdr="http://schemas.openxmlformats.org/drawingml/2006/spreadsheetDrawing">
      <xdr:col>29</xdr:col>
      <xdr:colOff>177800</xdr:colOff>
      <xdr:row>37</xdr:row>
      <xdr:rowOff>78105</xdr:rowOff>
    </xdr:to>
    <xdr:sp macro="" textlink="">
      <xdr:nvSpPr>
        <xdr:cNvPr id="114" name="フローチャート: 判断 113"/>
        <xdr:cNvSpPr/>
      </xdr:nvSpPr>
      <xdr:spPr>
        <a:xfrm>
          <a:off x="5434965" y="71005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227330</xdr:rowOff>
    </xdr:from>
    <xdr:to xmlns:xdr="http://schemas.openxmlformats.org/drawingml/2006/spreadsheetDrawing">
      <xdr:col>26</xdr:col>
      <xdr:colOff>50800</xdr:colOff>
      <xdr:row>37</xdr:row>
      <xdr:rowOff>248920</xdr:rowOff>
    </xdr:to>
    <xdr:cxnSp macro="">
      <xdr:nvCxnSpPr>
        <xdr:cNvPr id="115" name="直線コネクタ 114"/>
        <xdr:cNvCxnSpPr/>
      </xdr:nvCxnSpPr>
      <xdr:spPr>
        <a:xfrm>
          <a:off x="4179570" y="7352030"/>
          <a:ext cx="67564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144145</xdr:rowOff>
    </xdr:from>
    <xdr:to xmlns:xdr="http://schemas.openxmlformats.org/drawingml/2006/spreadsheetDrawing">
      <xdr:col>26</xdr:col>
      <xdr:colOff>101600</xdr:colOff>
      <xdr:row>37</xdr:row>
      <xdr:rowOff>73660</xdr:rowOff>
    </xdr:to>
    <xdr:sp macro="" textlink="">
      <xdr:nvSpPr>
        <xdr:cNvPr id="116" name="フローチャート: 判断 115"/>
        <xdr:cNvSpPr/>
      </xdr:nvSpPr>
      <xdr:spPr>
        <a:xfrm>
          <a:off x="4804410" y="70973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255270</xdr:rowOff>
    </xdr:from>
    <xdr:ext cx="735965" cy="259080"/>
    <xdr:sp macro="" textlink="">
      <xdr:nvSpPr>
        <xdr:cNvPr id="117" name="テキスト ボックス 116"/>
        <xdr:cNvSpPr txBox="1"/>
      </xdr:nvSpPr>
      <xdr:spPr>
        <a:xfrm>
          <a:off x="4485640" y="68656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227330</xdr:rowOff>
    </xdr:from>
    <xdr:to xmlns:xdr="http://schemas.openxmlformats.org/drawingml/2006/spreadsheetDrawing">
      <xdr:col>22</xdr:col>
      <xdr:colOff>114300</xdr:colOff>
      <xdr:row>37</xdr:row>
      <xdr:rowOff>240665</xdr:rowOff>
    </xdr:to>
    <xdr:cxnSp macro="">
      <xdr:nvCxnSpPr>
        <xdr:cNvPr id="118" name="直線コネクタ 117"/>
        <xdr:cNvCxnSpPr/>
      </xdr:nvCxnSpPr>
      <xdr:spPr>
        <a:xfrm flipV="1">
          <a:off x="3503930" y="7352030"/>
          <a:ext cx="67564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34925</xdr:rowOff>
    </xdr:from>
    <xdr:to xmlns:xdr="http://schemas.openxmlformats.org/drawingml/2006/spreadsheetDrawing">
      <xdr:col>22</xdr:col>
      <xdr:colOff>165100</xdr:colOff>
      <xdr:row>37</xdr:row>
      <xdr:rowOff>135890</xdr:rowOff>
    </xdr:to>
    <xdr:sp macro="" textlink="">
      <xdr:nvSpPr>
        <xdr:cNvPr id="119" name="フローチャート: 判断 118"/>
        <xdr:cNvSpPr/>
      </xdr:nvSpPr>
      <xdr:spPr>
        <a:xfrm>
          <a:off x="4128770" y="71596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317500</xdr:rowOff>
    </xdr:from>
    <xdr:ext cx="762000" cy="258445"/>
    <xdr:sp macro="" textlink="">
      <xdr:nvSpPr>
        <xdr:cNvPr id="120" name="テキスト ボックス 119"/>
        <xdr:cNvSpPr txBox="1"/>
      </xdr:nvSpPr>
      <xdr:spPr>
        <a:xfrm>
          <a:off x="3810000" y="6927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213995</xdr:rowOff>
    </xdr:from>
    <xdr:to xmlns:xdr="http://schemas.openxmlformats.org/drawingml/2006/spreadsheetDrawing">
      <xdr:col>18</xdr:col>
      <xdr:colOff>177800</xdr:colOff>
      <xdr:row>37</xdr:row>
      <xdr:rowOff>240665</xdr:rowOff>
    </xdr:to>
    <xdr:cxnSp macro="">
      <xdr:nvCxnSpPr>
        <xdr:cNvPr id="121" name="直線コネクタ 120"/>
        <xdr:cNvCxnSpPr/>
      </xdr:nvCxnSpPr>
      <xdr:spPr>
        <a:xfrm>
          <a:off x="2822575" y="7338695"/>
          <a:ext cx="681355"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2540</xdr:rowOff>
    </xdr:from>
    <xdr:to xmlns:xdr="http://schemas.openxmlformats.org/drawingml/2006/spreadsheetDrawing">
      <xdr:col>19</xdr:col>
      <xdr:colOff>38100</xdr:colOff>
      <xdr:row>37</xdr:row>
      <xdr:rowOff>103505</xdr:rowOff>
    </xdr:to>
    <xdr:sp macro="" textlink="">
      <xdr:nvSpPr>
        <xdr:cNvPr id="122" name="フローチャート: 判断 121"/>
        <xdr:cNvSpPr/>
      </xdr:nvSpPr>
      <xdr:spPr>
        <a:xfrm>
          <a:off x="3453130" y="7127240"/>
          <a:ext cx="9588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286385</xdr:rowOff>
    </xdr:from>
    <xdr:ext cx="761365" cy="259080"/>
    <xdr:sp macro="" textlink="">
      <xdr:nvSpPr>
        <xdr:cNvPr id="123" name="テキスト ボックス 122"/>
        <xdr:cNvSpPr txBox="1"/>
      </xdr:nvSpPr>
      <xdr:spPr>
        <a:xfrm>
          <a:off x="3134360" y="6896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133985</xdr:rowOff>
    </xdr:from>
    <xdr:to xmlns:xdr="http://schemas.openxmlformats.org/drawingml/2006/spreadsheetDrawing">
      <xdr:col>15</xdr:col>
      <xdr:colOff>101600</xdr:colOff>
      <xdr:row>37</xdr:row>
      <xdr:rowOff>64770</xdr:rowOff>
    </xdr:to>
    <xdr:sp macro="" textlink="">
      <xdr:nvSpPr>
        <xdr:cNvPr id="124" name="フローチャート: 判断 123"/>
        <xdr:cNvSpPr/>
      </xdr:nvSpPr>
      <xdr:spPr>
        <a:xfrm>
          <a:off x="2771775" y="70872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246380</xdr:rowOff>
    </xdr:from>
    <xdr:ext cx="761365" cy="258445"/>
    <xdr:sp macro="" textlink="">
      <xdr:nvSpPr>
        <xdr:cNvPr id="125" name="テキスト ボックス 124"/>
        <xdr:cNvSpPr txBox="1"/>
      </xdr:nvSpPr>
      <xdr:spPr>
        <a:xfrm>
          <a:off x="2453005" y="6856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31368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683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1365" cy="259080"/>
    <xdr:sp macro="" textlink="">
      <xdr:nvSpPr>
        <xdr:cNvPr id="128" name="テキスト ボックス 127"/>
        <xdr:cNvSpPr txBox="1"/>
      </xdr:nvSpPr>
      <xdr:spPr>
        <a:xfrm>
          <a:off x="4007485"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32613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65049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220345</xdr:rowOff>
    </xdr:from>
    <xdr:to xmlns:xdr="http://schemas.openxmlformats.org/drawingml/2006/spreadsheetDrawing">
      <xdr:col>29</xdr:col>
      <xdr:colOff>177800</xdr:colOff>
      <xdr:row>37</xdr:row>
      <xdr:rowOff>322580</xdr:rowOff>
    </xdr:to>
    <xdr:sp macro="" textlink="">
      <xdr:nvSpPr>
        <xdr:cNvPr id="131" name="楕円 130"/>
        <xdr:cNvSpPr/>
      </xdr:nvSpPr>
      <xdr:spPr>
        <a:xfrm>
          <a:off x="5434965" y="7345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193675</xdr:rowOff>
    </xdr:from>
    <xdr:ext cx="762000" cy="258445"/>
    <xdr:sp macro="" textlink="">
      <xdr:nvSpPr>
        <xdr:cNvPr id="132" name="人口1人当たり決算額の推移該当値テキスト445"/>
        <xdr:cNvSpPr txBox="1"/>
      </xdr:nvSpPr>
      <xdr:spPr>
        <a:xfrm>
          <a:off x="5568950" y="7318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197485</xdr:rowOff>
    </xdr:from>
    <xdr:to xmlns:xdr="http://schemas.openxmlformats.org/drawingml/2006/spreadsheetDrawing">
      <xdr:col>26</xdr:col>
      <xdr:colOff>101600</xdr:colOff>
      <xdr:row>37</xdr:row>
      <xdr:rowOff>299720</xdr:rowOff>
    </xdr:to>
    <xdr:sp macro="" textlink="">
      <xdr:nvSpPr>
        <xdr:cNvPr id="133" name="楕円 132"/>
        <xdr:cNvSpPr/>
      </xdr:nvSpPr>
      <xdr:spPr>
        <a:xfrm>
          <a:off x="4804410" y="73221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285115</xdr:rowOff>
    </xdr:from>
    <xdr:ext cx="735965" cy="259080"/>
    <xdr:sp macro="" textlink="">
      <xdr:nvSpPr>
        <xdr:cNvPr id="134" name="テキスト ボックス 133"/>
        <xdr:cNvSpPr txBox="1"/>
      </xdr:nvSpPr>
      <xdr:spPr>
        <a:xfrm>
          <a:off x="4485640" y="74098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175895</xdr:rowOff>
    </xdr:from>
    <xdr:to xmlns:xdr="http://schemas.openxmlformats.org/drawingml/2006/spreadsheetDrawing">
      <xdr:col>22</xdr:col>
      <xdr:colOff>165100</xdr:colOff>
      <xdr:row>37</xdr:row>
      <xdr:rowOff>278130</xdr:rowOff>
    </xdr:to>
    <xdr:sp macro="" textlink="">
      <xdr:nvSpPr>
        <xdr:cNvPr id="135" name="楕円 134"/>
        <xdr:cNvSpPr/>
      </xdr:nvSpPr>
      <xdr:spPr>
        <a:xfrm>
          <a:off x="4128770" y="73005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263525</xdr:rowOff>
    </xdr:from>
    <xdr:ext cx="762000" cy="259080"/>
    <xdr:sp macro="" textlink="">
      <xdr:nvSpPr>
        <xdr:cNvPr id="136" name="テキスト ボックス 135"/>
        <xdr:cNvSpPr txBox="1"/>
      </xdr:nvSpPr>
      <xdr:spPr>
        <a:xfrm>
          <a:off x="3810000" y="738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189865</xdr:rowOff>
    </xdr:from>
    <xdr:to xmlns:xdr="http://schemas.openxmlformats.org/drawingml/2006/spreadsheetDrawing">
      <xdr:col>19</xdr:col>
      <xdr:colOff>38100</xdr:colOff>
      <xdr:row>37</xdr:row>
      <xdr:rowOff>290195</xdr:rowOff>
    </xdr:to>
    <xdr:sp macro="" textlink="">
      <xdr:nvSpPr>
        <xdr:cNvPr id="137" name="楕円 136"/>
        <xdr:cNvSpPr/>
      </xdr:nvSpPr>
      <xdr:spPr>
        <a:xfrm>
          <a:off x="3453130" y="7314565"/>
          <a:ext cx="9588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275590</xdr:rowOff>
    </xdr:from>
    <xdr:ext cx="761365" cy="259080"/>
    <xdr:sp macro="" textlink="">
      <xdr:nvSpPr>
        <xdr:cNvPr id="138" name="テキスト ボックス 137"/>
        <xdr:cNvSpPr txBox="1"/>
      </xdr:nvSpPr>
      <xdr:spPr>
        <a:xfrm>
          <a:off x="3134360" y="7400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162560</xdr:rowOff>
    </xdr:from>
    <xdr:to xmlns:xdr="http://schemas.openxmlformats.org/drawingml/2006/spreadsheetDrawing">
      <xdr:col>15</xdr:col>
      <xdr:colOff>101600</xdr:colOff>
      <xdr:row>37</xdr:row>
      <xdr:rowOff>263525</xdr:rowOff>
    </xdr:to>
    <xdr:sp macro="" textlink="">
      <xdr:nvSpPr>
        <xdr:cNvPr id="139" name="楕円 138"/>
        <xdr:cNvSpPr/>
      </xdr:nvSpPr>
      <xdr:spPr>
        <a:xfrm>
          <a:off x="2771775" y="72872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248920</xdr:rowOff>
    </xdr:from>
    <xdr:ext cx="761365" cy="258445"/>
    <xdr:sp macro="" textlink="">
      <xdr:nvSpPr>
        <xdr:cNvPr id="140" name="テキスト ボックス 139"/>
        <xdr:cNvSpPr txBox="1"/>
      </xdr:nvSpPr>
      <xdr:spPr>
        <a:xfrm>
          <a:off x="2453005" y="7373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1607" y="75052"/>
          <a:ext cx="4128002"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静岡県長泉町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43,236
42,882
26.63
15,439,113
14,841,992
565,219
10,408,157
3,094,591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81355"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165" cy="258445"/>
    <xdr:sp macro="" textlink="">
      <xdr:nvSpPr>
        <xdr:cNvPr id="30" name="テキスト ボックス 29"/>
        <xdr:cNvSpPr txBox="1"/>
      </xdr:nvSpPr>
      <xdr:spPr>
        <a:xfrm>
          <a:off x="681355" y="31750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005" cy="258445"/>
    <xdr:sp macro="" textlink="">
      <xdr:nvSpPr>
        <xdr:cNvPr id="31" name="テキスト ボックス 30"/>
        <xdr:cNvSpPr txBox="1"/>
      </xdr:nvSpPr>
      <xdr:spPr>
        <a:xfrm>
          <a:off x="681355"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70675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8445"/>
    <xdr:sp macro="" textlink="">
      <xdr:nvSpPr>
        <xdr:cNvPr id="42" name="テキスト ボックス 41"/>
        <xdr:cNvSpPr txBox="1"/>
      </xdr:nvSpPr>
      <xdr:spPr>
        <a:xfrm>
          <a:off x="224790" y="6969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3914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2479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3914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6" name="テキスト ボックス 45"/>
        <xdr:cNvSpPr txBox="1"/>
      </xdr:nvSpPr>
      <xdr:spPr>
        <a:xfrm>
          <a:off x="22479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8445"/>
    <xdr:sp macro="" textlink="">
      <xdr:nvSpPr>
        <xdr:cNvPr id="48" name="テキスト ボックス 47"/>
        <xdr:cNvSpPr txBox="1"/>
      </xdr:nvSpPr>
      <xdr:spPr>
        <a:xfrm>
          <a:off x="22479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3914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3914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140335</xdr:rowOff>
    </xdr:from>
    <xdr:to xmlns:xdr="http://schemas.openxmlformats.org/drawingml/2006/spreadsheetDrawing">
      <xdr:col>24</xdr:col>
      <xdr:colOff>62865</xdr:colOff>
      <xdr:row>39</xdr:row>
      <xdr:rowOff>83820</xdr:rowOff>
    </xdr:to>
    <xdr:cxnSp macro="">
      <xdr:nvCxnSpPr>
        <xdr:cNvPr id="56" name="直線コネクタ 55"/>
        <xdr:cNvCxnSpPr/>
      </xdr:nvCxnSpPr>
      <xdr:spPr>
        <a:xfrm flipV="1">
          <a:off x="4496435" y="5112385"/>
          <a:ext cx="1270" cy="1657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87630</xdr:rowOff>
    </xdr:from>
    <xdr:ext cx="534670" cy="258445"/>
    <xdr:sp macro="" textlink="">
      <xdr:nvSpPr>
        <xdr:cNvPr id="57" name="人件費最小値テキスト"/>
        <xdr:cNvSpPr txBox="1"/>
      </xdr:nvSpPr>
      <xdr:spPr>
        <a:xfrm>
          <a:off x="4549140" y="6774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83820</xdr:rowOff>
    </xdr:from>
    <xdr:to xmlns:xdr="http://schemas.openxmlformats.org/drawingml/2006/spreadsheetDrawing">
      <xdr:col>24</xdr:col>
      <xdr:colOff>152400</xdr:colOff>
      <xdr:row>39</xdr:row>
      <xdr:rowOff>83820</xdr:rowOff>
    </xdr:to>
    <xdr:cxnSp macro="">
      <xdr:nvCxnSpPr>
        <xdr:cNvPr id="58" name="直線コネクタ 57"/>
        <xdr:cNvCxnSpPr/>
      </xdr:nvCxnSpPr>
      <xdr:spPr>
        <a:xfrm>
          <a:off x="4415155" y="67703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86995</xdr:rowOff>
    </xdr:from>
    <xdr:ext cx="598805" cy="258445"/>
    <xdr:sp macro="" textlink="">
      <xdr:nvSpPr>
        <xdr:cNvPr id="59" name="人件費最大値テキスト"/>
        <xdr:cNvSpPr txBox="1"/>
      </xdr:nvSpPr>
      <xdr:spPr>
        <a:xfrm>
          <a:off x="4549140" y="4887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140335</xdr:rowOff>
    </xdr:from>
    <xdr:to xmlns:xdr="http://schemas.openxmlformats.org/drawingml/2006/spreadsheetDrawing">
      <xdr:col>24</xdr:col>
      <xdr:colOff>152400</xdr:colOff>
      <xdr:row>29</xdr:row>
      <xdr:rowOff>140335</xdr:rowOff>
    </xdr:to>
    <xdr:cxnSp macro="">
      <xdr:nvCxnSpPr>
        <xdr:cNvPr id="60" name="直線コネクタ 59"/>
        <xdr:cNvCxnSpPr/>
      </xdr:nvCxnSpPr>
      <xdr:spPr>
        <a:xfrm>
          <a:off x="4415155" y="51123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50165</xdr:rowOff>
    </xdr:from>
    <xdr:to xmlns:xdr="http://schemas.openxmlformats.org/drawingml/2006/spreadsheetDrawing">
      <xdr:col>24</xdr:col>
      <xdr:colOff>63500</xdr:colOff>
      <xdr:row>39</xdr:row>
      <xdr:rowOff>44450</xdr:rowOff>
    </xdr:to>
    <xdr:cxnSp macro="">
      <xdr:nvCxnSpPr>
        <xdr:cNvPr id="61" name="直線コネクタ 60"/>
        <xdr:cNvCxnSpPr/>
      </xdr:nvCxnSpPr>
      <xdr:spPr>
        <a:xfrm>
          <a:off x="3688715" y="6565265"/>
          <a:ext cx="809625"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78740</xdr:rowOff>
    </xdr:from>
    <xdr:ext cx="534670" cy="259080"/>
    <xdr:sp macro="" textlink="">
      <xdr:nvSpPr>
        <xdr:cNvPr id="62" name="人件費平均値テキスト"/>
        <xdr:cNvSpPr txBox="1"/>
      </xdr:nvSpPr>
      <xdr:spPr>
        <a:xfrm>
          <a:off x="4549140" y="6079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55880</xdr:rowOff>
    </xdr:from>
    <xdr:to xmlns:xdr="http://schemas.openxmlformats.org/drawingml/2006/spreadsheetDrawing">
      <xdr:col>24</xdr:col>
      <xdr:colOff>114300</xdr:colOff>
      <xdr:row>36</xdr:row>
      <xdr:rowOff>157480</xdr:rowOff>
    </xdr:to>
    <xdr:sp macro="" textlink="">
      <xdr:nvSpPr>
        <xdr:cNvPr id="63" name="フローチャート: 判断 62"/>
        <xdr:cNvSpPr/>
      </xdr:nvSpPr>
      <xdr:spPr>
        <a:xfrm>
          <a:off x="444754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50165</xdr:rowOff>
    </xdr:from>
    <xdr:to xmlns:xdr="http://schemas.openxmlformats.org/drawingml/2006/spreadsheetDrawing">
      <xdr:col>19</xdr:col>
      <xdr:colOff>177800</xdr:colOff>
      <xdr:row>38</xdr:row>
      <xdr:rowOff>53340</xdr:rowOff>
    </xdr:to>
    <xdr:cxnSp macro="">
      <xdr:nvCxnSpPr>
        <xdr:cNvPr id="64" name="直線コネクタ 63"/>
        <xdr:cNvCxnSpPr/>
      </xdr:nvCxnSpPr>
      <xdr:spPr>
        <a:xfrm flipV="1">
          <a:off x="2822575" y="6565265"/>
          <a:ext cx="86614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58420</xdr:rowOff>
    </xdr:from>
    <xdr:to xmlns:xdr="http://schemas.openxmlformats.org/drawingml/2006/spreadsheetDrawing">
      <xdr:col>20</xdr:col>
      <xdr:colOff>38100</xdr:colOff>
      <xdr:row>36</xdr:row>
      <xdr:rowOff>160020</xdr:rowOff>
    </xdr:to>
    <xdr:sp macro="" textlink="">
      <xdr:nvSpPr>
        <xdr:cNvPr id="65" name="フローチャート: 判断 64"/>
        <xdr:cNvSpPr/>
      </xdr:nvSpPr>
      <xdr:spPr>
        <a:xfrm>
          <a:off x="3637915" y="62306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5080</xdr:rowOff>
    </xdr:from>
    <xdr:ext cx="534670" cy="259080"/>
    <xdr:sp macro="" textlink="">
      <xdr:nvSpPr>
        <xdr:cNvPr id="66" name="テキスト ボックス 65"/>
        <xdr:cNvSpPr txBox="1"/>
      </xdr:nvSpPr>
      <xdr:spPr>
        <a:xfrm>
          <a:off x="3427095" y="6005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53340</xdr:rowOff>
    </xdr:from>
    <xdr:to xmlns:xdr="http://schemas.openxmlformats.org/drawingml/2006/spreadsheetDrawing">
      <xdr:col>15</xdr:col>
      <xdr:colOff>50800</xdr:colOff>
      <xdr:row>38</xdr:row>
      <xdr:rowOff>80010</xdr:rowOff>
    </xdr:to>
    <xdr:cxnSp macro="">
      <xdr:nvCxnSpPr>
        <xdr:cNvPr id="67" name="直線コネクタ 66"/>
        <xdr:cNvCxnSpPr/>
      </xdr:nvCxnSpPr>
      <xdr:spPr>
        <a:xfrm flipV="1">
          <a:off x="1962150" y="6568440"/>
          <a:ext cx="8604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44450</xdr:rowOff>
    </xdr:from>
    <xdr:to xmlns:xdr="http://schemas.openxmlformats.org/drawingml/2006/spreadsheetDrawing">
      <xdr:col>15</xdr:col>
      <xdr:colOff>101600</xdr:colOff>
      <xdr:row>37</xdr:row>
      <xdr:rowOff>146050</xdr:rowOff>
    </xdr:to>
    <xdr:sp macro="" textlink="">
      <xdr:nvSpPr>
        <xdr:cNvPr id="68" name="フローチャート: 判断 67"/>
        <xdr:cNvSpPr/>
      </xdr:nvSpPr>
      <xdr:spPr>
        <a:xfrm>
          <a:off x="2771775"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162560</xdr:rowOff>
    </xdr:from>
    <xdr:ext cx="534670" cy="259080"/>
    <xdr:sp macro="" textlink="">
      <xdr:nvSpPr>
        <xdr:cNvPr id="69" name="テキスト ボックス 68"/>
        <xdr:cNvSpPr txBox="1"/>
      </xdr:nvSpPr>
      <xdr:spPr>
        <a:xfrm>
          <a:off x="2566670" y="6163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53975</xdr:rowOff>
    </xdr:from>
    <xdr:to xmlns:xdr="http://schemas.openxmlformats.org/drawingml/2006/spreadsheetDrawing">
      <xdr:col>10</xdr:col>
      <xdr:colOff>114300</xdr:colOff>
      <xdr:row>38</xdr:row>
      <xdr:rowOff>80010</xdr:rowOff>
    </xdr:to>
    <xdr:cxnSp macro="">
      <xdr:nvCxnSpPr>
        <xdr:cNvPr id="70" name="直線コネクタ 69"/>
        <xdr:cNvCxnSpPr/>
      </xdr:nvCxnSpPr>
      <xdr:spPr>
        <a:xfrm>
          <a:off x="1101725" y="6569075"/>
          <a:ext cx="8604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140335</xdr:rowOff>
    </xdr:from>
    <xdr:to xmlns:xdr="http://schemas.openxmlformats.org/drawingml/2006/spreadsheetDrawing">
      <xdr:col>10</xdr:col>
      <xdr:colOff>165100</xdr:colOff>
      <xdr:row>37</xdr:row>
      <xdr:rowOff>70485</xdr:rowOff>
    </xdr:to>
    <xdr:sp macro="" textlink="">
      <xdr:nvSpPr>
        <xdr:cNvPr id="71" name="フローチャート: 判断 70"/>
        <xdr:cNvSpPr/>
      </xdr:nvSpPr>
      <xdr:spPr>
        <a:xfrm>
          <a:off x="191135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86995</xdr:rowOff>
    </xdr:from>
    <xdr:ext cx="534035" cy="258445"/>
    <xdr:sp macro="" textlink="">
      <xdr:nvSpPr>
        <xdr:cNvPr id="72" name="テキスト ボックス 71"/>
        <xdr:cNvSpPr txBox="1"/>
      </xdr:nvSpPr>
      <xdr:spPr>
        <a:xfrm>
          <a:off x="1700530" y="6087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151130</xdr:rowOff>
    </xdr:from>
    <xdr:to xmlns:xdr="http://schemas.openxmlformats.org/drawingml/2006/spreadsheetDrawing">
      <xdr:col>6</xdr:col>
      <xdr:colOff>38100</xdr:colOff>
      <xdr:row>37</xdr:row>
      <xdr:rowOff>81280</xdr:rowOff>
    </xdr:to>
    <xdr:sp macro="" textlink="">
      <xdr:nvSpPr>
        <xdr:cNvPr id="73" name="フローチャート: 判断 72"/>
        <xdr:cNvSpPr/>
      </xdr:nvSpPr>
      <xdr:spPr>
        <a:xfrm>
          <a:off x="1050925" y="63233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97790</xdr:rowOff>
    </xdr:from>
    <xdr:ext cx="534670" cy="258445"/>
    <xdr:sp macro="" textlink="">
      <xdr:nvSpPr>
        <xdr:cNvPr id="74" name="テキスト ボックス 73"/>
        <xdr:cNvSpPr txBox="1"/>
      </xdr:nvSpPr>
      <xdr:spPr>
        <a:xfrm>
          <a:off x="840105" y="6098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6" name="テキスト ボックス 75"/>
        <xdr:cNvSpPr txBox="1"/>
      </xdr:nvSpPr>
      <xdr:spPr>
        <a:xfrm>
          <a:off x="350393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377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79" name="テキスト ボックス 78"/>
        <xdr:cNvSpPr txBox="1"/>
      </xdr:nvSpPr>
      <xdr:spPr>
        <a:xfrm>
          <a:off x="9169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165100</xdr:rowOff>
    </xdr:from>
    <xdr:to xmlns:xdr="http://schemas.openxmlformats.org/drawingml/2006/spreadsheetDrawing">
      <xdr:col>24</xdr:col>
      <xdr:colOff>114300</xdr:colOff>
      <xdr:row>39</xdr:row>
      <xdr:rowOff>95250</xdr:rowOff>
    </xdr:to>
    <xdr:sp macro="" textlink="">
      <xdr:nvSpPr>
        <xdr:cNvPr id="80" name="楕円 79"/>
        <xdr:cNvSpPr/>
      </xdr:nvSpPr>
      <xdr:spPr>
        <a:xfrm>
          <a:off x="444754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80010</xdr:rowOff>
    </xdr:from>
    <xdr:ext cx="534670" cy="259080"/>
    <xdr:sp macro="" textlink="">
      <xdr:nvSpPr>
        <xdr:cNvPr id="81" name="人件費該当値テキスト"/>
        <xdr:cNvSpPr txBox="1"/>
      </xdr:nvSpPr>
      <xdr:spPr>
        <a:xfrm>
          <a:off x="4549140" y="6595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170815</xdr:rowOff>
    </xdr:from>
    <xdr:to xmlns:xdr="http://schemas.openxmlformats.org/drawingml/2006/spreadsheetDrawing">
      <xdr:col>20</xdr:col>
      <xdr:colOff>38100</xdr:colOff>
      <xdr:row>38</xdr:row>
      <xdr:rowOff>100965</xdr:rowOff>
    </xdr:to>
    <xdr:sp macro="" textlink="">
      <xdr:nvSpPr>
        <xdr:cNvPr id="82" name="楕円 81"/>
        <xdr:cNvSpPr/>
      </xdr:nvSpPr>
      <xdr:spPr>
        <a:xfrm>
          <a:off x="3637915" y="65144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92075</xdr:rowOff>
    </xdr:from>
    <xdr:ext cx="534670" cy="259080"/>
    <xdr:sp macro="" textlink="">
      <xdr:nvSpPr>
        <xdr:cNvPr id="83" name="テキスト ボックス 82"/>
        <xdr:cNvSpPr txBox="1"/>
      </xdr:nvSpPr>
      <xdr:spPr>
        <a:xfrm>
          <a:off x="3427095" y="6607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2540</xdr:rowOff>
    </xdr:from>
    <xdr:to xmlns:xdr="http://schemas.openxmlformats.org/drawingml/2006/spreadsheetDrawing">
      <xdr:col>15</xdr:col>
      <xdr:colOff>101600</xdr:colOff>
      <xdr:row>38</xdr:row>
      <xdr:rowOff>104140</xdr:rowOff>
    </xdr:to>
    <xdr:sp macro="" textlink="">
      <xdr:nvSpPr>
        <xdr:cNvPr id="84" name="楕円 83"/>
        <xdr:cNvSpPr/>
      </xdr:nvSpPr>
      <xdr:spPr>
        <a:xfrm>
          <a:off x="2771775"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95885</xdr:rowOff>
    </xdr:from>
    <xdr:ext cx="534670" cy="259080"/>
    <xdr:sp macro="" textlink="">
      <xdr:nvSpPr>
        <xdr:cNvPr id="85" name="テキスト ボックス 84"/>
        <xdr:cNvSpPr txBox="1"/>
      </xdr:nvSpPr>
      <xdr:spPr>
        <a:xfrm>
          <a:off x="2566670" y="6610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29210</xdr:rowOff>
    </xdr:from>
    <xdr:to xmlns:xdr="http://schemas.openxmlformats.org/drawingml/2006/spreadsheetDrawing">
      <xdr:col>10</xdr:col>
      <xdr:colOff>165100</xdr:colOff>
      <xdr:row>38</xdr:row>
      <xdr:rowOff>130810</xdr:rowOff>
    </xdr:to>
    <xdr:sp macro="" textlink="">
      <xdr:nvSpPr>
        <xdr:cNvPr id="86" name="楕円 85"/>
        <xdr:cNvSpPr/>
      </xdr:nvSpPr>
      <xdr:spPr>
        <a:xfrm>
          <a:off x="191135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121920</xdr:rowOff>
    </xdr:from>
    <xdr:ext cx="534035" cy="258445"/>
    <xdr:sp macro="" textlink="">
      <xdr:nvSpPr>
        <xdr:cNvPr id="87" name="テキスト ボックス 86"/>
        <xdr:cNvSpPr txBox="1"/>
      </xdr:nvSpPr>
      <xdr:spPr>
        <a:xfrm>
          <a:off x="1700530" y="663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3175</xdr:rowOff>
    </xdr:from>
    <xdr:to xmlns:xdr="http://schemas.openxmlformats.org/drawingml/2006/spreadsheetDrawing">
      <xdr:col>6</xdr:col>
      <xdr:colOff>38100</xdr:colOff>
      <xdr:row>38</xdr:row>
      <xdr:rowOff>104775</xdr:rowOff>
    </xdr:to>
    <xdr:sp macro="" textlink="">
      <xdr:nvSpPr>
        <xdr:cNvPr id="88" name="楕円 87"/>
        <xdr:cNvSpPr/>
      </xdr:nvSpPr>
      <xdr:spPr>
        <a:xfrm>
          <a:off x="1050925" y="65182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95885</xdr:rowOff>
    </xdr:from>
    <xdr:ext cx="534670" cy="259080"/>
    <xdr:sp macro="" textlink="">
      <xdr:nvSpPr>
        <xdr:cNvPr id="89" name="テキスト ボックス 88"/>
        <xdr:cNvSpPr txBox="1"/>
      </xdr:nvSpPr>
      <xdr:spPr>
        <a:xfrm>
          <a:off x="840105" y="6610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8" name="テキスト ボックス 97"/>
        <xdr:cNvSpPr txBox="1"/>
      </xdr:nvSpPr>
      <xdr:spPr>
        <a:xfrm>
          <a:off x="70675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39140" y="10083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0165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39140" y="9626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39140" y="9169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39140" y="8712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168910</xdr:rowOff>
    </xdr:from>
    <xdr:to xmlns:xdr="http://schemas.openxmlformats.org/drawingml/2006/spreadsheetDrawing">
      <xdr:col>24</xdr:col>
      <xdr:colOff>62865</xdr:colOff>
      <xdr:row>57</xdr:row>
      <xdr:rowOff>153670</xdr:rowOff>
    </xdr:to>
    <xdr:cxnSp macro="">
      <xdr:nvCxnSpPr>
        <xdr:cNvPr id="111" name="直線コネクタ 110"/>
        <xdr:cNvCxnSpPr/>
      </xdr:nvCxnSpPr>
      <xdr:spPr>
        <a:xfrm flipV="1">
          <a:off x="4496435" y="8912860"/>
          <a:ext cx="1270" cy="1013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157480</xdr:rowOff>
    </xdr:from>
    <xdr:ext cx="534670" cy="258445"/>
    <xdr:sp macro="" textlink="">
      <xdr:nvSpPr>
        <xdr:cNvPr id="112" name="物件費最小値テキスト"/>
        <xdr:cNvSpPr txBox="1"/>
      </xdr:nvSpPr>
      <xdr:spPr>
        <a:xfrm>
          <a:off x="4549140" y="9930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153670</xdr:rowOff>
    </xdr:from>
    <xdr:to xmlns:xdr="http://schemas.openxmlformats.org/drawingml/2006/spreadsheetDrawing">
      <xdr:col>24</xdr:col>
      <xdr:colOff>152400</xdr:colOff>
      <xdr:row>57</xdr:row>
      <xdr:rowOff>153670</xdr:rowOff>
    </xdr:to>
    <xdr:cxnSp macro="">
      <xdr:nvCxnSpPr>
        <xdr:cNvPr id="113" name="直線コネクタ 112"/>
        <xdr:cNvCxnSpPr/>
      </xdr:nvCxnSpPr>
      <xdr:spPr>
        <a:xfrm>
          <a:off x="4415155" y="99263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115570</xdr:rowOff>
    </xdr:from>
    <xdr:ext cx="598805" cy="259080"/>
    <xdr:sp macro="" textlink="">
      <xdr:nvSpPr>
        <xdr:cNvPr id="114" name="物件費最大値テキスト"/>
        <xdr:cNvSpPr txBox="1"/>
      </xdr:nvSpPr>
      <xdr:spPr>
        <a:xfrm>
          <a:off x="4549140" y="8688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168910</xdr:rowOff>
    </xdr:from>
    <xdr:to xmlns:xdr="http://schemas.openxmlformats.org/drawingml/2006/spreadsheetDrawing">
      <xdr:col>24</xdr:col>
      <xdr:colOff>152400</xdr:colOff>
      <xdr:row>51</xdr:row>
      <xdr:rowOff>168910</xdr:rowOff>
    </xdr:to>
    <xdr:cxnSp macro="">
      <xdr:nvCxnSpPr>
        <xdr:cNvPr id="115" name="直線コネクタ 114"/>
        <xdr:cNvCxnSpPr/>
      </xdr:nvCxnSpPr>
      <xdr:spPr>
        <a:xfrm>
          <a:off x="4415155" y="89128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105410</xdr:rowOff>
    </xdr:from>
    <xdr:to xmlns:xdr="http://schemas.openxmlformats.org/drawingml/2006/spreadsheetDrawing">
      <xdr:col>24</xdr:col>
      <xdr:colOff>63500</xdr:colOff>
      <xdr:row>56</xdr:row>
      <xdr:rowOff>121285</xdr:rowOff>
    </xdr:to>
    <xdr:cxnSp macro="">
      <xdr:nvCxnSpPr>
        <xdr:cNvPr id="116" name="直線コネクタ 115"/>
        <xdr:cNvCxnSpPr/>
      </xdr:nvCxnSpPr>
      <xdr:spPr>
        <a:xfrm flipV="1">
          <a:off x="3688715" y="9706610"/>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93980</xdr:rowOff>
    </xdr:from>
    <xdr:ext cx="534670" cy="259080"/>
    <xdr:sp macro="" textlink="">
      <xdr:nvSpPr>
        <xdr:cNvPr id="117" name="物件費平均値テキスト"/>
        <xdr:cNvSpPr txBox="1"/>
      </xdr:nvSpPr>
      <xdr:spPr>
        <a:xfrm>
          <a:off x="4549140" y="9695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115570</xdr:rowOff>
    </xdr:from>
    <xdr:to xmlns:xdr="http://schemas.openxmlformats.org/drawingml/2006/spreadsheetDrawing">
      <xdr:col>24</xdr:col>
      <xdr:colOff>114300</xdr:colOff>
      <xdr:row>57</xdr:row>
      <xdr:rowOff>45720</xdr:rowOff>
    </xdr:to>
    <xdr:sp macro="" textlink="">
      <xdr:nvSpPr>
        <xdr:cNvPr id="118" name="フローチャート: 判断 117"/>
        <xdr:cNvSpPr/>
      </xdr:nvSpPr>
      <xdr:spPr>
        <a:xfrm>
          <a:off x="444754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121285</xdr:rowOff>
    </xdr:from>
    <xdr:to xmlns:xdr="http://schemas.openxmlformats.org/drawingml/2006/spreadsheetDrawing">
      <xdr:col>19</xdr:col>
      <xdr:colOff>177800</xdr:colOff>
      <xdr:row>56</xdr:row>
      <xdr:rowOff>135890</xdr:rowOff>
    </xdr:to>
    <xdr:cxnSp macro="">
      <xdr:nvCxnSpPr>
        <xdr:cNvPr id="119" name="直線コネクタ 118"/>
        <xdr:cNvCxnSpPr/>
      </xdr:nvCxnSpPr>
      <xdr:spPr>
        <a:xfrm flipV="1">
          <a:off x="2822575" y="9722485"/>
          <a:ext cx="86614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63500</xdr:rowOff>
    </xdr:from>
    <xdr:to xmlns:xdr="http://schemas.openxmlformats.org/drawingml/2006/spreadsheetDrawing">
      <xdr:col>20</xdr:col>
      <xdr:colOff>38100</xdr:colOff>
      <xdr:row>56</xdr:row>
      <xdr:rowOff>164465</xdr:rowOff>
    </xdr:to>
    <xdr:sp macro="" textlink="">
      <xdr:nvSpPr>
        <xdr:cNvPr id="120" name="フローチャート: 判断 119"/>
        <xdr:cNvSpPr/>
      </xdr:nvSpPr>
      <xdr:spPr>
        <a:xfrm>
          <a:off x="3637915" y="966470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9525</xdr:rowOff>
    </xdr:from>
    <xdr:ext cx="534670" cy="258445"/>
    <xdr:sp macro="" textlink="">
      <xdr:nvSpPr>
        <xdr:cNvPr id="121" name="テキスト ボックス 120"/>
        <xdr:cNvSpPr txBox="1"/>
      </xdr:nvSpPr>
      <xdr:spPr>
        <a:xfrm>
          <a:off x="3427095" y="9439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135890</xdr:rowOff>
    </xdr:from>
    <xdr:to xmlns:xdr="http://schemas.openxmlformats.org/drawingml/2006/spreadsheetDrawing">
      <xdr:col>15</xdr:col>
      <xdr:colOff>50800</xdr:colOff>
      <xdr:row>56</xdr:row>
      <xdr:rowOff>149860</xdr:rowOff>
    </xdr:to>
    <xdr:cxnSp macro="">
      <xdr:nvCxnSpPr>
        <xdr:cNvPr id="122" name="直線コネクタ 121"/>
        <xdr:cNvCxnSpPr/>
      </xdr:nvCxnSpPr>
      <xdr:spPr>
        <a:xfrm flipV="1">
          <a:off x="1962150" y="9737090"/>
          <a:ext cx="8604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14605</xdr:rowOff>
    </xdr:from>
    <xdr:to xmlns:xdr="http://schemas.openxmlformats.org/drawingml/2006/spreadsheetDrawing">
      <xdr:col>15</xdr:col>
      <xdr:colOff>101600</xdr:colOff>
      <xdr:row>57</xdr:row>
      <xdr:rowOff>116205</xdr:rowOff>
    </xdr:to>
    <xdr:sp macro="" textlink="">
      <xdr:nvSpPr>
        <xdr:cNvPr id="123" name="フローチャート: 判断 122"/>
        <xdr:cNvSpPr/>
      </xdr:nvSpPr>
      <xdr:spPr>
        <a:xfrm>
          <a:off x="2771775"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107315</xdr:rowOff>
    </xdr:from>
    <xdr:ext cx="534670" cy="259080"/>
    <xdr:sp macro="" textlink="">
      <xdr:nvSpPr>
        <xdr:cNvPr id="124" name="テキスト ボックス 123"/>
        <xdr:cNvSpPr txBox="1"/>
      </xdr:nvSpPr>
      <xdr:spPr>
        <a:xfrm>
          <a:off x="2566670" y="987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149860</xdr:rowOff>
    </xdr:from>
    <xdr:to xmlns:xdr="http://schemas.openxmlformats.org/drawingml/2006/spreadsheetDrawing">
      <xdr:col>10</xdr:col>
      <xdr:colOff>114300</xdr:colOff>
      <xdr:row>56</xdr:row>
      <xdr:rowOff>163195</xdr:rowOff>
    </xdr:to>
    <xdr:cxnSp macro="">
      <xdr:nvCxnSpPr>
        <xdr:cNvPr id="125" name="直線コネクタ 124"/>
        <xdr:cNvCxnSpPr/>
      </xdr:nvCxnSpPr>
      <xdr:spPr>
        <a:xfrm flipV="1">
          <a:off x="1101725" y="9751060"/>
          <a:ext cx="8604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10160</xdr:rowOff>
    </xdr:from>
    <xdr:to xmlns:xdr="http://schemas.openxmlformats.org/drawingml/2006/spreadsheetDrawing">
      <xdr:col>10</xdr:col>
      <xdr:colOff>165100</xdr:colOff>
      <xdr:row>57</xdr:row>
      <xdr:rowOff>111760</xdr:rowOff>
    </xdr:to>
    <xdr:sp macro="" textlink="">
      <xdr:nvSpPr>
        <xdr:cNvPr id="126" name="フローチャート: 判断 125"/>
        <xdr:cNvSpPr/>
      </xdr:nvSpPr>
      <xdr:spPr>
        <a:xfrm>
          <a:off x="191135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102870</xdr:rowOff>
    </xdr:from>
    <xdr:ext cx="534035" cy="259080"/>
    <xdr:sp macro="" textlink="">
      <xdr:nvSpPr>
        <xdr:cNvPr id="127" name="テキスト ボックス 126"/>
        <xdr:cNvSpPr txBox="1"/>
      </xdr:nvSpPr>
      <xdr:spPr>
        <a:xfrm>
          <a:off x="1700530" y="9875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24130</xdr:rowOff>
    </xdr:from>
    <xdr:to xmlns:xdr="http://schemas.openxmlformats.org/drawingml/2006/spreadsheetDrawing">
      <xdr:col>6</xdr:col>
      <xdr:colOff>38100</xdr:colOff>
      <xdr:row>57</xdr:row>
      <xdr:rowOff>125730</xdr:rowOff>
    </xdr:to>
    <xdr:sp macro="" textlink="">
      <xdr:nvSpPr>
        <xdr:cNvPr id="128" name="フローチャート: 判断 127"/>
        <xdr:cNvSpPr/>
      </xdr:nvSpPr>
      <xdr:spPr>
        <a:xfrm>
          <a:off x="1050925" y="97967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116840</xdr:rowOff>
    </xdr:from>
    <xdr:ext cx="534670" cy="259080"/>
    <xdr:sp macro="" textlink="">
      <xdr:nvSpPr>
        <xdr:cNvPr id="129" name="テキスト ボックス 128"/>
        <xdr:cNvSpPr txBox="1"/>
      </xdr:nvSpPr>
      <xdr:spPr>
        <a:xfrm>
          <a:off x="840105" y="988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1" name="テキスト ボックス 130"/>
        <xdr:cNvSpPr txBox="1"/>
      </xdr:nvSpPr>
      <xdr:spPr>
        <a:xfrm>
          <a:off x="350393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2" name="テキスト ボックス 131"/>
        <xdr:cNvSpPr txBox="1"/>
      </xdr:nvSpPr>
      <xdr:spPr>
        <a:xfrm>
          <a:off x="26377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4" name="テキスト ボックス 133"/>
        <xdr:cNvSpPr txBox="1"/>
      </xdr:nvSpPr>
      <xdr:spPr>
        <a:xfrm>
          <a:off x="9169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54610</xdr:rowOff>
    </xdr:from>
    <xdr:to xmlns:xdr="http://schemas.openxmlformats.org/drawingml/2006/spreadsheetDrawing">
      <xdr:col>24</xdr:col>
      <xdr:colOff>114300</xdr:colOff>
      <xdr:row>56</xdr:row>
      <xdr:rowOff>156210</xdr:rowOff>
    </xdr:to>
    <xdr:sp macro="" textlink="">
      <xdr:nvSpPr>
        <xdr:cNvPr id="135" name="楕円 134"/>
        <xdr:cNvSpPr/>
      </xdr:nvSpPr>
      <xdr:spPr>
        <a:xfrm>
          <a:off x="4447540" y="96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77470</xdr:rowOff>
    </xdr:from>
    <xdr:ext cx="534670" cy="258445"/>
    <xdr:sp macro="" textlink="">
      <xdr:nvSpPr>
        <xdr:cNvPr id="136" name="物件費該当値テキスト"/>
        <xdr:cNvSpPr txBox="1"/>
      </xdr:nvSpPr>
      <xdr:spPr>
        <a:xfrm>
          <a:off x="4549140" y="9507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70485</xdr:rowOff>
    </xdr:from>
    <xdr:to xmlns:xdr="http://schemas.openxmlformats.org/drawingml/2006/spreadsheetDrawing">
      <xdr:col>20</xdr:col>
      <xdr:colOff>38100</xdr:colOff>
      <xdr:row>57</xdr:row>
      <xdr:rowOff>635</xdr:rowOff>
    </xdr:to>
    <xdr:sp macro="" textlink="">
      <xdr:nvSpPr>
        <xdr:cNvPr id="137" name="楕円 136"/>
        <xdr:cNvSpPr/>
      </xdr:nvSpPr>
      <xdr:spPr>
        <a:xfrm>
          <a:off x="3637915" y="96716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163195</xdr:rowOff>
    </xdr:from>
    <xdr:ext cx="534670" cy="259080"/>
    <xdr:sp macro="" textlink="">
      <xdr:nvSpPr>
        <xdr:cNvPr id="138" name="テキスト ボックス 137"/>
        <xdr:cNvSpPr txBox="1"/>
      </xdr:nvSpPr>
      <xdr:spPr>
        <a:xfrm>
          <a:off x="3427095"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85090</xdr:rowOff>
    </xdr:from>
    <xdr:to xmlns:xdr="http://schemas.openxmlformats.org/drawingml/2006/spreadsheetDrawing">
      <xdr:col>15</xdr:col>
      <xdr:colOff>101600</xdr:colOff>
      <xdr:row>57</xdr:row>
      <xdr:rowOff>15240</xdr:rowOff>
    </xdr:to>
    <xdr:sp macro="" textlink="">
      <xdr:nvSpPr>
        <xdr:cNvPr id="139" name="楕円 138"/>
        <xdr:cNvSpPr/>
      </xdr:nvSpPr>
      <xdr:spPr>
        <a:xfrm>
          <a:off x="2771775" y="9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31750</xdr:rowOff>
    </xdr:from>
    <xdr:ext cx="534670" cy="258445"/>
    <xdr:sp macro="" textlink="">
      <xdr:nvSpPr>
        <xdr:cNvPr id="140" name="テキスト ボックス 139"/>
        <xdr:cNvSpPr txBox="1"/>
      </xdr:nvSpPr>
      <xdr:spPr>
        <a:xfrm>
          <a:off x="2566670" y="9461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99060</xdr:rowOff>
    </xdr:from>
    <xdr:to xmlns:xdr="http://schemas.openxmlformats.org/drawingml/2006/spreadsheetDrawing">
      <xdr:col>10</xdr:col>
      <xdr:colOff>165100</xdr:colOff>
      <xdr:row>57</xdr:row>
      <xdr:rowOff>29210</xdr:rowOff>
    </xdr:to>
    <xdr:sp macro="" textlink="">
      <xdr:nvSpPr>
        <xdr:cNvPr id="141" name="楕円 140"/>
        <xdr:cNvSpPr/>
      </xdr:nvSpPr>
      <xdr:spPr>
        <a:xfrm>
          <a:off x="191135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45720</xdr:rowOff>
    </xdr:from>
    <xdr:ext cx="534035" cy="259080"/>
    <xdr:sp macro="" textlink="">
      <xdr:nvSpPr>
        <xdr:cNvPr id="142" name="テキスト ボックス 141"/>
        <xdr:cNvSpPr txBox="1"/>
      </xdr:nvSpPr>
      <xdr:spPr>
        <a:xfrm>
          <a:off x="1700530" y="9475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112395</xdr:rowOff>
    </xdr:from>
    <xdr:to xmlns:xdr="http://schemas.openxmlformats.org/drawingml/2006/spreadsheetDrawing">
      <xdr:col>6</xdr:col>
      <xdr:colOff>38100</xdr:colOff>
      <xdr:row>57</xdr:row>
      <xdr:rowOff>42545</xdr:rowOff>
    </xdr:to>
    <xdr:sp macro="" textlink="">
      <xdr:nvSpPr>
        <xdr:cNvPr id="143" name="楕円 142"/>
        <xdr:cNvSpPr/>
      </xdr:nvSpPr>
      <xdr:spPr>
        <a:xfrm>
          <a:off x="1050925" y="97135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59055</xdr:rowOff>
    </xdr:from>
    <xdr:ext cx="534670" cy="259080"/>
    <xdr:sp macro="" textlink="">
      <xdr:nvSpPr>
        <xdr:cNvPr id="144" name="テキスト ボックス 143"/>
        <xdr:cNvSpPr txBox="1"/>
      </xdr:nvSpPr>
      <xdr:spPr>
        <a:xfrm>
          <a:off x="840105" y="9488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3" name="テキスト ボックス 152"/>
        <xdr:cNvSpPr txBox="1"/>
      </xdr:nvSpPr>
      <xdr:spPr>
        <a:xfrm>
          <a:off x="70675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5" name="直線コネクタ 154"/>
        <xdr:cNvCxnSpPr/>
      </xdr:nvCxnSpPr>
      <xdr:spPr>
        <a:xfrm>
          <a:off x="739140" y="1351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6" name="テキスト ボックス 155"/>
        <xdr:cNvSpPr txBox="1"/>
      </xdr:nvSpPr>
      <xdr:spPr>
        <a:xfrm>
          <a:off x="50165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7" name="直線コネクタ 156"/>
        <xdr:cNvCxnSpPr/>
      </xdr:nvCxnSpPr>
      <xdr:spPr>
        <a:xfrm>
          <a:off x="739140" y="1305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0860" cy="258445"/>
    <xdr:sp macro="" textlink="">
      <xdr:nvSpPr>
        <xdr:cNvPr id="158" name="テキスト ボックス 157"/>
        <xdr:cNvSpPr txBox="1"/>
      </xdr:nvSpPr>
      <xdr:spPr>
        <a:xfrm>
          <a:off x="224790"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9" name="直線コネクタ 158"/>
        <xdr:cNvCxnSpPr/>
      </xdr:nvCxnSpPr>
      <xdr:spPr>
        <a:xfrm>
          <a:off x="739140" y="1259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0860" cy="258445"/>
    <xdr:sp macro="" textlink="">
      <xdr:nvSpPr>
        <xdr:cNvPr id="160" name="テキスト ボックス 159"/>
        <xdr:cNvSpPr txBox="1"/>
      </xdr:nvSpPr>
      <xdr:spPr>
        <a:xfrm>
          <a:off x="224790"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1" name="直線コネクタ 160"/>
        <xdr:cNvCxnSpPr/>
      </xdr:nvCxnSpPr>
      <xdr:spPr>
        <a:xfrm>
          <a:off x="739140" y="1214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0860" cy="258445"/>
    <xdr:sp macro="" textlink="">
      <xdr:nvSpPr>
        <xdr:cNvPr id="162" name="テキスト ボックス 161"/>
        <xdr:cNvSpPr txBox="1"/>
      </xdr:nvSpPr>
      <xdr:spPr>
        <a:xfrm>
          <a:off x="224790"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3" name="直線コネクタ 162"/>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8445"/>
    <xdr:sp macro="" textlink="">
      <xdr:nvSpPr>
        <xdr:cNvPr id="164" name="テキスト ボックス 163"/>
        <xdr:cNvSpPr txBox="1"/>
      </xdr:nvSpPr>
      <xdr:spPr>
        <a:xfrm>
          <a:off x="224790"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5" name="維持補修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103505</xdr:rowOff>
    </xdr:from>
    <xdr:to xmlns:xdr="http://schemas.openxmlformats.org/drawingml/2006/spreadsheetDrawing">
      <xdr:col>24</xdr:col>
      <xdr:colOff>62865</xdr:colOff>
      <xdr:row>78</xdr:row>
      <xdr:rowOff>109220</xdr:rowOff>
    </xdr:to>
    <xdr:cxnSp macro="">
      <xdr:nvCxnSpPr>
        <xdr:cNvPr id="166" name="直線コネクタ 165"/>
        <xdr:cNvCxnSpPr/>
      </xdr:nvCxnSpPr>
      <xdr:spPr>
        <a:xfrm flipV="1">
          <a:off x="4496435" y="12447905"/>
          <a:ext cx="1270" cy="1034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113030</xdr:rowOff>
    </xdr:from>
    <xdr:ext cx="378460" cy="259080"/>
    <xdr:sp macro="" textlink="">
      <xdr:nvSpPr>
        <xdr:cNvPr id="167" name="維持補修費最小値テキスト"/>
        <xdr:cNvSpPr txBox="1"/>
      </xdr:nvSpPr>
      <xdr:spPr>
        <a:xfrm>
          <a:off x="4549140" y="13486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168" name="直線コネクタ 167"/>
        <xdr:cNvCxnSpPr/>
      </xdr:nvCxnSpPr>
      <xdr:spPr>
        <a:xfrm>
          <a:off x="4415155" y="134823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50165</xdr:rowOff>
    </xdr:from>
    <xdr:ext cx="534670" cy="259080"/>
    <xdr:sp macro="" textlink="">
      <xdr:nvSpPr>
        <xdr:cNvPr id="169" name="維持補修費最大値テキスト"/>
        <xdr:cNvSpPr txBox="1"/>
      </xdr:nvSpPr>
      <xdr:spPr>
        <a:xfrm>
          <a:off x="4549140" y="1222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103505</xdr:rowOff>
    </xdr:from>
    <xdr:to xmlns:xdr="http://schemas.openxmlformats.org/drawingml/2006/spreadsheetDrawing">
      <xdr:col>24</xdr:col>
      <xdr:colOff>152400</xdr:colOff>
      <xdr:row>72</xdr:row>
      <xdr:rowOff>103505</xdr:rowOff>
    </xdr:to>
    <xdr:cxnSp macro="">
      <xdr:nvCxnSpPr>
        <xdr:cNvPr id="170" name="直線コネクタ 169"/>
        <xdr:cNvCxnSpPr/>
      </xdr:nvCxnSpPr>
      <xdr:spPr>
        <a:xfrm>
          <a:off x="4415155" y="124479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69215</xdr:rowOff>
    </xdr:from>
    <xdr:to xmlns:xdr="http://schemas.openxmlformats.org/drawingml/2006/spreadsheetDrawing">
      <xdr:col>24</xdr:col>
      <xdr:colOff>63500</xdr:colOff>
      <xdr:row>77</xdr:row>
      <xdr:rowOff>94615</xdr:rowOff>
    </xdr:to>
    <xdr:cxnSp macro="">
      <xdr:nvCxnSpPr>
        <xdr:cNvPr id="171" name="直線コネクタ 170"/>
        <xdr:cNvCxnSpPr/>
      </xdr:nvCxnSpPr>
      <xdr:spPr>
        <a:xfrm flipV="1">
          <a:off x="3688715" y="13270865"/>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20320</xdr:rowOff>
    </xdr:from>
    <xdr:ext cx="469900" cy="258445"/>
    <xdr:sp macro="" textlink="">
      <xdr:nvSpPr>
        <xdr:cNvPr id="172" name="維持補修費平均値テキスト"/>
        <xdr:cNvSpPr txBox="1"/>
      </xdr:nvSpPr>
      <xdr:spPr>
        <a:xfrm>
          <a:off x="4549140" y="132219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41910</xdr:rowOff>
    </xdr:from>
    <xdr:to xmlns:xdr="http://schemas.openxmlformats.org/drawingml/2006/spreadsheetDrawing">
      <xdr:col>24</xdr:col>
      <xdr:colOff>114300</xdr:colOff>
      <xdr:row>77</xdr:row>
      <xdr:rowOff>143510</xdr:rowOff>
    </xdr:to>
    <xdr:sp macro="" textlink="">
      <xdr:nvSpPr>
        <xdr:cNvPr id="173" name="フローチャート: 判断 172"/>
        <xdr:cNvSpPr/>
      </xdr:nvSpPr>
      <xdr:spPr>
        <a:xfrm>
          <a:off x="444754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94615</xdr:rowOff>
    </xdr:from>
    <xdr:to xmlns:xdr="http://schemas.openxmlformats.org/drawingml/2006/spreadsheetDrawing">
      <xdr:col>19</xdr:col>
      <xdr:colOff>177800</xdr:colOff>
      <xdr:row>77</xdr:row>
      <xdr:rowOff>107950</xdr:rowOff>
    </xdr:to>
    <xdr:cxnSp macro="">
      <xdr:nvCxnSpPr>
        <xdr:cNvPr id="174" name="直線コネクタ 173"/>
        <xdr:cNvCxnSpPr/>
      </xdr:nvCxnSpPr>
      <xdr:spPr>
        <a:xfrm flipV="1">
          <a:off x="2822575" y="13296265"/>
          <a:ext cx="86614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86360</xdr:rowOff>
    </xdr:from>
    <xdr:to xmlns:xdr="http://schemas.openxmlformats.org/drawingml/2006/spreadsheetDrawing">
      <xdr:col>20</xdr:col>
      <xdr:colOff>38100</xdr:colOff>
      <xdr:row>78</xdr:row>
      <xdr:rowOff>15875</xdr:rowOff>
    </xdr:to>
    <xdr:sp macro="" textlink="">
      <xdr:nvSpPr>
        <xdr:cNvPr id="175" name="フローチャート: 判断 174"/>
        <xdr:cNvSpPr/>
      </xdr:nvSpPr>
      <xdr:spPr>
        <a:xfrm>
          <a:off x="3637915" y="1328801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6985</xdr:rowOff>
    </xdr:from>
    <xdr:ext cx="469265" cy="258445"/>
    <xdr:sp macro="" textlink="">
      <xdr:nvSpPr>
        <xdr:cNvPr id="176" name="テキスト ボックス 175"/>
        <xdr:cNvSpPr txBox="1"/>
      </xdr:nvSpPr>
      <xdr:spPr>
        <a:xfrm>
          <a:off x="3459480" y="13380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76835</xdr:rowOff>
    </xdr:from>
    <xdr:to xmlns:xdr="http://schemas.openxmlformats.org/drawingml/2006/spreadsheetDrawing">
      <xdr:col>15</xdr:col>
      <xdr:colOff>50800</xdr:colOff>
      <xdr:row>77</xdr:row>
      <xdr:rowOff>107950</xdr:rowOff>
    </xdr:to>
    <xdr:cxnSp macro="">
      <xdr:nvCxnSpPr>
        <xdr:cNvPr id="177" name="直線コネクタ 176"/>
        <xdr:cNvCxnSpPr/>
      </xdr:nvCxnSpPr>
      <xdr:spPr>
        <a:xfrm>
          <a:off x="1962150" y="13278485"/>
          <a:ext cx="8604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100330</xdr:rowOff>
    </xdr:from>
    <xdr:to xmlns:xdr="http://schemas.openxmlformats.org/drawingml/2006/spreadsheetDrawing">
      <xdr:col>15</xdr:col>
      <xdr:colOff>101600</xdr:colOff>
      <xdr:row>78</xdr:row>
      <xdr:rowOff>30480</xdr:rowOff>
    </xdr:to>
    <xdr:sp macro="" textlink="">
      <xdr:nvSpPr>
        <xdr:cNvPr id="178" name="フローチャート: 判断 177"/>
        <xdr:cNvSpPr/>
      </xdr:nvSpPr>
      <xdr:spPr>
        <a:xfrm>
          <a:off x="2771775"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21590</xdr:rowOff>
    </xdr:from>
    <xdr:ext cx="469265" cy="259080"/>
    <xdr:sp macro="" textlink="">
      <xdr:nvSpPr>
        <xdr:cNvPr id="179" name="テキスト ボックス 178"/>
        <xdr:cNvSpPr txBox="1"/>
      </xdr:nvSpPr>
      <xdr:spPr>
        <a:xfrm>
          <a:off x="2593340" y="13394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76835</xdr:rowOff>
    </xdr:from>
    <xdr:to xmlns:xdr="http://schemas.openxmlformats.org/drawingml/2006/spreadsheetDrawing">
      <xdr:col>10</xdr:col>
      <xdr:colOff>114300</xdr:colOff>
      <xdr:row>77</xdr:row>
      <xdr:rowOff>107950</xdr:rowOff>
    </xdr:to>
    <xdr:cxnSp macro="">
      <xdr:nvCxnSpPr>
        <xdr:cNvPr id="180" name="直線コネクタ 179"/>
        <xdr:cNvCxnSpPr/>
      </xdr:nvCxnSpPr>
      <xdr:spPr>
        <a:xfrm flipV="1">
          <a:off x="1101725" y="13278485"/>
          <a:ext cx="8604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89535</xdr:rowOff>
    </xdr:from>
    <xdr:to xmlns:xdr="http://schemas.openxmlformats.org/drawingml/2006/spreadsheetDrawing">
      <xdr:col>10</xdr:col>
      <xdr:colOff>165100</xdr:colOff>
      <xdr:row>78</xdr:row>
      <xdr:rowOff>19685</xdr:rowOff>
    </xdr:to>
    <xdr:sp macro="" textlink="">
      <xdr:nvSpPr>
        <xdr:cNvPr id="181" name="フローチャート: 判断 180"/>
        <xdr:cNvSpPr/>
      </xdr:nvSpPr>
      <xdr:spPr>
        <a:xfrm>
          <a:off x="1911350"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10795</xdr:rowOff>
    </xdr:from>
    <xdr:ext cx="469900" cy="258445"/>
    <xdr:sp macro="" textlink="">
      <xdr:nvSpPr>
        <xdr:cNvPr id="182" name="テキスト ボックス 181"/>
        <xdr:cNvSpPr txBox="1"/>
      </xdr:nvSpPr>
      <xdr:spPr>
        <a:xfrm>
          <a:off x="1732915" y="13383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99695</xdr:rowOff>
    </xdr:from>
    <xdr:to xmlns:xdr="http://schemas.openxmlformats.org/drawingml/2006/spreadsheetDrawing">
      <xdr:col>6</xdr:col>
      <xdr:colOff>38100</xdr:colOff>
      <xdr:row>78</xdr:row>
      <xdr:rowOff>29845</xdr:rowOff>
    </xdr:to>
    <xdr:sp macro="" textlink="">
      <xdr:nvSpPr>
        <xdr:cNvPr id="183" name="フローチャート: 判断 182"/>
        <xdr:cNvSpPr/>
      </xdr:nvSpPr>
      <xdr:spPr>
        <a:xfrm>
          <a:off x="1050925" y="133013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20955</xdr:rowOff>
    </xdr:from>
    <xdr:ext cx="469265" cy="258445"/>
    <xdr:sp macro="" textlink="">
      <xdr:nvSpPr>
        <xdr:cNvPr id="184" name="テキスト ボックス 183"/>
        <xdr:cNvSpPr txBox="1"/>
      </xdr:nvSpPr>
      <xdr:spPr>
        <a:xfrm>
          <a:off x="872490" y="13394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5" name="テキスト ボックス 184"/>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86" name="テキスト ボックス 185"/>
        <xdr:cNvSpPr txBox="1"/>
      </xdr:nvSpPr>
      <xdr:spPr>
        <a:xfrm>
          <a:off x="350393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7" name="テキスト ボックス 186"/>
        <xdr:cNvSpPr txBox="1"/>
      </xdr:nvSpPr>
      <xdr:spPr>
        <a:xfrm>
          <a:off x="26377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8" name="テキスト ボックス 187"/>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89" name="テキスト ボックス 188"/>
        <xdr:cNvSpPr txBox="1"/>
      </xdr:nvSpPr>
      <xdr:spPr>
        <a:xfrm>
          <a:off x="9169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18415</xdr:rowOff>
    </xdr:from>
    <xdr:to xmlns:xdr="http://schemas.openxmlformats.org/drawingml/2006/spreadsheetDrawing">
      <xdr:col>24</xdr:col>
      <xdr:colOff>114300</xdr:colOff>
      <xdr:row>77</xdr:row>
      <xdr:rowOff>120650</xdr:rowOff>
    </xdr:to>
    <xdr:sp macro="" textlink="">
      <xdr:nvSpPr>
        <xdr:cNvPr id="190" name="楕円 189"/>
        <xdr:cNvSpPr/>
      </xdr:nvSpPr>
      <xdr:spPr>
        <a:xfrm>
          <a:off x="444754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41910</xdr:rowOff>
    </xdr:from>
    <xdr:ext cx="469900" cy="258445"/>
    <xdr:sp macro="" textlink="">
      <xdr:nvSpPr>
        <xdr:cNvPr id="191" name="維持補修費該当値テキスト"/>
        <xdr:cNvSpPr txBox="1"/>
      </xdr:nvSpPr>
      <xdr:spPr>
        <a:xfrm>
          <a:off x="4549140" y="1307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43815</xdr:rowOff>
    </xdr:from>
    <xdr:to xmlns:xdr="http://schemas.openxmlformats.org/drawingml/2006/spreadsheetDrawing">
      <xdr:col>20</xdr:col>
      <xdr:colOff>38100</xdr:colOff>
      <xdr:row>77</xdr:row>
      <xdr:rowOff>145415</xdr:rowOff>
    </xdr:to>
    <xdr:sp macro="" textlink="">
      <xdr:nvSpPr>
        <xdr:cNvPr id="192" name="楕円 191"/>
        <xdr:cNvSpPr/>
      </xdr:nvSpPr>
      <xdr:spPr>
        <a:xfrm>
          <a:off x="3637915" y="132454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161925</xdr:rowOff>
    </xdr:from>
    <xdr:ext cx="469265" cy="259080"/>
    <xdr:sp macro="" textlink="">
      <xdr:nvSpPr>
        <xdr:cNvPr id="193" name="テキスト ボックス 192"/>
        <xdr:cNvSpPr txBox="1"/>
      </xdr:nvSpPr>
      <xdr:spPr>
        <a:xfrm>
          <a:off x="3459480" y="13020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57150</xdr:rowOff>
    </xdr:from>
    <xdr:to xmlns:xdr="http://schemas.openxmlformats.org/drawingml/2006/spreadsheetDrawing">
      <xdr:col>15</xdr:col>
      <xdr:colOff>101600</xdr:colOff>
      <xdr:row>77</xdr:row>
      <xdr:rowOff>158750</xdr:rowOff>
    </xdr:to>
    <xdr:sp macro="" textlink="">
      <xdr:nvSpPr>
        <xdr:cNvPr id="194" name="楕円 193"/>
        <xdr:cNvSpPr/>
      </xdr:nvSpPr>
      <xdr:spPr>
        <a:xfrm>
          <a:off x="2771775"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3810</xdr:rowOff>
    </xdr:from>
    <xdr:ext cx="469265" cy="259080"/>
    <xdr:sp macro="" textlink="">
      <xdr:nvSpPr>
        <xdr:cNvPr id="195" name="テキスト ボックス 194"/>
        <xdr:cNvSpPr txBox="1"/>
      </xdr:nvSpPr>
      <xdr:spPr>
        <a:xfrm>
          <a:off x="2593340" y="13034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26035</xdr:rowOff>
    </xdr:from>
    <xdr:to xmlns:xdr="http://schemas.openxmlformats.org/drawingml/2006/spreadsheetDrawing">
      <xdr:col>10</xdr:col>
      <xdr:colOff>165100</xdr:colOff>
      <xdr:row>77</xdr:row>
      <xdr:rowOff>127635</xdr:rowOff>
    </xdr:to>
    <xdr:sp macro="" textlink="">
      <xdr:nvSpPr>
        <xdr:cNvPr id="196" name="楕円 195"/>
        <xdr:cNvSpPr/>
      </xdr:nvSpPr>
      <xdr:spPr>
        <a:xfrm>
          <a:off x="191135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144145</xdr:rowOff>
    </xdr:from>
    <xdr:ext cx="469900" cy="258445"/>
    <xdr:sp macro="" textlink="">
      <xdr:nvSpPr>
        <xdr:cNvPr id="197" name="テキスト ボックス 196"/>
        <xdr:cNvSpPr txBox="1"/>
      </xdr:nvSpPr>
      <xdr:spPr>
        <a:xfrm>
          <a:off x="1732915" y="13002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57150</xdr:rowOff>
    </xdr:from>
    <xdr:to xmlns:xdr="http://schemas.openxmlformats.org/drawingml/2006/spreadsheetDrawing">
      <xdr:col>6</xdr:col>
      <xdr:colOff>38100</xdr:colOff>
      <xdr:row>77</xdr:row>
      <xdr:rowOff>158750</xdr:rowOff>
    </xdr:to>
    <xdr:sp macro="" textlink="">
      <xdr:nvSpPr>
        <xdr:cNvPr id="198" name="楕円 197"/>
        <xdr:cNvSpPr/>
      </xdr:nvSpPr>
      <xdr:spPr>
        <a:xfrm>
          <a:off x="1050925" y="132588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3810</xdr:rowOff>
    </xdr:from>
    <xdr:ext cx="469265" cy="259080"/>
    <xdr:sp macro="" textlink="">
      <xdr:nvSpPr>
        <xdr:cNvPr id="199" name="テキスト ボックス 198"/>
        <xdr:cNvSpPr txBox="1"/>
      </xdr:nvSpPr>
      <xdr:spPr>
        <a:xfrm>
          <a:off x="872490" y="13034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0" name="正方形/長方形 199"/>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1" name="正方形/長方形 200"/>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3" name="正方形/長方形 202"/>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5" name="正方形/長方形 204"/>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08" name="テキスト ボックス 207"/>
        <xdr:cNvSpPr txBox="1"/>
      </xdr:nvSpPr>
      <xdr:spPr>
        <a:xfrm>
          <a:off x="70675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8445"/>
    <xdr:sp macro="" textlink="">
      <xdr:nvSpPr>
        <xdr:cNvPr id="210" name="テキスト ボックス 209"/>
        <xdr:cNvSpPr txBox="1"/>
      </xdr:nvSpPr>
      <xdr:spPr>
        <a:xfrm>
          <a:off x="224790" y="1725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1" name="直線コネクタ 210"/>
        <xdr:cNvCxnSpPr/>
      </xdr:nvCxnSpPr>
      <xdr:spPr>
        <a:xfrm>
          <a:off x="739140" y="16941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0860" cy="258445"/>
    <xdr:sp macro="" textlink="">
      <xdr:nvSpPr>
        <xdr:cNvPr id="212" name="テキスト ボックス 211"/>
        <xdr:cNvSpPr txBox="1"/>
      </xdr:nvSpPr>
      <xdr:spPr>
        <a:xfrm>
          <a:off x="224790" y="16799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3" name="直線コネクタ 212"/>
        <xdr:cNvCxnSpPr/>
      </xdr:nvCxnSpPr>
      <xdr:spPr>
        <a:xfrm>
          <a:off x="739140" y="16484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0860" cy="258445"/>
    <xdr:sp macro="" textlink="">
      <xdr:nvSpPr>
        <xdr:cNvPr id="214" name="テキスト ボックス 213"/>
        <xdr:cNvSpPr txBox="1"/>
      </xdr:nvSpPr>
      <xdr:spPr>
        <a:xfrm>
          <a:off x="224790"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5" name="直線コネクタ 214"/>
        <xdr:cNvCxnSpPr/>
      </xdr:nvCxnSpPr>
      <xdr:spPr>
        <a:xfrm>
          <a:off x="739140" y="16027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0860" cy="258445"/>
    <xdr:sp macro="" textlink="">
      <xdr:nvSpPr>
        <xdr:cNvPr id="216" name="テキスト ボックス 215"/>
        <xdr:cNvSpPr txBox="1"/>
      </xdr:nvSpPr>
      <xdr:spPr>
        <a:xfrm>
          <a:off x="224790" y="15885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7" name="直線コネクタ 216"/>
        <xdr:cNvCxnSpPr/>
      </xdr:nvCxnSpPr>
      <xdr:spPr>
        <a:xfrm>
          <a:off x="739140" y="15570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18" name="テキスト ボックス 217"/>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0" name="テキスト ボックス 21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扶助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115570</xdr:rowOff>
    </xdr:from>
    <xdr:to xmlns:xdr="http://schemas.openxmlformats.org/drawingml/2006/spreadsheetDrawing">
      <xdr:col>24</xdr:col>
      <xdr:colOff>62865</xdr:colOff>
      <xdr:row>98</xdr:row>
      <xdr:rowOff>81915</xdr:rowOff>
    </xdr:to>
    <xdr:cxnSp macro="">
      <xdr:nvCxnSpPr>
        <xdr:cNvPr id="222" name="直線コネクタ 221"/>
        <xdr:cNvCxnSpPr/>
      </xdr:nvCxnSpPr>
      <xdr:spPr>
        <a:xfrm flipV="1">
          <a:off x="4496435" y="1554607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86360</xdr:rowOff>
    </xdr:from>
    <xdr:ext cx="534670" cy="258445"/>
    <xdr:sp macro="" textlink="">
      <xdr:nvSpPr>
        <xdr:cNvPr id="223" name="扶助費最小値テキスト"/>
        <xdr:cNvSpPr txBox="1"/>
      </xdr:nvSpPr>
      <xdr:spPr>
        <a:xfrm>
          <a:off x="4549140" y="16888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81915</xdr:rowOff>
    </xdr:from>
    <xdr:to xmlns:xdr="http://schemas.openxmlformats.org/drawingml/2006/spreadsheetDrawing">
      <xdr:col>24</xdr:col>
      <xdr:colOff>152400</xdr:colOff>
      <xdr:row>98</xdr:row>
      <xdr:rowOff>81915</xdr:rowOff>
    </xdr:to>
    <xdr:cxnSp macro="">
      <xdr:nvCxnSpPr>
        <xdr:cNvPr id="224" name="直線コネクタ 223"/>
        <xdr:cNvCxnSpPr/>
      </xdr:nvCxnSpPr>
      <xdr:spPr>
        <a:xfrm>
          <a:off x="4415155" y="168840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62230</xdr:rowOff>
    </xdr:from>
    <xdr:ext cx="598805" cy="259080"/>
    <xdr:sp macro="" textlink="">
      <xdr:nvSpPr>
        <xdr:cNvPr id="225" name="扶助費最大値テキスト"/>
        <xdr:cNvSpPr txBox="1"/>
      </xdr:nvSpPr>
      <xdr:spPr>
        <a:xfrm>
          <a:off x="4549140" y="15321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115570</xdr:rowOff>
    </xdr:from>
    <xdr:to xmlns:xdr="http://schemas.openxmlformats.org/drawingml/2006/spreadsheetDrawing">
      <xdr:col>24</xdr:col>
      <xdr:colOff>152400</xdr:colOff>
      <xdr:row>90</xdr:row>
      <xdr:rowOff>115570</xdr:rowOff>
    </xdr:to>
    <xdr:cxnSp macro="">
      <xdr:nvCxnSpPr>
        <xdr:cNvPr id="226" name="直線コネクタ 225"/>
        <xdr:cNvCxnSpPr/>
      </xdr:nvCxnSpPr>
      <xdr:spPr>
        <a:xfrm>
          <a:off x="4415155" y="155460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156210</xdr:rowOff>
    </xdr:from>
    <xdr:to xmlns:xdr="http://schemas.openxmlformats.org/drawingml/2006/spreadsheetDrawing">
      <xdr:col>24</xdr:col>
      <xdr:colOff>63500</xdr:colOff>
      <xdr:row>95</xdr:row>
      <xdr:rowOff>166370</xdr:rowOff>
    </xdr:to>
    <xdr:cxnSp macro="">
      <xdr:nvCxnSpPr>
        <xdr:cNvPr id="227" name="直線コネクタ 226"/>
        <xdr:cNvCxnSpPr/>
      </xdr:nvCxnSpPr>
      <xdr:spPr>
        <a:xfrm flipV="1">
          <a:off x="3688715" y="1644396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113030</xdr:rowOff>
    </xdr:from>
    <xdr:ext cx="534670" cy="259080"/>
    <xdr:sp macro="" textlink="">
      <xdr:nvSpPr>
        <xdr:cNvPr id="228" name="扶助費平均値テキスト"/>
        <xdr:cNvSpPr txBox="1"/>
      </xdr:nvSpPr>
      <xdr:spPr>
        <a:xfrm>
          <a:off x="4549140" y="16229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90170</xdr:rowOff>
    </xdr:from>
    <xdr:to xmlns:xdr="http://schemas.openxmlformats.org/drawingml/2006/spreadsheetDrawing">
      <xdr:col>24</xdr:col>
      <xdr:colOff>114300</xdr:colOff>
      <xdr:row>96</xdr:row>
      <xdr:rowOff>20320</xdr:rowOff>
    </xdr:to>
    <xdr:sp macro="" textlink="">
      <xdr:nvSpPr>
        <xdr:cNvPr id="229" name="フローチャート: 判断 228"/>
        <xdr:cNvSpPr/>
      </xdr:nvSpPr>
      <xdr:spPr>
        <a:xfrm>
          <a:off x="4447540" y="1637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166370</xdr:rowOff>
    </xdr:from>
    <xdr:to xmlns:xdr="http://schemas.openxmlformats.org/drawingml/2006/spreadsheetDrawing">
      <xdr:col>19</xdr:col>
      <xdr:colOff>177800</xdr:colOff>
      <xdr:row>96</xdr:row>
      <xdr:rowOff>111760</xdr:rowOff>
    </xdr:to>
    <xdr:cxnSp macro="">
      <xdr:nvCxnSpPr>
        <xdr:cNvPr id="230" name="直線コネクタ 229"/>
        <xdr:cNvCxnSpPr/>
      </xdr:nvCxnSpPr>
      <xdr:spPr>
        <a:xfrm flipV="1">
          <a:off x="2822575" y="16454120"/>
          <a:ext cx="86614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118110</xdr:rowOff>
    </xdr:from>
    <xdr:to xmlns:xdr="http://schemas.openxmlformats.org/drawingml/2006/spreadsheetDrawing">
      <xdr:col>20</xdr:col>
      <xdr:colOff>38100</xdr:colOff>
      <xdr:row>96</xdr:row>
      <xdr:rowOff>48260</xdr:rowOff>
    </xdr:to>
    <xdr:sp macro="" textlink="">
      <xdr:nvSpPr>
        <xdr:cNvPr id="231" name="フローチャート: 判断 230"/>
        <xdr:cNvSpPr/>
      </xdr:nvSpPr>
      <xdr:spPr>
        <a:xfrm>
          <a:off x="3637915" y="164058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40640</xdr:rowOff>
    </xdr:from>
    <xdr:ext cx="534670" cy="258445"/>
    <xdr:sp macro="" textlink="">
      <xdr:nvSpPr>
        <xdr:cNvPr id="232" name="テキスト ボックス 231"/>
        <xdr:cNvSpPr txBox="1"/>
      </xdr:nvSpPr>
      <xdr:spPr>
        <a:xfrm>
          <a:off x="3427095" y="16499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111760</xdr:rowOff>
    </xdr:from>
    <xdr:to xmlns:xdr="http://schemas.openxmlformats.org/drawingml/2006/spreadsheetDrawing">
      <xdr:col>15</xdr:col>
      <xdr:colOff>50800</xdr:colOff>
      <xdr:row>96</xdr:row>
      <xdr:rowOff>123825</xdr:rowOff>
    </xdr:to>
    <xdr:cxnSp macro="">
      <xdr:nvCxnSpPr>
        <xdr:cNvPr id="233" name="直線コネクタ 232"/>
        <xdr:cNvCxnSpPr/>
      </xdr:nvCxnSpPr>
      <xdr:spPr>
        <a:xfrm flipV="1">
          <a:off x="1962150" y="16570960"/>
          <a:ext cx="8604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152400</xdr:rowOff>
    </xdr:from>
    <xdr:to xmlns:xdr="http://schemas.openxmlformats.org/drawingml/2006/spreadsheetDrawing">
      <xdr:col>15</xdr:col>
      <xdr:colOff>101600</xdr:colOff>
      <xdr:row>96</xdr:row>
      <xdr:rowOff>82550</xdr:rowOff>
    </xdr:to>
    <xdr:sp macro="" textlink="">
      <xdr:nvSpPr>
        <xdr:cNvPr id="234" name="フローチャート: 判断 233"/>
        <xdr:cNvSpPr/>
      </xdr:nvSpPr>
      <xdr:spPr>
        <a:xfrm>
          <a:off x="2771775"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99695</xdr:rowOff>
    </xdr:from>
    <xdr:ext cx="534670" cy="258445"/>
    <xdr:sp macro="" textlink="">
      <xdr:nvSpPr>
        <xdr:cNvPr id="235" name="テキスト ボックス 234"/>
        <xdr:cNvSpPr txBox="1"/>
      </xdr:nvSpPr>
      <xdr:spPr>
        <a:xfrm>
          <a:off x="2566670" y="16215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123825</xdr:rowOff>
    </xdr:from>
    <xdr:to xmlns:xdr="http://schemas.openxmlformats.org/drawingml/2006/spreadsheetDrawing">
      <xdr:col>10</xdr:col>
      <xdr:colOff>114300</xdr:colOff>
      <xdr:row>97</xdr:row>
      <xdr:rowOff>37465</xdr:rowOff>
    </xdr:to>
    <xdr:cxnSp macro="">
      <xdr:nvCxnSpPr>
        <xdr:cNvPr id="236" name="直線コネクタ 235"/>
        <xdr:cNvCxnSpPr/>
      </xdr:nvCxnSpPr>
      <xdr:spPr>
        <a:xfrm flipV="1">
          <a:off x="1101725" y="16583025"/>
          <a:ext cx="8604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55880</xdr:rowOff>
    </xdr:from>
    <xdr:to xmlns:xdr="http://schemas.openxmlformats.org/drawingml/2006/spreadsheetDrawing">
      <xdr:col>10</xdr:col>
      <xdr:colOff>165100</xdr:colOff>
      <xdr:row>96</xdr:row>
      <xdr:rowOff>157480</xdr:rowOff>
    </xdr:to>
    <xdr:sp macro="" textlink="">
      <xdr:nvSpPr>
        <xdr:cNvPr id="237" name="フローチャート: 判断 236"/>
        <xdr:cNvSpPr/>
      </xdr:nvSpPr>
      <xdr:spPr>
        <a:xfrm>
          <a:off x="191135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2540</xdr:rowOff>
    </xdr:from>
    <xdr:ext cx="534035" cy="259080"/>
    <xdr:sp macro="" textlink="">
      <xdr:nvSpPr>
        <xdr:cNvPr id="238" name="テキスト ボックス 237"/>
        <xdr:cNvSpPr txBox="1"/>
      </xdr:nvSpPr>
      <xdr:spPr>
        <a:xfrm>
          <a:off x="1700530" y="16290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13335</xdr:rowOff>
    </xdr:from>
    <xdr:to xmlns:xdr="http://schemas.openxmlformats.org/drawingml/2006/spreadsheetDrawing">
      <xdr:col>6</xdr:col>
      <xdr:colOff>38100</xdr:colOff>
      <xdr:row>97</xdr:row>
      <xdr:rowOff>114935</xdr:rowOff>
    </xdr:to>
    <xdr:sp macro="" textlink="">
      <xdr:nvSpPr>
        <xdr:cNvPr id="239" name="フローチャート: 判断 238"/>
        <xdr:cNvSpPr/>
      </xdr:nvSpPr>
      <xdr:spPr>
        <a:xfrm>
          <a:off x="1050925" y="166439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106045</xdr:rowOff>
    </xdr:from>
    <xdr:ext cx="534670" cy="259080"/>
    <xdr:sp macro="" textlink="">
      <xdr:nvSpPr>
        <xdr:cNvPr id="240" name="テキスト ボックス 239"/>
        <xdr:cNvSpPr txBox="1"/>
      </xdr:nvSpPr>
      <xdr:spPr>
        <a:xfrm>
          <a:off x="840105" y="16736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2" name="テキスト ボックス 241"/>
        <xdr:cNvSpPr txBox="1"/>
      </xdr:nvSpPr>
      <xdr:spPr>
        <a:xfrm>
          <a:off x="350393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3" name="テキスト ボックス 242"/>
        <xdr:cNvSpPr txBox="1"/>
      </xdr:nvSpPr>
      <xdr:spPr>
        <a:xfrm>
          <a:off x="26377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45" name="テキスト ボックス 244"/>
        <xdr:cNvSpPr txBox="1"/>
      </xdr:nvSpPr>
      <xdr:spPr>
        <a:xfrm>
          <a:off x="916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105410</xdr:rowOff>
    </xdr:from>
    <xdr:to xmlns:xdr="http://schemas.openxmlformats.org/drawingml/2006/spreadsheetDrawing">
      <xdr:col>24</xdr:col>
      <xdr:colOff>114300</xdr:colOff>
      <xdr:row>96</xdr:row>
      <xdr:rowOff>35560</xdr:rowOff>
    </xdr:to>
    <xdr:sp macro="" textlink="">
      <xdr:nvSpPr>
        <xdr:cNvPr id="246" name="楕円 245"/>
        <xdr:cNvSpPr/>
      </xdr:nvSpPr>
      <xdr:spPr>
        <a:xfrm>
          <a:off x="444754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83820</xdr:rowOff>
    </xdr:from>
    <xdr:ext cx="534670" cy="259080"/>
    <xdr:sp macro="" textlink="">
      <xdr:nvSpPr>
        <xdr:cNvPr id="247" name="扶助費該当値テキスト"/>
        <xdr:cNvSpPr txBox="1"/>
      </xdr:nvSpPr>
      <xdr:spPr>
        <a:xfrm>
          <a:off x="4549140" y="1637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115570</xdr:rowOff>
    </xdr:from>
    <xdr:to xmlns:xdr="http://schemas.openxmlformats.org/drawingml/2006/spreadsheetDrawing">
      <xdr:col>20</xdr:col>
      <xdr:colOff>38100</xdr:colOff>
      <xdr:row>96</xdr:row>
      <xdr:rowOff>45720</xdr:rowOff>
    </xdr:to>
    <xdr:sp macro="" textlink="">
      <xdr:nvSpPr>
        <xdr:cNvPr id="248" name="楕円 247"/>
        <xdr:cNvSpPr/>
      </xdr:nvSpPr>
      <xdr:spPr>
        <a:xfrm>
          <a:off x="3637915" y="164033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62230</xdr:rowOff>
    </xdr:from>
    <xdr:ext cx="534670" cy="259080"/>
    <xdr:sp macro="" textlink="">
      <xdr:nvSpPr>
        <xdr:cNvPr id="249" name="テキスト ボックス 248"/>
        <xdr:cNvSpPr txBox="1"/>
      </xdr:nvSpPr>
      <xdr:spPr>
        <a:xfrm>
          <a:off x="3427095" y="16178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60960</xdr:rowOff>
    </xdr:from>
    <xdr:to xmlns:xdr="http://schemas.openxmlformats.org/drawingml/2006/spreadsheetDrawing">
      <xdr:col>15</xdr:col>
      <xdr:colOff>101600</xdr:colOff>
      <xdr:row>96</xdr:row>
      <xdr:rowOff>162560</xdr:rowOff>
    </xdr:to>
    <xdr:sp macro="" textlink="">
      <xdr:nvSpPr>
        <xdr:cNvPr id="250" name="楕円 249"/>
        <xdr:cNvSpPr/>
      </xdr:nvSpPr>
      <xdr:spPr>
        <a:xfrm>
          <a:off x="2771775"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153670</xdr:rowOff>
    </xdr:from>
    <xdr:ext cx="534670" cy="259080"/>
    <xdr:sp macro="" textlink="">
      <xdr:nvSpPr>
        <xdr:cNvPr id="251" name="テキスト ボックス 250"/>
        <xdr:cNvSpPr txBox="1"/>
      </xdr:nvSpPr>
      <xdr:spPr>
        <a:xfrm>
          <a:off x="2566670" y="1661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73025</xdr:rowOff>
    </xdr:from>
    <xdr:to xmlns:xdr="http://schemas.openxmlformats.org/drawingml/2006/spreadsheetDrawing">
      <xdr:col>10</xdr:col>
      <xdr:colOff>165100</xdr:colOff>
      <xdr:row>97</xdr:row>
      <xdr:rowOff>3175</xdr:rowOff>
    </xdr:to>
    <xdr:sp macro="" textlink="">
      <xdr:nvSpPr>
        <xdr:cNvPr id="252" name="楕円 251"/>
        <xdr:cNvSpPr/>
      </xdr:nvSpPr>
      <xdr:spPr>
        <a:xfrm>
          <a:off x="191135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166370</xdr:rowOff>
    </xdr:from>
    <xdr:ext cx="534035" cy="258445"/>
    <xdr:sp macro="" textlink="">
      <xdr:nvSpPr>
        <xdr:cNvPr id="253" name="テキスト ボックス 252"/>
        <xdr:cNvSpPr txBox="1"/>
      </xdr:nvSpPr>
      <xdr:spPr>
        <a:xfrm>
          <a:off x="1700530"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158115</xdr:rowOff>
    </xdr:from>
    <xdr:to xmlns:xdr="http://schemas.openxmlformats.org/drawingml/2006/spreadsheetDrawing">
      <xdr:col>6</xdr:col>
      <xdr:colOff>38100</xdr:colOff>
      <xdr:row>97</xdr:row>
      <xdr:rowOff>88265</xdr:rowOff>
    </xdr:to>
    <xdr:sp macro="" textlink="">
      <xdr:nvSpPr>
        <xdr:cNvPr id="254" name="楕円 253"/>
        <xdr:cNvSpPr/>
      </xdr:nvSpPr>
      <xdr:spPr>
        <a:xfrm>
          <a:off x="1050925" y="166173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104775</xdr:rowOff>
    </xdr:from>
    <xdr:ext cx="534670" cy="259080"/>
    <xdr:sp macro="" textlink="">
      <xdr:nvSpPr>
        <xdr:cNvPr id="255" name="テキスト ボックス 254"/>
        <xdr:cNvSpPr txBox="1"/>
      </xdr:nvSpPr>
      <xdr:spPr>
        <a:xfrm>
          <a:off x="840105" y="1639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4" name="テキスト ボックス 263"/>
        <xdr:cNvSpPr txBox="1"/>
      </xdr:nvSpPr>
      <xdr:spPr>
        <a:xfrm>
          <a:off x="637159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66" name="直線コネクタ 265"/>
        <xdr:cNvCxnSpPr/>
      </xdr:nvCxnSpPr>
      <xdr:spPr>
        <a:xfrm>
          <a:off x="6409690" y="6785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9080"/>
    <xdr:sp macro="" textlink="">
      <xdr:nvSpPr>
        <xdr:cNvPr id="267" name="テキスト ボックス 266"/>
        <xdr:cNvSpPr txBox="1"/>
      </xdr:nvSpPr>
      <xdr:spPr>
        <a:xfrm>
          <a:off x="6166485"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68" name="直線コネクタ 267"/>
        <xdr:cNvCxnSpPr/>
      </xdr:nvCxnSpPr>
      <xdr:spPr>
        <a:xfrm>
          <a:off x="6409690" y="6458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69" name="テキスト ボックス 268"/>
        <xdr:cNvSpPr txBox="1"/>
      </xdr:nvSpPr>
      <xdr:spPr>
        <a:xfrm>
          <a:off x="5895340"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0" name="直線コネクタ 269"/>
        <xdr:cNvCxnSpPr/>
      </xdr:nvCxnSpPr>
      <xdr:spPr>
        <a:xfrm>
          <a:off x="6409690" y="6132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1" name="テキスト ボックス 270"/>
        <xdr:cNvSpPr txBox="1"/>
      </xdr:nvSpPr>
      <xdr:spPr>
        <a:xfrm>
          <a:off x="589534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2" name="直線コネクタ 271"/>
        <xdr:cNvCxnSpPr/>
      </xdr:nvCxnSpPr>
      <xdr:spPr>
        <a:xfrm>
          <a:off x="6409690" y="5805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8445"/>
    <xdr:sp macro="" textlink="">
      <xdr:nvSpPr>
        <xdr:cNvPr id="273" name="テキスト ボックス 272"/>
        <xdr:cNvSpPr txBox="1"/>
      </xdr:nvSpPr>
      <xdr:spPr>
        <a:xfrm>
          <a:off x="5895340"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4" name="直線コネクタ 273"/>
        <xdr:cNvCxnSpPr/>
      </xdr:nvCxnSpPr>
      <xdr:spPr>
        <a:xfrm>
          <a:off x="6409690" y="5479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8445"/>
    <xdr:sp macro="" textlink="">
      <xdr:nvSpPr>
        <xdr:cNvPr id="275" name="テキスト ボックス 274"/>
        <xdr:cNvSpPr txBox="1"/>
      </xdr:nvSpPr>
      <xdr:spPr>
        <a:xfrm>
          <a:off x="5831205"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76" name="直線コネクタ 275"/>
        <xdr:cNvCxnSpPr/>
      </xdr:nvCxnSpPr>
      <xdr:spPr>
        <a:xfrm>
          <a:off x="6409690" y="5152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77" name="テキスト ボックス 276"/>
        <xdr:cNvSpPr txBox="1"/>
      </xdr:nvSpPr>
      <xdr:spPr>
        <a:xfrm>
          <a:off x="5831205"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79" name="テキスト ボックス 278"/>
        <xdr:cNvSpPr txBox="1"/>
      </xdr:nvSpPr>
      <xdr:spPr>
        <a:xfrm>
          <a:off x="5831205"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30</xdr:row>
      <xdr:rowOff>39370</xdr:rowOff>
    </xdr:from>
    <xdr:to xmlns:xdr="http://schemas.openxmlformats.org/drawingml/2006/spreadsheetDrawing">
      <xdr:col>54</xdr:col>
      <xdr:colOff>184785</xdr:colOff>
      <xdr:row>38</xdr:row>
      <xdr:rowOff>66040</xdr:rowOff>
    </xdr:to>
    <xdr:cxnSp macro="">
      <xdr:nvCxnSpPr>
        <xdr:cNvPr id="281" name="直線コネクタ 280"/>
        <xdr:cNvCxnSpPr/>
      </xdr:nvCxnSpPr>
      <xdr:spPr>
        <a:xfrm flipV="1">
          <a:off x="10163175" y="518287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69850</xdr:rowOff>
    </xdr:from>
    <xdr:ext cx="534035" cy="259080"/>
    <xdr:sp macro="" textlink="">
      <xdr:nvSpPr>
        <xdr:cNvPr id="282" name="補助費等最小値テキスト"/>
        <xdr:cNvSpPr txBox="1"/>
      </xdr:nvSpPr>
      <xdr:spPr>
        <a:xfrm>
          <a:off x="10213975" y="6584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66040</xdr:rowOff>
    </xdr:from>
    <xdr:to xmlns:xdr="http://schemas.openxmlformats.org/drawingml/2006/spreadsheetDrawing">
      <xdr:col>55</xdr:col>
      <xdr:colOff>88900</xdr:colOff>
      <xdr:row>38</xdr:row>
      <xdr:rowOff>66040</xdr:rowOff>
    </xdr:to>
    <xdr:cxnSp macro="">
      <xdr:nvCxnSpPr>
        <xdr:cNvPr id="283" name="直線コネクタ 282"/>
        <xdr:cNvCxnSpPr/>
      </xdr:nvCxnSpPr>
      <xdr:spPr>
        <a:xfrm>
          <a:off x="10079990" y="65811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157480</xdr:rowOff>
    </xdr:from>
    <xdr:ext cx="598170" cy="258445"/>
    <xdr:sp macro="" textlink="">
      <xdr:nvSpPr>
        <xdr:cNvPr id="284" name="補助費等最大値テキスト"/>
        <xdr:cNvSpPr txBox="1"/>
      </xdr:nvSpPr>
      <xdr:spPr>
        <a:xfrm>
          <a:off x="10213975" y="4958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39370</xdr:rowOff>
    </xdr:from>
    <xdr:to xmlns:xdr="http://schemas.openxmlformats.org/drawingml/2006/spreadsheetDrawing">
      <xdr:col>55</xdr:col>
      <xdr:colOff>88900</xdr:colOff>
      <xdr:row>30</xdr:row>
      <xdr:rowOff>39370</xdr:rowOff>
    </xdr:to>
    <xdr:cxnSp macro="">
      <xdr:nvCxnSpPr>
        <xdr:cNvPr id="285" name="直線コネクタ 284"/>
        <xdr:cNvCxnSpPr/>
      </xdr:nvCxnSpPr>
      <xdr:spPr>
        <a:xfrm>
          <a:off x="10079990" y="51828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95885</xdr:rowOff>
    </xdr:from>
    <xdr:to xmlns:xdr="http://schemas.openxmlformats.org/drawingml/2006/spreadsheetDrawing">
      <xdr:col>55</xdr:col>
      <xdr:colOff>0</xdr:colOff>
      <xdr:row>37</xdr:row>
      <xdr:rowOff>121285</xdr:rowOff>
    </xdr:to>
    <xdr:cxnSp macro="">
      <xdr:nvCxnSpPr>
        <xdr:cNvPr id="286" name="直線コネクタ 285"/>
        <xdr:cNvCxnSpPr/>
      </xdr:nvCxnSpPr>
      <xdr:spPr>
        <a:xfrm flipV="1">
          <a:off x="9353550" y="6439535"/>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170180</xdr:rowOff>
    </xdr:from>
    <xdr:ext cx="534035" cy="259080"/>
    <xdr:sp macro="" textlink="">
      <xdr:nvSpPr>
        <xdr:cNvPr id="287" name="補助費等平均値テキスト"/>
        <xdr:cNvSpPr txBox="1"/>
      </xdr:nvSpPr>
      <xdr:spPr>
        <a:xfrm>
          <a:off x="10213975" y="59994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147320</xdr:rowOff>
    </xdr:from>
    <xdr:to xmlns:xdr="http://schemas.openxmlformats.org/drawingml/2006/spreadsheetDrawing">
      <xdr:col>55</xdr:col>
      <xdr:colOff>50800</xdr:colOff>
      <xdr:row>36</xdr:row>
      <xdr:rowOff>77470</xdr:rowOff>
    </xdr:to>
    <xdr:sp macro="" textlink="">
      <xdr:nvSpPr>
        <xdr:cNvPr id="288" name="フローチャート: 判断 287"/>
        <xdr:cNvSpPr/>
      </xdr:nvSpPr>
      <xdr:spPr>
        <a:xfrm>
          <a:off x="10118090" y="61480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121285</xdr:rowOff>
    </xdr:from>
    <xdr:to xmlns:xdr="http://schemas.openxmlformats.org/drawingml/2006/spreadsheetDrawing">
      <xdr:col>50</xdr:col>
      <xdr:colOff>114300</xdr:colOff>
      <xdr:row>38</xdr:row>
      <xdr:rowOff>106045</xdr:rowOff>
    </xdr:to>
    <xdr:cxnSp macro="">
      <xdr:nvCxnSpPr>
        <xdr:cNvPr id="289" name="直線コネクタ 288"/>
        <xdr:cNvCxnSpPr/>
      </xdr:nvCxnSpPr>
      <xdr:spPr>
        <a:xfrm flipV="1">
          <a:off x="8493125" y="6464935"/>
          <a:ext cx="860425"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6350</xdr:rowOff>
    </xdr:from>
    <xdr:to xmlns:xdr="http://schemas.openxmlformats.org/drawingml/2006/spreadsheetDrawing">
      <xdr:col>50</xdr:col>
      <xdr:colOff>165100</xdr:colOff>
      <xdr:row>36</xdr:row>
      <xdr:rowOff>107950</xdr:rowOff>
    </xdr:to>
    <xdr:sp macro="" textlink="">
      <xdr:nvSpPr>
        <xdr:cNvPr id="290" name="フローチャート: 判断 289"/>
        <xdr:cNvSpPr/>
      </xdr:nvSpPr>
      <xdr:spPr>
        <a:xfrm>
          <a:off x="930275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124460</xdr:rowOff>
    </xdr:from>
    <xdr:ext cx="534035" cy="259080"/>
    <xdr:sp macro="" textlink="">
      <xdr:nvSpPr>
        <xdr:cNvPr id="291" name="テキスト ボックス 290"/>
        <xdr:cNvSpPr txBox="1"/>
      </xdr:nvSpPr>
      <xdr:spPr>
        <a:xfrm>
          <a:off x="9091930" y="5953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106045</xdr:rowOff>
    </xdr:from>
    <xdr:to xmlns:xdr="http://schemas.openxmlformats.org/drawingml/2006/spreadsheetDrawing">
      <xdr:col>45</xdr:col>
      <xdr:colOff>177800</xdr:colOff>
      <xdr:row>38</xdr:row>
      <xdr:rowOff>112395</xdr:rowOff>
    </xdr:to>
    <xdr:cxnSp macro="">
      <xdr:nvCxnSpPr>
        <xdr:cNvPr id="292" name="直線コネクタ 291"/>
        <xdr:cNvCxnSpPr/>
      </xdr:nvCxnSpPr>
      <xdr:spPr>
        <a:xfrm flipV="1">
          <a:off x="7626985" y="6621145"/>
          <a:ext cx="86614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106045</xdr:rowOff>
    </xdr:from>
    <xdr:to xmlns:xdr="http://schemas.openxmlformats.org/drawingml/2006/spreadsheetDrawing">
      <xdr:col>46</xdr:col>
      <xdr:colOff>38100</xdr:colOff>
      <xdr:row>37</xdr:row>
      <xdr:rowOff>36195</xdr:rowOff>
    </xdr:to>
    <xdr:sp macro="" textlink="">
      <xdr:nvSpPr>
        <xdr:cNvPr id="293" name="フローチャート: 判断 292"/>
        <xdr:cNvSpPr/>
      </xdr:nvSpPr>
      <xdr:spPr>
        <a:xfrm>
          <a:off x="8442325" y="62782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52705</xdr:rowOff>
    </xdr:from>
    <xdr:ext cx="534670" cy="258445"/>
    <xdr:sp macro="" textlink="">
      <xdr:nvSpPr>
        <xdr:cNvPr id="294" name="テキスト ボックス 293"/>
        <xdr:cNvSpPr txBox="1"/>
      </xdr:nvSpPr>
      <xdr:spPr>
        <a:xfrm>
          <a:off x="8231505" y="6053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103505</xdr:rowOff>
    </xdr:from>
    <xdr:to xmlns:xdr="http://schemas.openxmlformats.org/drawingml/2006/spreadsheetDrawing">
      <xdr:col>41</xdr:col>
      <xdr:colOff>50800</xdr:colOff>
      <xdr:row>38</xdr:row>
      <xdr:rowOff>112395</xdr:rowOff>
    </xdr:to>
    <xdr:cxnSp macro="">
      <xdr:nvCxnSpPr>
        <xdr:cNvPr id="295" name="直線コネクタ 294"/>
        <xdr:cNvCxnSpPr/>
      </xdr:nvCxnSpPr>
      <xdr:spPr>
        <a:xfrm>
          <a:off x="6766560" y="6618605"/>
          <a:ext cx="8604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124460</xdr:rowOff>
    </xdr:from>
    <xdr:to xmlns:xdr="http://schemas.openxmlformats.org/drawingml/2006/spreadsheetDrawing">
      <xdr:col>41</xdr:col>
      <xdr:colOff>101600</xdr:colOff>
      <xdr:row>37</xdr:row>
      <xdr:rowOff>54610</xdr:rowOff>
    </xdr:to>
    <xdr:sp macro="" textlink="">
      <xdr:nvSpPr>
        <xdr:cNvPr id="296" name="フローチャート: 判断 295"/>
        <xdr:cNvSpPr/>
      </xdr:nvSpPr>
      <xdr:spPr>
        <a:xfrm>
          <a:off x="7576185"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71120</xdr:rowOff>
    </xdr:from>
    <xdr:ext cx="534670" cy="259080"/>
    <xdr:sp macro="" textlink="">
      <xdr:nvSpPr>
        <xdr:cNvPr id="297" name="テキスト ボックス 296"/>
        <xdr:cNvSpPr txBox="1"/>
      </xdr:nvSpPr>
      <xdr:spPr>
        <a:xfrm>
          <a:off x="7371080" y="6071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87630</xdr:rowOff>
    </xdr:from>
    <xdr:to xmlns:xdr="http://schemas.openxmlformats.org/drawingml/2006/spreadsheetDrawing">
      <xdr:col>36</xdr:col>
      <xdr:colOff>165100</xdr:colOff>
      <xdr:row>37</xdr:row>
      <xdr:rowOff>17780</xdr:rowOff>
    </xdr:to>
    <xdr:sp macro="" textlink="">
      <xdr:nvSpPr>
        <xdr:cNvPr id="298" name="フローチャート: 判断 297"/>
        <xdr:cNvSpPr/>
      </xdr:nvSpPr>
      <xdr:spPr>
        <a:xfrm>
          <a:off x="671576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34290</xdr:rowOff>
    </xdr:from>
    <xdr:ext cx="534035" cy="259080"/>
    <xdr:sp macro="" textlink="">
      <xdr:nvSpPr>
        <xdr:cNvPr id="299" name="テキスト ボックス 298"/>
        <xdr:cNvSpPr txBox="1"/>
      </xdr:nvSpPr>
      <xdr:spPr>
        <a:xfrm>
          <a:off x="6504940" y="6035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02" name="テキスト ボックス 301"/>
        <xdr:cNvSpPr txBox="1"/>
      </xdr:nvSpPr>
      <xdr:spPr>
        <a:xfrm>
          <a:off x="83083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3" name="テキスト ボックス 302"/>
        <xdr:cNvSpPr txBox="1"/>
      </xdr:nvSpPr>
      <xdr:spPr>
        <a:xfrm>
          <a:off x="74422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45085</xdr:rowOff>
    </xdr:from>
    <xdr:to xmlns:xdr="http://schemas.openxmlformats.org/drawingml/2006/spreadsheetDrawing">
      <xdr:col>55</xdr:col>
      <xdr:colOff>50800</xdr:colOff>
      <xdr:row>37</xdr:row>
      <xdr:rowOff>146685</xdr:rowOff>
    </xdr:to>
    <xdr:sp macro="" textlink="">
      <xdr:nvSpPr>
        <xdr:cNvPr id="305" name="楕円 304"/>
        <xdr:cNvSpPr/>
      </xdr:nvSpPr>
      <xdr:spPr>
        <a:xfrm>
          <a:off x="10118090" y="63887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23495</xdr:rowOff>
    </xdr:from>
    <xdr:ext cx="534035" cy="259080"/>
    <xdr:sp macro="" textlink="">
      <xdr:nvSpPr>
        <xdr:cNvPr id="306" name="補助費等該当値テキスト"/>
        <xdr:cNvSpPr txBox="1"/>
      </xdr:nvSpPr>
      <xdr:spPr>
        <a:xfrm>
          <a:off x="10213975" y="6367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70485</xdr:rowOff>
    </xdr:from>
    <xdr:to xmlns:xdr="http://schemas.openxmlformats.org/drawingml/2006/spreadsheetDrawing">
      <xdr:col>50</xdr:col>
      <xdr:colOff>165100</xdr:colOff>
      <xdr:row>38</xdr:row>
      <xdr:rowOff>635</xdr:rowOff>
    </xdr:to>
    <xdr:sp macro="" textlink="">
      <xdr:nvSpPr>
        <xdr:cNvPr id="307" name="楕円 306"/>
        <xdr:cNvSpPr/>
      </xdr:nvSpPr>
      <xdr:spPr>
        <a:xfrm>
          <a:off x="930275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163195</xdr:rowOff>
    </xdr:from>
    <xdr:ext cx="534035" cy="259080"/>
    <xdr:sp macro="" textlink="">
      <xdr:nvSpPr>
        <xdr:cNvPr id="308" name="テキスト ボックス 307"/>
        <xdr:cNvSpPr txBox="1"/>
      </xdr:nvSpPr>
      <xdr:spPr>
        <a:xfrm>
          <a:off x="9091930" y="650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55245</xdr:rowOff>
    </xdr:from>
    <xdr:to xmlns:xdr="http://schemas.openxmlformats.org/drawingml/2006/spreadsheetDrawing">
      <xdr:col>46</xdr:col>
      <xdr:colOff>38100</xdr:colOff>
      <xdr:row>38</xdr:row>
      <xdr:rowOff>156845</xdr:rowOff>
    </xdr:to>
    <xdr:sp macro="" textlink="">
      <xdr:nvSpPr>
        <xdr:cNvPr id="309" name="楕円 308"/>
        <xdr:cNvSpPr/>
      </xdr:nvSpPr>
      <xdr:spPr>
        <a:xfrm>
          <a:off x="8442325" y="65703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147955</xdr:rowOff>
    </xdr:from>
    <xdr:ext cx="534670" cy="258445"/>
    <xdr:sp macro="" textlink="">
      <xdr:nvSpPr>
        <xdr:cNvPr id="310" name="テキスト ボックス 309"/>
        <xdr:cNvSpPr txBox="1"/>
      </xdr:nvSpPr>
      <xdr:spPr>
        <a:xfrm>
          <a:off x="8231505"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61595</xdr:rowOff>
    </xdr:from>
    <xdr:to xmlns:xdr="http://schemas.openxmlformats.org/drawingml/2006/spreadsheetDrawing">
      <xdr:col>41</xdr:col>
      <xdr:colOff>101600</xdr:colOff>
      <xdr:row>38</xdr:row>
      <xdr:rowOff>163195</xdr:rowOff>
    </xdr:to>
    <xdr:sp macro="" textlink="">
      <xdr:nvSpPr>
        <xdr:cNvPr id="311" name="楕円 310"/>
        <xdr:cNvSpPr/>
      </xdr:nvSpPr>
      <xdr:spPr>
        <a:xfrm>
          <a:off x="7576185"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154940</xdr:rowOff>
    </xdr:from>
    <xdr:ext cx="534670" cy="258445"/>
    <xdr:sp macro="" textlink="">
      <xdr:nvSpPr>
        <xdr:cNvPr id="312" name="テキスト ボックス 311"/>
        <xdr:cNvSpPr txBox="1"/>
      </xdr:nvSpPr>
      <xdr:spPr>
        <a:xfrm>
          <a:off x="7371080" y="6670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52705</xdr:rowOff>
    </xdr:from>
    <xdr:to xmlns:xdr="http://schemas.openxmlformats.org/drawingml/2006/spreadsheetDrawing">
      <xdr:col>36</xdr:col>
      <xdr:colOff>165100</xdr:colOff>
      <xdr:row>38</xdr:row>
      <xdr:rowOff>154940</xdr:rowOff>
    </xdr:to>
    <xdr:sp macro="" textlink="">
      <xdr:nvSpPr>
        <xdr:cNvPr id="313" name="楕円 312"/>
        <xdr:cNvSpPr/>
      </xdr:nvSpPr>
      <xdr:spPr>
        <a:xfrm>
          <a:off x="671576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145415</xdr:rowOff>
    </xdr:from>
    <xdr:ext cx="534035" cy="258445"/>
    <xdr:sp macro="" textlink="">
      <xdr:nvSpPr>
        <xdr:cNvPr id="314" name="テキスト ボックス 313"/>
        <xdr:cNvSpPr txBox="1"/>
      </xdr:nvSpPr>
      <xdr:spPr>
        <a:xfrm>
          <a:off x="6504940" y="6660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37159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5" name="直線コネクタ 324"/>
        <xdr:cNvCxnSpPr/>
      </xdr:nvCxnSpPr>
      <xdr:spPr>
        <a:xfrm>
          <a:off x="6409690" y="10214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9080"/>
    <xdr:sp macro="" textlink="">
      <xdr:nvSpPr>
        <xdr:cNvPr id="326" name="テキスト ボックス 325"/>
        <xdr:cNvSpPr txBox="1"/>
      </xdr:nvSpPr>
      <xdr:spPr>
        <a:xfrm>
          <a:off x="6166485"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7" name="直線コネクタ 326"/>
        <xdr:cNvCxnSpPr/>
      </xdr:nvCxnSpPr>
      <xdr:spPr>
        <a:xfrm>
          <a:off x="6409690" y="9887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28" name="テキスト ボックス 327"/>
        <xdr:cNvSpPr txBox="1"/>
      </xdr:nvSpPr>
      <xdr:spPr>
        <a:xfrm>
          <a:off x="5895340"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9" name="直線コネクタ 328"/>
        <xdr:cNvCxnSpPr/>
      </xdr:nvCxnSpPr>
      <xdr:spPr>
        <a:xfrm>
          <a:off x="6409690" y="9561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0" name="テキスト ボックス 329"/>
        <xdr:cNvSpPr txBox="1"/>
      </xdr:nvSpPr>
      <xdr:spPr>
        <a:xfrm>
          <a:off x="589534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1" name="直線コネクタ 330"/>
        <xdr:cNvCxnSpPr/>
      </xdr:nvCxnSpPr>
      <xdr:spPr>
        <a:xfrm>
          <a:off x="6409690" y="9234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32" name="テキスト ボックス 331"/>
        <xdr:cNvSpPr txBox="1"/>
      </xdr:nvSpPr>
      <xdr:spPr>
        <a:xfrm>
          <a:off x="5895340"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3" name="直線コネクタ 332"/>
        <xdr:cNvCxnSpPr/>
      </xdr:nvCxnSpPr>
      <xdr:spPr>
        <a:xfrm>
          <a:off x="6409690" y="8908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8445"/>
    <xdr:sp macro="" textlink="">
      <xdr:nvSpPr>
        <xdr:cNvPr id="334" name="テキスト ボックス 333"/>
        <xdr:cNvSpPr txBox="1"/>
      </xdr:nvSpPr>
      <xdr:spPr>
        <a:xfrm>
          <a:off x="5831205"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5" name="直線コネクタ 334"/>
        <xdr:cNvCxnSpPr/>
      </xdr:nvCxnSpPr>
      <xdr:spPr>
        <a:xfrm>
          <a:off x="6409690" y="8581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36" name="テキスト ボックス 335"/>
        <xdr:cNvSpPr txBox="1"/>
      </xdr:nvSpPr>
      <xdr:spPr>
        <a:xfrm>
          <a:off x="5831205"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8" name="テキスト ボックス 337"/>
        <xdr:cNvSpPr txBox="1"/>
      </xdr:nvSpPr>
      <xdr:spPr>
        <a:xfrm>
          <a:off x="5831205"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51</xdr:row>
      <xdr:rowOff>60325</xdr:rowOff>
    </xdr:from>
    <xdr:to xmlns:xdr="http://schemas.openxmlformats.org/drawingml/2006/spreadsheetDrawing">
      <xdr:col>54</xdr:col>
      <xdr:colOff>184785</xdr:colOff>
      <xdr:row>58</xdr:row>
      <xdr:rowOff>118110</xdr:rowOff>
    </xdr:to>
    <xdr:cxnSp macro="">
      <xdr:nvCxnSpPr>
        <xdr:cNvPr id="340" name="直線コネクタ 339"/>
        <xdr:cNvCxnSpPr/>
      </xdr:nvCxnSpPr>
      <xdr:spPr>
        <a:xfrm flipV="1">
          <a:off x="10163175" y="8804275"/>
          <a:ext cx="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121920</xdr:rowOff>
    </xdr:from>
    <xdr:ext cx="534035" cy="258445"/>
    <xdr:sp macro="" textlink="">
      <xdr:nvSpPr>
        <xdr:cNvPr id="341" name="普通建設事業費最小値テキスト"/>
        <xdr:cNvSpPr txBox="1"/>
      </xdr:nvSpPr>
      <xdr:spPr>
        <a:xfrm>
          <a:off x="10213975" y="10066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118110</xdr:rowOff>
    </xdr:from>
    <xdr:to xmlns:xdr="http://schemas.openxmlformats.org/drawingml/2006/spreadsheetDrawing">
      <xdr:col>55</xdr:col>
      <xdr:colOff>88900</xdr:colOff>
      <xdr:row>58</xdr:row>
      <xdr:rowOff>118110</xdr:rowOff>
    </xdr:to>
    <xdr:cxnSp macro="">
      <xdr:nvCxnSpPr>
        <xdr:cNvPr id="342" name="直線コネクタ 341"/>
        <xdr:cNvCxnSpPr/>
      </xdr:nvCxnSpPr>
      <xdr:spPr>
        <a:xfrm>
          <a:off x="10079990" y="100622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6985</xdr:rowOff>
    </xdr:from>
    <xdr:ext cx="598170" cy="258445"/>
    <xdr:sp macro="" textlink="">
      <xdr:nvSpPr>
        <xdr:cNvPr id="343" name="普通建設事業費最大値テキスト"/>
        <xdr:cNvSpPr txBox="1"/>
      </xdr:nvSpPr>
      <xdr:spPr>
        <a:xfrm>
          <a:off x="10213975" y="8579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60325</xdr:rowOff>
    </xdr:from>
    <xdr:to xmlns:xdr="http://schemas.openxmlformats.org/drawingml/2006/spreadsheetDrawing">
      <xdr:col>55</xdr:col>
      <xdr:colOff>88900</xdr:colOff>
      <xdr:row>51</xdr:row>
      <xdr:rowOff>60325</xdr:rowOff>
    </xdr:to>
    <xdr:cxnSp macro="">
      <xdr:nvCxnSpPr>
        <xdr:cNvPr id="344" name="直線コネクタ 343"/>
        <xdr:cNvCxnSpPr/>
      </xdr:nvCxnSpPr>
      <xdr:spPr>
        <a:xfrm>
          <a:off x="10079990" y="88042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30480</xdr:rowOff>
    </xdr:from>
    <xdr:to xmlns:xdr="http://schemas.openxmlformats.org/drawingml/2006/spreadsheetDrawing">
      <xdr:col>55</xdr:col>
      <xdr:colOff>0</xdr:colOff>
      <xdr:row>55</xdr:row>
      <xdr:rowOff>66675</xdr:rowOff>
    </xdr:to>
    <xdr:cxnSp macro="">
      <xdr:nvCxnSpPr>
        <xdr:cNvPr id="345" name="直線コネクタ 344"/>
        <xdr:cNvCxnSpPr/>
      </xdr:nvCxnSpPr>
      <xdr:spPr>
        <a:xfrm flipV="1">
          <a:off x="9353550" y="9460230"/>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128270</xdr:rowOff>
    </xdr:from>
    <xdr:ext cx="534035" cy="259080"/>
    <xdr:sp macro="" textlink="">
      <xdr:nvSpPr>
        <xdr:cNvPr id="346" name="普通建設事業費平均値テキスト"/>
        <xdr:cNvSpPr txBox="1"/>
      </xdr:nvSpPr>
      <xdr:spPr>
        <a:xfrm>
          <a:off x="10213975" y="95580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149860</xdr:rowOff>
    </xdr:from>
    <xdr:to xmlns:xdr="http://schemas.openxmlformats.org/drawingml/2006/spreadsheetDrawing">
      <xdr:col>55</xdr:col>
      <xdr:colOff>50800</xdr:colOff>
      <xdr:row>56</xdr:row>
      <xdr:rowOff>80010</xdr:rowOff>
    </xdr:to>
    <xdr:sp macro="" textlink="">
      <xdr:nvSpPr>
        <xdr:cNvPr id="347" name="フローチャート: 判断 346"/>
        <xdr:cNvSpPr/>
      </xdr:nvSpPr>
      <xdr:spPr>
        <a:xfrm>
          <a:off x="10118090" y="95796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66675</xdr:rowOff>
    </xdr:from>
    <xdr:to xmlns:xdr="http://schemas.openxmlformats.org/drawingml/2006/spreadsheetDrawing">
      <xdr:col>50</xdr:col>
      <xdr:colOff>114300</xdr:colOff>
      <xdr:row>55</xdr:row>
      <xdr:rowOff>139700</xdr:rowOff>
    </xdr:to>
    <xdr:cxnSp macro="">
      <xdr:nvCxnSpPr>
        <xdr:cNvPr id="348" name="直線コネクタ 347"/>
        <xdr:cNvCxnSpPr/>
      </xdr:nvCxnSpPr>
      <xdr:spPr>
        <a:xfrm flipV="1">
          <a:off x="8493125" y="9496425"/>
          <a:ext cx="860425"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111760</xdr:rowOff>
    </xdr:from>
    <xdr:to xmlns:xdr="http://schemas.openxmlformats.org/drawingml/2006/spreadsheetDrawing">
      <xdr:col>50</xdr:col>
      <xdr:colOff>165100</xdr:colOff>
      <xdr:row>56</xdr:row>
      <xdr:rowOff>41910</xdr:rowOff>
    </xdr:to>
    <xdr:sp macro="" textlink="">
      <xdr:nvSpPr>
        <xdr:cNvPr id="349" name="フローチャート: 判断 348"/>
        <xdr:cNvSpPr/>
      </xdr:nvSpPr>
      <xdr:spPr>
        <a:xfrm>
          <a:off x="930275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33655</xdr:rowOff>
    </xdr:from>
    <xdr:ext cx="534035" cy="258445"/>
    <xdr:sp macro="" textlink="">
      <xdr:nvSpPr>
        <xdr:cNvPr id="350" name="テキスト ボックス 349"/>
        <xdr:cNvSpPr txBox="1"/>
      </xdr:nvSpPr>
      <xdr:spPr>
        <a:xfrm>
          <a:off x="9091930" y="9634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139700</xdr:rowOff>
    </xdr:from>
    <xdr:to xmlns:xdr="http://schemas.openxmlformats.org/drawingml/2006/spreadsheetDrawing">
      <xdr:col>45</xdr:col>
      <xdr:colOff>177800</xdr:colOff>
      <xdr:row>56</xdr:row>
      <xdr:rowOff>23495</xdr:rowOff>
    </xdr:to>
    <xdr:cxnSp macro="">
      <xdr:nvCxnSpPr>
        <xdr:cNvPr id="351" name="直線コネクタ 350"/>
        <xdr:cNvCxnSpPr/>
      </xdr:nvCxnSpPr>
      <xdr:spPr>
        <a:xfrm flipV="1">
          <a:off x="7626985" y="9569450"/>
          <a:ext cx="86614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19050</xdr:rowOff>
    </xdr:from>
    <xdr:to xmlns:xdr="http://schemas.openxmlformats.org/drawingml/2006/spreadsheetDrawing">
      <xdr:col>46</xdr:col>
      <xdr:colOff>38100</xdr:colOff>
      <xdr:row>56</xdr:row>
      <xdr:rowOff>120650</xdr:rowOff>
    </xdr:to>
    <xdr:sp macro="" textlink="">
      <xdr:nvSpPr>
        <xdr:cNvPr id="352" name="フローチャート: 判断 351"/>
        <xdr:cNvSpPr/>
      </xdr:nvSpPr>
      <xdr:spPr>
        <a:xfrm>
          <a:off x="8442325" y="96202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111760</xdr:rowOff>
    </xdr:from>
    <xdr:ext cx="534670" cy="258445"/>
    <xdr:sp macro="" textlink="">
      <xdr:nvSpPr>
        <xdr:cNvPr id="353" name="テキスト ボックス 352"/>
        <xdr:cNvSpPr txBox="1"/>
      </xdr:nvSpPr>
      <xdr:spPr>
        <a:xfrm>
          <a:off x="8231505" y="9712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85090</xdr:rowOff>
    </xdr:from>
    <xdr:to xmlns:xdr="http://schemas.openxmlformats.org/drawingml/2006/spreadsheetDrawing">
      <xdr:col>41</xdr:col>
      <xdr:colOff>50800</xdr:colOff>
      <xdr:row>56</xdr:row>
      <xdr:rowOff>23495</xdr:rowOff>
    </xdr:to>
    <xdr:cxnSp macro="">
      <xdr:nvCxnSpPr>
        <xdr:cNvPr id="354" name="直線コネクタ 353"/>
        <xdr:cNvCxnSpPr/>
      </xdr:nvCxnSpPr>
      <xdr:spPr>
        <a:xfrm>
          <a:off x="6766560" y="9343390"/>
          <a:ext cx="860425"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153670</xdr:rowOff>
    </xdr:from>
    <xdr:to xmlns:xdr="http://schemas.openxmlformats.org/drawingml/2006/spreadsheetDrawing">
      <xdr:col>41</xdr:col>
      <xdr:colOff>101600</xdr:colOff>
      <xdr:row>56</xdr:row>
      <xdr:rowOff>83820</xdr:rowOff>
    </xdr:to>
    <xdr:sp macro="" textlink="">
      <xdr:nvSpPr>
        <xdr:cNvPr id="355" name="フローチャート: 判断 354"/>
        <xdr:cNvSpPr/>
      </xdr:nvSpPr>
      <xdr:spPr>
        <a:xfrm>
          <a:off x="7576185"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74930</xdr:rowOff>
    </xdr:from>
    <xdr:ext cx="534670" cy="258445"/>
    <xdr:sp macro="" textlink="">
      <xdr:nvSpPr>
        <xdr:cNvPr id="356" name="テキスト ボックス 355"/>
        <xdr:cNvSpPr txBox="1"/>
      </xdr:nvSpPr>
      <xdr:spPr>
        <a:xfrm>
          <a:off x="7371080" y="9676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154940</xdr:rowOff>
    </xdr:from>
    <xdr:to xmlns:xdr="http://schemas.openxmlformats.org/drawingml/2006/spreadsheetDrawing">
      <xdr:col>36</xdr:col>
      <xdr:colOff>165100</xdr:colOff>
      <xdr:row>56</xdr:row>
      <xdr:rowOff>84455</xdr:rowOff>
    </xdr:to>
    <xdr:sp macro="" textlink="">
      <xdr:nvSpPr>
        <xdr:cNvPr id="357" name="フローチャート: 判断 356"/>
        <xdr:cNvSpPr/>
      </xdr:nvSpPr>
      <xdr:spPr>
        <a:xfrm>
          <a:off x="6715760" y="9584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75565</xdr:rowOff>
    </xdr:from>
    <xdr:ext cx="534035" cy="258445"/>
    <xdr:sp macro="" textlink="">
      <xdr:nvSpPr>
        <xdr:cNvPr id="358" name="テキスト ボックス 357"/>
        <xdr:cNvSpPr txBox="1"/>
      </xdr:nvSpPr>
      <xdr:spPr>
        <a:xfrm>
          <a:off x="6504940" y="967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1" name="テキスト ボックス 360"/>
        <xdr:cNvSpPr txBox="1"/>
      </xdr:nvSpPr>
      <xdr:spPr>
        <a:xfrm>
          <a:off x="83083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2" name="テキスト ボックス 361"/>
        <xdr:cNvSpPr txBox="1"/>
      </xdr:nvSpPr>
      <xdr:spPr>
        <a:xfrm>
          <a:off x="74422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151130</xdr:rowOff>
    </xdr:from>
    <xdr:to xmlns:xdr="http://schemas.openxmlformats.org/drawingml/2006/spreadsheetDrawing">
      <xdr:col>55</xdr:col>
      <xdr:colOff>50800</xdr:colOff>
      <xdr:row>55</xdr:row>
      <xdr:rowOff>81280</xdr:rowOff>
    </xdr:to>
    <xdr:sp macro="" textlink="">
      <xdr:nvSpPr>
        <xdr:cNvPr id="364" name="楕円 363"/>
        <xdr:cNvSpPr/>
      </xdr:nvSpPr>
      <xdr:spPr>
        <a:xfrm>
          <a:off x="10118090" y="94094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2540</xdr:rowOff>
    </xdr:from>
    <xdr:ext cx="534035" cy="259080"/>
    <xdr:sp macro="" textlink="">
      <xdr:nvSpPr>
        <xdr:cNvPr id="365" name="普通建設事業費該当値テキスト"/>
        <xdr:cNvSpPr txBox="1"/>
      </xdr:nvSpPr>
      <xdr:spPr>
        <a:xfrm>
          <a:off x="10213975" y="9260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15875</xdr:rowOff>
    </xdr:from>
    <xdr:to xmlns:xdr="http://schemas.openxmlformats.org/drawingml/2006/spreadsheetDrawing">
      <xdr:col>50</xdr:col>
      <xdr:colOff>165100</xdr:colOff>
      <xdr:row>55</xdr:row>
      <xdr:rowOff>117475</xdr:rowOff>
    </xdr:to>
    <xdr:sp macro="" textlink="">
      <xdr:nvSpPr>
        <xdr:cNvPr id="366" name="楕円 365"/>
        <xdr:cNvSpPr/>
      </xdr:nvSpPr>
      <xdr:spPr>
        <a:xfrm>
          <a:off x="9302750" y="94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133985</xdr:rowOff>
    </xdr:from>
    <xdr:ext cx="534035" cy="258445"/>
    <xdr:sp macro="" textlink="">
      <xdr:nvSpPr>
        <xdr:cNvPr id="367" name="テキスト ボックス 366"/>
        <xdr:cNvSpPr txBox="1"/>
      </xdr:nvSpPr>
      <xdr:spPr>
        <a:xfrm>
          <a:off x="9091930" y="9220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88900</xdr:rowOff>
    </xdr:from>
    <xdr:to xmlns:xdr="http://schemas.openxmlformats.org/drawingml/2006/spreadsheetDrawing">
      <xdr:col>46</xdr:col>
      <xdr:colOff>38100</xdr:colOff>
      <xdr:row>56</xdr:row>
      <xdr:rowOff>19050</xdr:rowOff>
    </xdr:to>
    <xdr:sp macro="" textlink="">
      <xdr:nvSpPr>
        <xdr:cNvPr id="368" name="楕円 367"/>
        <xdr:cNvSpPr/>
      </xdr:nvSpPr>
      <xdr:spPr>
        <a:xfrm>
          <a:off x="8442325" y="95186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35560</xdr:rowOff>
    </xdr:from>
    <xdr:ext cx="534670" cy="259080"/>
    <xdr:sp macro="" textlink="">
      <xdr:nvSpPr>
        <xdr:cNvPr id="369" name="テキスト ボックス 368"/>
        <xdr:cNvSpPr txBox="1"/>
      </xdr:nvSpPr>
      <xdr:spPr>
        <a:xfrm>
          <a:off x="8231505" y="929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144145</xdr:rowOff>
    </xdr:from>
    <xdr:to xmlns:xdr="http://schemas.openxmlformats.org/drawingml/2006/spreadsheetDrawing">
      <xdr:col>41</xdr:col>
      <xdr:colOff>101600</xdr:colOff>
      <xdr:row>56</xdr:row>
      <xdr:rowOff>74930</xdr:rowOff>
    </xdr:to>
    <xdr:sp macro="" textlink="">
      <xdr:nvSpPr>
        <xdr:cNvPr id="370" name="楕円 369"/>
        <xdr:cNvSpPr/>
      </xdr:nvSpPr>
      <xdr:spPr>
        <a:xfrm>
          <a:off x="7576185"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91440</xdr:rowOff>
    </xdr:from>
    <xdr:ext cx="534670" cy="259080"/>
    <xdr:sp macro="" textlink="">
      <xdr:nvSpPr>
        <xdr:cNvPr id="371" name="テキスト ボックス 370"/>
        <xdr:cNvSpPr txBox="1"/>
      </xdr:nvSpPr>
      <xdr:spPr>
        <a:xfrm>
          <a:off x="7371080" y="934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34290</xdr:rowOff>
    </xdr:from>
    <xdr:to xmlns:xdr="http://schemas.openxmlformats.org/drawingml/2006/spreadsheetDrawing">
      <xdr:col>36</xdr:col>
      <xdr:colOff>165100</xdr:colOff>
      <xdr:row>54</xdr:row>
      <xdr:rowOff>135890</xdr:rowOff>
    </xdr:to>
    <xdr:sp macro="" textlink="">
      <xdr:nvSpPr>
        <xdr:cNvPr id="372" name="楕円 371"/>
        <xdr:cNvSpPr/>
      </xdr:nvSpPr>
      <xdr:spPr>
        <a:xfrm>
          <a:off x="671576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152400</xdr:rowOff>
    </xdr:from>
    <xdr:ext cx="534035" cy="259080"/>
    <xdr:sp macro="" textlink="">
      <xdr:nvSpPr>
        <xdr:cNvPr id="373" name="テキスト ボックス 372"/>
        <xdr:cNvSpPr txBox="1"/>
      </xdr:nvSpPr>
      <xdr:spPr>
        <a:xfrm>
          <a:off x="6504940" y="906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37159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409690" y="1358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920" cy="259080"/>
    <xdr:sp macro="" textlink="">
      <xdr:nvSpPr>
        <xdr:cNvPr id="385" name="テキスト ボックス 384"/>
        <xdr:cNvSpPr txBox="1"/>
      </xdr:nvSpPr>
      <xdr:spPr>
        <a:xfrm>
          <a:off x="6166485"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409690" y="1320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7" name="テキスト ボックス 386"/>
        <xdr:cNvSpPr txBox="1"/>
      </xdr:nvSpPr>
      <xdr:spPr>
        <a:xfrm>
          <a:off x="589534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409690" y="1282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89" name="テキスト ボックス 388"/>
        <xdr:cNvSpPr txBox="1"/>
      </xdr:nvSpPr>
      <xdr:spPr>
        <a:xfrm>
          <a:off x="589534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409690" y="1244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1" name="テキスト ボックス 390"/>
        <xdr:cNvSpPr txBox="1"/>
      </xdr:nvSpPr>
      <xdr:spPr>
        <a:xfrm>
          <a:off x="589534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409690" y="1206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3" name="テキスト ボックス 392"/>
        <xdr:cNvSpPr txBox="1"/>
      </xdr:nvSpPr>
      <xdr:spPr>
        <a:xfrm>
          <a:off x="589534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5" name="テキスト ボックス 394"/>
        <xdr:cNvSpPr txBox="1"/>
      </xdr:nvSpPr>
      <xdr:spPr>
        <a:xfrm>
          <a:off x="5831205"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70</xdr:row>
      <xdr:rowOff>146685</xdr:rowOff>
    </xdr:from>
    <xdr:to xmlns:xdr="http://schemas.openxmlformats.org/drawingml/2006/spreadsheetDrawing">
      <xdr:col>54</xdr:col>
      <xdr:colOff>184785</xdr:colOff>
      <xdr:row>79</xdr:row>
      <xdr:rowOff>38735</xdr:rowOff>
    </xdr:to>
    <xdr:cxnSp macro="">
      <xdr:nvCxnSpPr>
        <xdr:cNvPr id="397" name="直線コネクタ 396"/>
        <xdr:cNvCxnSpPr/>
      </xdr:nvCxnSpPr>
      <xdr:spPr>
        <a:xfrm flipV="1">
          <a:off x="10163175" y="12148185"/>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42545</xdr:rowOff>
    </xdr:from>
    <xdr:ext cx="377825" cy="258445"/>
    <xdr:sp macro="" textlink="">
      <xdr:nvSpPr>
        <xdr:cNvPr id="398" name="普通建設事業費 （ うち新規整備　）最小値テキスト"/>
        <xdr:cNvSpPr txBox="1"/>
      </xdr:nvSpPr>
      <xdr:spPr>
        <a:xfrm>
          <a:off x="10213975" y="1358709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38735</xdr:rowOff>
    </xdr:from>
    <xdr:to xmlns:xdr="http://schemas.openxmlformats.org/drawingml/2006/spreadsheetDrawing">
      <xdr:col>55</xdr:col>
      <xdr:colOff>88900</xdr:colOff>
      <xdr:row>79</xdr:row>
      <xdr:rowOff>38735</xdr:rowOff>
    </xdr:to>
    <xdr:cxnSp macro="">
      <xdr:nvCxnSpPr>
        <xdr:cNvPr id="399" name="直線コネクタ 398"/>
        <xdr:cNvCxnSpPr/>
      </xdr:nvCxnSpPr>
      <xdr:spPr>
        <a:xfrm>
          <a:off x="10079990" y="135832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93345</xdr:rowOff>
    </xdr:from>
    <xdr:ext cx="534035" cy="259080"/>
    <xdr:sp macro="" textlink="">
      <xdr:nvSpPr>
        <xdr:cNvPr id="400" name="普通建設事業費 （ うち新規整備　）最大値テキスト"/>
        <xdr:cNvSpPr txBox="1"/>
      </xdr:nvSpPr>
      <xdr:spPr>
        <a:xfrm>
          <a:off x="10213975" y="11923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146685</xdr:rowOff>
    </xdr:from>
    <xdr:to xmlns:xdr="http://schemas.openxmlformats.org/drawingml/2006/spreadsheetDrawing">
      <xdr:col>55</xdr:col>
      <xdr:colOff>88900</xdr:colOff>
      <xdr:row>70</xdr:row>
      <xdr:rowOff>146685</xdr:rowOff>
    </xdr:to>
    <xdr:cxnSp macro="">
      <xdr:nvCxnSpPr>
        <xdr:cNvPr id="401" name="直線コネクタ 400"/>
        <xdr:cNvCxnSpPr/>
      </xdr:nvCxnSpPr>
      <xdr:spPr>
        <a:xfrm>
          <a:off x="10079990" y="121481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37465</xdr:rowOff>
    </xdr:from>
    <xdr:to xmlns:xdr="http://schemas.openxmlformats.org/drawingml/2006/spreadsheetDrawing">
      <xdr:col>55</xdr:col>
      <xdr:colOff>0</xdr:colOff>
      <xdr:row>77</xdr:row>
      <xdr:rowOff>149225</xdr:rowOff>
    </xdr:to>
    <xdr:cxnSp macro="">
      <xdr:nvCxnSpPr>
        <xdr:cNvPr id="402" name="直線コネクタ 401"/>
        <xdr:cNvCxnSpPr/>
      </xdr:nvCxnSpPr>
      <xdr:spPr>
        <a:xfrm>
          <a:off x="9353550" y="13067665"/>
          <a:ext cx="809625"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76200</xdr:rowOff>
    </xdr:from>
    <xdr:ext cx="534035" cy="258445"/>
    <xdr:sp macro="" textlink="">
      <xdr:nvSpPr>
        <xdr:cNvPr id="403" name="普通建設事業費 （ うち新規整備　）平均値テキスト"/>
        <xdr:cNvSpPr txBox="1"/>
      </xdr:nvSpPr>
      <xdr:spPr>
        <a:xfrm>
          <a:off x="10213975" y="1310640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53340</xdr:rowOff>
    </xdr:from>
    <xdr:to xmlns:xdr="http://schemas.openxmlformats.org/drawingml/2006/spreadsheetDrawing">
      <xdr:col>55</xdr:col>
      <xdr:colOff>50800</xdr:colOff>
      <xdr:row>77</xdr:row>
      <xdr:rowOff>154940</xdr:rowOff>
    </xdr:to>
    <xdr:sp macro="" textlink="">
      <xdr:nvSpPr>
        <xdr:cNvPr id="404" name="フローチャート: 判断 403"/>
        <xdr:cNvSpPr/>
      </xdr:nvSpPr>
      <xdr:spPr>
        <a:xfrm>
          <a:off x="10118090" y="132549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37465</xdr:rowOff>
    </xdr:from>
    <xdr:to xmlns:xdr="http://schemas.openxmlformats.org/drawingml/2006/spreadsheetDrawing">
      <xdr:col>50</xdr:col>
      <xdr:colOff>114300</xdr:colOff>
      <xdr:row>76</xdr:row>
      <xdr:rowOff>158750</xdr:rowOff>
    </xdr:to>
    <xdr:cxnSp macro="">
      <xdr:nvCxnSpPr>
        <xdr:cNvPr id="405" name="直線コネクタ 404"/>
        <xdr:cNvCxnSpPr/>
      </xdr:nvCxnSpPr>
      <xdr:spPr>
        <a:xfrm flipV="1">
          <a:off x="8493125" y="13067665"/>
          <a:ext cx="860425"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141605</xdr:rowOff>
    </xdr:from>
    <xdr:to xmlns:xdr="http://schemas.openxmlformats.org/drawingml/2006/spreadsheetDrawing">
      <xdr:col>50</xdr:col>
      <xdr:colOff>165100</xdr:colOff>
      <xdr:row>77</xdr:row>
      <xdr:rowOff>71755</xdr:rowOff>
    </xdr:to>
    <xdr:sp macro="" textlink="">
      <xdr:nvSpPr>
        <xdr:cNvPr id="406" name="フローチャート: 判断 405"/>
        <xdr:cNvSpPr/>
      </xdr:nvSpPr>
      <xdr:spPr>
        <a:xfrm>
          <a:off x="930275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63500</xdr:rowOff>
    </xdr:from>
    <xdr:ext cx="534035" cy="258445"/>
    <xdr:sp macro="" textlink="">
      <xdr:nvSpPr>
        <xdr:cNvPr id="407" name="テキスト ボックス 406"/>
        <xdr:cNvSpPr txBox="1"/>
      </xdr:nvSpPr>
      <xdr:spPr>
        <a:xfrm>
          <a:off x="9091930"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158750</xdr:rowOff>
    </xdr:from>
    <xdr:to xmlns:xdr="http://schemas.openxmlformats.org/drawingml/2006/spreadsheetDrawing">
      <xdr:col>45</xdr:col>
      <xdr:colOff>177800</xdr:colOff>
      <xdr:row>77</xdr:row>
      <xdr:rowOff>78105</xdr:rowOff>
    </xdr:to>
    <xdr:cxnSp macro="">
      <xdr:nvCxnSpPr>
        <xdr:cNvPr id="408" name="直線コネクタ 407"/>
        <xdr:cNvCxnSpPr/>
      </xdr:nvCxnSpPr>
      <xdr:spPr>
        <a:xfrm flipV="1">
          <a:off x="7626985" y="13188950"/>
          <a:ext cx="86614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46355</xdr:rowOff>
    </xdr:from>
    <xdr:to xmlns:xdr="http://schemas.openxmlformats.org/drawingml/2006/spreadsheetDrawing">
      <xdr:col>46</xdr:col>
      <xdr:colOff>38100</xdr:colOff>
      <xdr:row>76</xdr:row>
      <xdr:rowOff>147955</xdr:rowOff>
    </xdr:to>
    <xdr:sp macro="" textlink="">
      <xdr:nvSpPr>
        <xdr:cNvPr id="409" name="フローチャート: 判断 408"/>
        <xdr:cNvSpPr/>
      </xdr:nvSpPr>
      <xdr:spPr>
        <a:xfrm>
          <a:off x="8442325" y="130765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164465</xdr:rowOff>
    </xdr:from>
    <xdr:ext cx="534670" cy="259080"/>
    <xdr:sp macro="" textlink="">
      <xdr:nvSpPr>
        <xdr:cNvPr id="410" name="テキスト ボックス 409"/>
        <xdr:cNvSpPr txBox="1"/>
      </xdr:nvSpPr>
      <xdr:spPr>
        <a:xfrm>
          <a:off x="8231505" y="12851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78105</xdr:rowOff>
    </xdr:from>
    <xdr:to xmlns:xdr="http://schemas.openxmlformats.org/drawingml/2006/spreadsheetDrawing">
      <xdr:col>41</xdr:col>
      <xdr:colOff>101600</xdr:colOff>
      <xdr:row>77</xdr:row>
      <xdr:rowOff>8255</xdr:rowOff>
    </xdr:to>
    <xdr:sp macro="" textlink="">
      <xdr:nvSpPr>
        <xdr:cNvPr id="411" name="フローチャート: 判断 410"/>
        <xdr:cNvSpPr/>
      </xdr:nvSpPr>
      <xdr:spPr>
        <a:xfrm>
          <a:off x="7576185"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24765</xdr:rowOff>
    </xdr:from>
    <xdr:ext cx="534670" cy="259080"/>
    <xdr:sp macro="" textlink="">
      <xdr:nvSpPr>
        <xdr:cNvPr id="412" name="テキスト ボックス 411"/>
        <xdr:cNvSpPr txBox="1"/>
      </xdr:nvSpPr>
      <xdr:spPr>
        <a:xfrm>
          <a:off x="7371080" y="12883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15" name="テキスト ボックス 414"/>
        <xdr:cNvSpPr txBox="1"/>
      </xdr:nvSpPr>
      <xdr:spPr>
        <a:xfrm>
          <a:off x="83083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6" name="テキスト ボックス 415"/>
        <xdr:cNvSpPr txBox="1"/>
      </xdr:nvSpPr>
      <xdr:spPr>
        <a:xfrm>
          <a:off x="74422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98425</xdr:rowOff>
    </xdr:from>
    <xdr:to xmlns:xdr="http://schemas.openxmlformats.org/drawingml/2006/spreadsheetDrawing">
      <xdr:col>55</xdr:col>
      <xdr:colOff>50800</xdr:colOff>
      <xdr:row>78</xdr:row>
      <xdr:rowOff>29210</xdr:rowOff>
    </xdr:to>
    <xdr:sp macro="" textlink="">
      <xdr:nvSpPr>
        <xdr:cNvPr id="418" name="楕円 417"/>
        <xdr:cNvSpPr/>
      </xdr:nvSpPr>
      <xdr:spPr>
        <a:xfrm>
          <a:off x="10118090" y="1330007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76835</xdr:rowOff>
    </xdr:from>
    <xdr:ext cx="534035" cy="258445"/>
    <xdr:sp macro="" textlink="">
      <xdr:nvSpPr>
        <xdr:cNvPr id="419" name="普通建設事業費 （ うち新規整備　）該当値テキスト"/>
        <xdr:cNvSpPr txBox="1"/>
      </xdr:nvSpPr>
      <xdr:spPr>
        <a:xfrm>
          <a:off x="10213975" y="13278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158115</xdr:rowOff>
    </xdr:from>
    <xdr:to xmlns:xdr="http://schemas.openxmlformats.org/drawingml/2006/spreadsheetDrawing">
      <xdr:col>50</xdr:col>
      <xdr:colOff>165100</xdr:colOff>
      <xdr:row>76</xdr:row>
      <xdr:rowOff>88265</xdr:rowOff>
    </xdr:to>
    <xdr:sp macro="" textlink="">
      <xdr:nvSpPr>
        <xdr:cNvPr id="420" name="楕円 419"/>
        <xdr:cNvSpPr/>
      </xdr:nvSpPr>
      <xdr:spPr>
        <a:xfrm>
          <a:off x="9302750" y="130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104775</xdr:rowOff>
    </xdr:from>
    <xdr:ext cx="534035" cy="259080"/>
    <xdr:sp macro="" textlink="">
      <xdr:nvSpPr>
        <xdr:cNvPr id="421" name="テキスト ボックス 420"/>
        <xdr:cNvSpPr txBox="1"/>
      </xdr:nvSpPr>
      <xdr:spPr>
        <a:xfrm>
          <a:off x="9091930" y="12792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107950</xdr:rowOff>
    </xdr:from>
    <xdr:to xmlns:xdr="http://schemas.openxmlformats.org/drawingml/2006/spreadsheetDrawing">
      <xdr:col>46</xdr:col>
      <xdr:colOff>38100</xdr:colOff>
      <xdr:row>77</xdr:row>
      <xdr:rowOff>38100</xdr:rowOff>
    </xdr:to>
    <xdr:sp macro="" textlink="">
      <xdr:nvSpPr>
        <xdr:cNvPr id="422" name="楕円 421"/>
        <xdr:cNvSpPr/>
      </xdr:nvSpPr>
      <xdr:spPr>
        <a:xfrm>
          <a:off x="8442325" y="131381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29210</xdr:rowOff>
    </xdr:from>
    <xdr:ext cx="534670" cy="258445"/>
    <xdr:sp macro="" textlink="">
      <xdr:nvSpPr>
        <xdr:cNvPr id="423" name="テキスト ボックス 422"/>
        <xdr:cNvSpPr txBox="1"/>
      </xdr:nvSpPr>
      <xdr:spPr>
        <a:xfrm>
          <a:off x="8231505" y="13230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27305</xdr:rowOff>
    </xdr:from>
    <xdr:to xmlns:xdr="http://schemas.openxmlformats.org/drawingml/2006/spreadsheetDrawing">
      <xdr:col>41</xdr:col>
      <xdr:colOff>101600</xdr:colOff>
      <xdr:row>77</xdr:row>
      <xdr:rowOff>128905</xdr:rowOff>
    </xdr:to>
    <xdr:sp macro="" textlink="">
      <xdr:nvSpPr>
        <xdr:cNvPr id="424" name="楕円 423"/>
        <xdr:cNvSpPr/>
      </xdr:nvSpPr>
      <xdr:spPr>
        <a:xfrm>
          <a:off x="7576185"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120650</xdr:rowOff>
    </xdr:from>
    <xdr:ext cx="534670" cy="258445"/>
    <xdr:sp macro="" textlink="">
      <xdr:nvSpPr>
        <xdr:cNvPr id="425" name="テキスト ボックス 424"/>
        <xdr:cNvSpPr txBox="1"/>
      </xdr:nvSpPr>
      <xdr:spPr>
        <a:xfrm>
          <a:off x="7371080" y="13322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4" name="テキスト ボックス 433"/>
        <xdr:cNvSpPr txBox="1"/>
      </xdr:nvSpPr>
      <xdr:spPr>
        <a:xfrm>
          <a:off x="637159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6" name="直線コネクタ 435"/>
        <xdr:cNvCxnSpPr/>
      </xdr:nvCxnSpPr>
      <xdr:spPr>
        <a:xfrm>
          <a:off x="6409690" y="1701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37" name="テキスト ボックス 436"/>
        <xdr:cNvSpPr txBox="1"/>
      </xdr:nvSpPr>
      <xdr:spPr>
        <a:xfrm>
          <a:off x="616648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8" name="直線コネクタ 437"/>
        <xdr:cNvCxnSpPr/>
      </xdr:nvCxnSpPr>
      <xdr:spPr>
        <a:xfrm>
          <a:off x="6409690" y="1663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9" name="テキスト ボックス 438"/>
        <xdr:cNvSpPr txBox="1"/>
      </xdr:nvSpPr>
      <xdr:spPr>
        <a:xfrm>
          <a:off x="589534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0" name="直線コネクタ 439"/>
        <xdr:cNvCxnSpPr/>
      </xdr:nvCxnSpPr>
      <xdr:spPr>
        <a:xfrm>
          <a:off x="6409690" y="1625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1" name="テキスト ボックス 440"/>
        <xdr:cNvSpPr txBox="1"/>
      </xdr:nvSpPr>
      <xdr:spPr>
        <a:xfrm>
          <a:off x="589534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2" name="直線コネクタ 441"/>
        <xdr:cNvCxnSpPr/>
      </xdr:nvCxnSpPr>
      <xdr:spPr>
        <a:xfrm>
          <a:off x="6409690" y="1587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3" name="テキスト ボックス 442"/>
        <xdr:cNvSpPr txBox="1"/>
      </xdr:nvSpPr>
      <xdr:spPr>
        <a:xfrm>
          <a:off x="589534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4" name="直線コネクタ 443"/>
        <xdr:cNvCxnSpPr/>
      </xdr:nvCxnSpPr>
      <xdr:spPr>
        <a:xfrm>
          <a:off x="6409690" y="1549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1495" cy="259080"/>
    <xdr:sp macro="" textlink="">
      <xdr:nvSpPr>
        <xdr:cNvPr id="445" name="テキスト ボックス 444"/>
        <xdr:cNvSpPr txBox="1"/>
      </xdr:nvSpPr>
      <xdr:spPr>
        <a:xfrm>
          <a:off x="589534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6" name="直線コネクタ 445"/>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7" name="テキスト ボックス 446"/>
        <xdr:cNvSpPr txBox="1"/>
      </xdr:nvSpPr>
      <xdr:spPr>
        <a:xfrm>
          <a:off x="583120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普通建設事業費 （ うち更新整備　）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90</xdr:row>
      <xdr:rowOff>114935</xdr:rowOff>
    </xdr:from>
    <xdr:to xmlns:xdr="http://schemas.openxmlformats.org/drawingml/2006/spreadsheetDrawing">
      <xdr:col>54</xdr:col>
      <xdr:colOff>184785</xdr:colOff>
      <xdr:row>98</xdr:row>
      <xdr:rowOff>66675</xdr:rowOff>
    </xdr:to>
    <xdr:cxnSp macro="">
      <xdr:nvCxnSpPr>
        <xdr:cNvPr id="449" name="直線コネクタ 448"/>
        <xdr:cNvCxnSpPr/>
      </xdr:nvCxnSpPr>
      <xdr:spPr>
        <a:xfrm flipV="1">
          <a:off x="10163175" y="15545435"/>
          <a:ext cx="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70485</xdr:rowOff>
    </xdr:from>
    <xdr:ext cx="469265" cy="259080"/>
    <xdr:sp macro="" textlink="">
      <xdr:nvSpPr>
        <xdr:cNvPr id="450" name="普通建設事業費 （ うち更新整備　）最小値テキスト"/>
        <xdr:cNvSpPr txBox="1"/>
      </xdr:nvSpPr>
      <xdr:spPr>
        <a:xfrm>
          <a:off x="10213975" y="16872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66675</xdr:rowOff>
    </xdr:from>
    <xdr:to xmlns:xdr="http://schemas.openxmlformats.org/drawingml/2006/spreadsheetDrawing">
      <xdr:col>55</xdr:col>
      <xdr:colOff>88900</xdr:colOff>
      <xdr:row>98</xdr:row>
      <xdr:rowOff>66675</xdr:rowOff>
    </xdr:to>
    <xdr:cxnSp macro="">
      <xdr:nvCxnSpPr>
        <xdr:cNvPr id="451" name="直線コネクタ 450"/>
        <xdr:cNvCxnSpPr/>
      </xdr:nvCxnSpPr>
      <xdr:spPr>
        <a:xfrm>
          <a:off x="10079990" y="168687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61595</xdr:rowOff>
    </xdr:from>
    <xdr:ext cx="534035" cy="259080"/>
    <xdr:sp macro="" textlink="">
      <xdr:nvSpPr>
        <xdr:cNvPr id="452" name="普通建設事業費 （ うち更新整備　）最大値テキスト"/>
        <xdr:cNvSpPr txBox="1"/>
      </xdr:nvSpPr>
      <xdr:spPr>
        <a:xfrm>
          <a:off x="10213975" y="15320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114935</xdr:rowOff>
    </xdr:from>
    <xdr:to xmlns:xdr="http://schemas.openxmlformats.org/drawingml/2006/spreadsheetDrawing">
      <xdr:col>55</xdr:col>
      <xdr:colOff>88900</xdr:colOff>
      <xdr:row>90</xdr:row>
      <xdr:rowOff>114935</xdr:rowOff>
    </xdr:to>
    <xdr:cxnSp macro="">
      <xdr:nvCxnSpPr>
        <xdr:cNvPr id="453" name="直線コネクタ 452"/>
        <xdr:cNvCxnSpPr/>
      </xdr:nvCxnSpPr>
      <xdr:spPr>
        <a:xfrm>
          <a:off x="10079990" y="155454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27305</xdr:rowOff>
    </xdr:from>
    <xdr:to xmlns:xdr="http://schemas.openxmlformats.org/drawingml/2006/spreadsheetDrawing">
      <xdr:col>55</xdr:col>
      <xdr:colOff>0</xdr:colOff>
      <xdr:row>95</xdr:row>
      <xdr:rowOff>154940</xdr:rowOff>
    </xdr:to>
    <xdr:cxnSp macro="">
      <xdr:nvCxnSpPr>
        <xdr:cNvPr id="454" name="直線コネクタ 453"/>
        <xdr:cNvCxnSpPr/>
      </xdr:nvCxnSpPr>
      <xdr:spPr>
        <a:xfrm flipV="1">
          <a:off x="9353550" y="16143605"/>
          <a:ext cx="809625"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90805</xdr:rowOff>
    </xdr:from>
    <xdr:ext cx="534035" cy="258445"/>
    <xdr:sp macro="" textlink="">
      <xdr:nvSpPr>
        <xdr:cNvPr id="455" name="普通建設事業費 （ うち更新整備　）平均値テキスト"/>
        <xdr:cNvSpPr txBox="1"/>
      </xdr:nvSpPr>
      <xdr:spPr>
        <a:xfrm>
          <a:off x="10213975" y="1637855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112395</xdr:rowOff>
    </xdr:from>
    <xdr:to xmlns:xdr="http://schemas.openxmlformats.org/drawingml/2006/spreadsheetDrawing">
      <xdr:col>55</xdr:col>
      <xdr:colOff>50800</xdr:colOff>
      <xdr:row>96</xdr:row>
      <xdr:rowOff>42545</xdr:rowOff>
    </xdr:to>
    <xdr:sp macro="" textlink="">
      <xdr:nvSpPr>
        <xdr:cNvPr id="456" name="フローチャート: 判断 455"/>
        <xdr:cNvSpPr/>
      </xdr:nvSpPr>
      <xdr:spPr>
        <a:xfrm>
          <a:off x="10118090" y="164001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154940</xdr:rowOff>
    </xdr:from>
    <xdr:to xmlns:xdr="http://schemas.openxmlformats.org/drawingml/2006/spreadsheetDrawing">
      <xdr:col>50</xdr:col>
      <xdr:colOff>114300</xdr:colOff>
      <xdr:row>96</xdr:row>
      <xdr:rowOff>103505</xdr:rowOff>
    </xdr:to>
    <xdr:cxnSp macro="">
      <xdr:nvCxnSpPr>
        <xdr:cNvPr id="457" name="直線コネクタ 456"/>
        <xdr:cNvCxnSpPr/>
      </xdr:nvCxnSpPr>
      <xdr:spPr>
        <a:xfrm flipV="1">
          <a:off x="8493125" y="16442690"/>
          <a:ext cx="860425"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153670</xdr:rowOff>
    </xdr:from>
    <xdr:to xmlns:xdr="http://schemas.openxmlformats.org/drawingml/2006/spreadsheetDrawing">
      <xdr:col>50</xdr:col>
      <xdr:colOff>165100</xdr:colOff>
      <xdr:row>96</xdr:row>
      <xdr:rowOff>83820</xdr:rowOff>
    </xdr:to>
    <xdr:sp macro="" textlink="">
      <xdr:nvSpPr>
        <xdr:cNvPr id="458" name="フローチャート: 判断 457"/>
        <xdr:cNvSpPr/>
      </xdr:nvSpPr>
      <xdr:spPr>
        <a:xfrm>
          <a:off x="930275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74930</xdr:rowOff>
    </xdr:from>
    <xdr:ext cx="534035" cy="258445"/>
    <xdr:sp macro="" textlink="">
      <xdr:nvSpPr>
        <xdr:cNvPr id="459" name="テキスト ボックス 458"/>
        <xdr:cNvSpPr txBox="1"/>
      </xdr:nvSpPr>
      <xdr:spPr>
        <a:xfrm>
          <a:off x="9091930" y="16534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31750</xdr:rowOff>
    </xdr:from>
    <xdr:to xmlns:xdr="http://schemas.openxmlformats.org/drawingml/2006/spreadsheetDrawing">
      <xdr:col>45</xdr:col>
      <xdr:colOff>177800</xdr:colOff>
      <xdr:row>96</xdr:row>
      <xdr:rowOff>103505</xdr:rowOff>
    </xdr:to>
    <xdr:cxnSp macro="">
      <xdr:nvCxnSpPr>
        <xdr:cNvPr id="460" name="直線コネクタ 459"/>
        <xdr:cNvCxnSpPr/>
      </xdr:nvCxnSpPr>
      <xdr:spPr>
        <a:xfrm>
          <a:off x="7626985" y="16490950"/>
          <a:ext cx="86614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167005</xdr:rowOff>
    </xdr:from>
    <xdr:to xmlns:xdr="http://schemas.openxmlformats.org/drawingml/2006/spreadsheetDrawing">
      <xdr:col>46</xdr:col>
      <xdr:colOff>38100</xdr:colOff>
      <xdr:row>97</xdr:row>
      <xdr:rowOff>97790</xdr:rowOff>
    </xdr:to>
    <xdr:sp macro="" textlink="">
      <xdr:nvSpPr>
        <xdr:cNvPr id="461" name="フローチャート: 判断 460"/>
        <xdr:cNvSpPr/>
      </xdr:nvSpPr>
      <xdr:spPr>
        <a:xfrm>
          <a:off x="8442325" y="1662620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88265</xdr:rowOff>
    </xdr:from>
    <xdr:ext cx="534670" cy="258445"/>
    <xdr:sp macro="" textlink="">
      <xdr:nvSpPr>
        <xdr:cNvPr id="462" name="テキスト ボックス 461"/>
        <xdr:cNvSpPr txBox="1"/>
      </xdr:nvSpPr>
      <xdr:spPr>
        <a:xfrm>
          <a:off x="8231505" y="16718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78740</xdr:rowOff>
    </xdr:from>
    <xdr:to xmlns:xdr="http://schemas.openxmlformats.org/drawingml/2006/spreadsheetDrawing">
      <xdr:col>41</xdr:col>
      <xdr:colOff>101600</xdr:colOff>
      <xdr:row>97</xdr:row>
      <xdr:rowOff>8890</xdr:rowOff>
    </xdr:to>
    <xdr:sp macro="" textlink="">
      <xdr:nvSpPr>
        <xdr:cNvPr id="463" name="フローチャート: 判断 462"/>
        <xdr:cNvSpPr/>
      </xdr:nvSpPr>
      <xdr:spPr>
        <a:xfrm>
          <a:off x="7576185"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0</xdr:rowOff>
    </xdr:from>
    <xdr:ext cx="534670" cy="259080"/>
    <xdr:sp macro="" textlink="">
      <xdr:nvSpPr>
        <xdr:cNvPr id="464" name="テキスト ボックス 463"/>
        <xdr:cNvSpPr txBox="1"/>
      </xdr:nvSpPr>
      <xdr:spPr>
        <a:xfrm>
          <a:off x="7371080" y="1663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5" name="テキスト ボックス 464"/>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6" name="テキスト ボックス 465"/>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67" name="テキスト ボックス 466"/>
        <xdr:cNvSpPr txBox="1"/>
      </xdr:nvSpPr>
      <xdr:spPr>
        <a:xfrm>
          <a:off x="8308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8" name="テキスト ボックス 467"/>
        <xdr:cNvSpPr txBox="1"/>
      </xdr:nvSpPr>
      <xdr:spPr>
        <a:xfrm>
          <a:off x="74422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9" name="テキスト ボックス 468"/>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147955</xdr:rowOff>
    </xdr:from>
    <xdr:to xmlns:xdr="http://schemas.openxmlformats.org/drawingml/2006/spreadsheetDrawing">
      <xdr:col>55</xdr:col>
      <xdr:colOff>50800</xdr:colOff>
      <xdr:row>94</xdr:row>
      <xdr:rowOff>78105</xdr:rowOff>
    </xdr:to>
    <xdr:sp macro="" textlink="">
      <xdr:nvSpPr>
        <xdr:cNvPr id="470" name="楕円 469"/>
        <xdr:cNvSpPr/>
      </xdr:nvSpPr>
      <xdr:spPr>
        <a:xfrm>
          <a:off x="10118090" y="160928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170815</xdr:rowOff>
    </xdr:from>
    <xdr:ext cx="534035" cy="258445"/>
    <xdr:sp macro="" textlink="">
      <xdr:nvSpPr>
        <xdr:cNvPr id="471" name="普通建設事業費 （ うち更新整備　）該当値テキスト"/>
        <xdr:cNvSpPr txBox="1"/>
      </xdr:nvSpPr>
      <xdr:spPr>
        <a:xfrm>
          <a:off x="10213975" y="15944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103505</xdr:rowOff>
    </xdr:from>
    <xdr:to xmlns:xdr="http://schemas.openxmlformats.org/drawingml/2006/spreadsheetDrawing">
      <xdr:col>50</xdr:col>
      <xdr:colOff>165100</xdr:colOff>
      <xdr:row>96</xdr:row>
      <xdr:rowOff>33655</xdr:rowOff>
    </xdr:to>
    <xdr:sp macro="" textlink="">
      <xdr:nvSpPr>
        <xdr:cNvPr id="472" name="楕円 471"/>
        <xdr:cNvSpPr/>
      </xdr:nvSpPr>
      <xdr:spPr>
        <a:xfrm>
          <a:off x="9302750"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50165</xdr:rowOff>
    </xdr:from>
    <xdr:ext cx="534035" cy="259080"/>
    <xdr:sp macro="" textlink="">
      <xdr:nvSpPr>
        <xdr:cNvPr id="473" name="テキスト ボックス 472"/>
        <xdr:cNvSpPr txBox="1"/>
      </xdr:nvSpPr>
      <xdr:spPr>
        <a:xfrm>
          <a:off x="9091930" y="16166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52705</xdr:rowOff>
    </xdr:from>
    <xdr:to xmlns:xdr="http://schemas.openxmlformats.org/drawingml/2006/spreadsheetDrawing">
      <xdr:col>46</xdr:col>
      <xdr:colOff>38100</xdr:colOff>
      <xdr:row>96</xdr:row>
      <xdr:rowOff>154940</xdr:rowOff>
    </xdr:to>
    <xdr:sp macro="" textlink="">
      <xdr:nvSpPr>
        <xdr:cNvPr id="474" name="楕円 473"/>
        <xdr:cNvSpPr/>
      </xdr:nvSpPr>
      <xdr:spPr>
        <a:xfrm>
          <a:off x="8442325" y="1651190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170815</xdr:rowOff>
    </xdr:from>
    <xdr:ext cx="534670" cy="258445"/>
    <xdr:sp macro="" textlink="">
      <xdr:nvSpPr>
        <xdr:cNvPr id="475" name="テキスト ボックス 474"/>
        <xdr:cNvSpPr txBox="1"/>
      </xdr:nvSpPr>
      <xdr:spPr>
        <a:xfrm>
          <a:off x="8231505" y="16287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152400</xdr:rowOff>
    </xdr:from>
    <xdr:to xmlns:xdr="http://schemas.openxmlformats.org/drawingml/2006/spreadsheetDrawing">
      <xdr:col>41</xdr:col>
      <xdr:colOff>101600</xdr:colOff>
      <xdr:row>96</xdr:row>
      <xdr:rowOff>82550</xdr:rowOff>
    </xdr:to>
    <xdr:sp macro="" textlink="">
      <xdr:nvSpPr>
        <xdr:cNvPr id="476" name="楕円 475"/>
        <xdr:cNvSpPr/>
      </xdr:nvSpPr>
      <xdr:spPr>
        <a:xfrm>
          <a:off x="7576185" y="16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99060</xdr:rowOff>
    </xdr:from>
    <xdr:ext cx="534670" cy="258445"/>
    <xdr:sp macro="" textlink="">
      <xdr:nvSpPr>
        <xdr:cNvPr id="477" name="テキスト ボックス 476"/>
        <xdr:cNvSpPr txBox="1"/>
      </xdr:nvSpPr>
      <xdr:spPr>
        <a:xfrm>
          <a:off x="7371080" y="16215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86" name="テキスト ボックス 485"/>
        <xdr:cNvSpPr txBox="1"/>
      </xdr:nvSpPr>
      <xdr:spPr>
        <a:xfrm>
          <a:off x="120364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074525"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89" name="テキスト ボックス 488"/>
        <xdr:cNvSpPr txBox="1"/>
      </xdr:nvSpPr>
      <xdr:spPr>
        <a:xfrm>
          <a:off x="1183132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074525"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1" name="テキスト ボックス 490"/>
        <xdr:cNvSpPr txBox="1"/>
      </xdr:nvSpPr>
      <xdr:spPr>
        <a:xfrm>
          <a:off x="1156017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074525"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8445"/>
    <xdr:sp macro="" textlink="">
      <xdr:nvSpPr>
        <xdr:cNvPr id="493" name="テキスト ボックス 492"/>
        <xdr:cNvSpPr txBox="1"/>
      </xdr:nvSpPr>
      <xdr:spPr>
        <a:xfrm>
          <a:off x="1156017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074525"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495" name="テキスト ボックス 494"/>
        <xdr:cNvSpPr txBox="1"/>
      </xdr:nvSpPr>
      <xdr:spPr>
        <a:xfrm>
          <a:off x="1156017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074525"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497" name="テキスト ボックス 496"/>
        <xdr:cNvSpPr txBox="1"/>
      </xdr:nvSpPr>
      <xdr:spPr>
        <a:xfrm>
          <a:off x="1156017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499" name="テキスト ボックス 498"/>
        <xdr:cNvSpPr txBox="1"/>
      </xdr:nvSpPr>
      <xdr:spPr>
        <a:xfrm>
          <a:off x="1156017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64135</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5831820" y="537908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8920" cy="259080"/>
    <xdr:sp macro="" textlink="">
      <xdr:nvSpPr>
        <xdr:cNvPr id="502" name="災害復旧事業費最小値テキスト"/>
        <xdr:cNvSpPr txBox="1"/>
      </xdr:nvSpPr>
      <xdr:spPr>
        <a:xfrm>
          <a:off x="15884525"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5744825"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10795</xdr:rowOff>
    </xdr:from>
    <xdr:ext cx="534035" cy="258445"/>
    <xdr:sp macro="" textlink="">
      <xdr:nvSpPr>
        <xdr:cNvPr id="504" name="災害復旧事業費最大値テキスト"/>
        <xdr:cNvSpPr txBox="1"/>
      </xdr:nvSpPr>
      <xdr:spPr>
        <a:xfrm>
          <a:off x="15884525" y="5154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64135</xdr:rowOff>
    </xdr:from>
    <xdr:to xmlns:xdr="http://schemas.openxmlformats.org/drawingml/2006/spreadsheetDrawing">
      <xdr:col>86</xdr:col>
      <xdr:colOff>25400</xdr:colOff>
      <xdr:row>31</xdr:row>
      <xdr:rowOff>64135</xdr:rowOff>
    </xdr:to>
    <xdr:cxnSp macro="">
      <xdr:nvCxnSpPr>
        <xdr:cNvPr id="505" name="直線コネクタ 504"/>
        <xdr:cNvCxnSpPr/>
      </xdr:nvCxnSpPr>
      <xdr:spPr>
        <a:xfrm>
          <a:off x="15744825" y="53790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6" name="直線コネクタ 505"/>
        <xdr:cNvCxnSpPr/>
      </xdr:nvCxnSpPr>
      <xdr:spPr>
        <a:xfrm>
          <a:off x="15018385" y="6731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121920</xdr:rowOff>
    </xdr:from>
    <xdr:ext cx="469265" cy="258445"/>
    <xdr:sp macro="" textlink="">
      <xdr:nvSpPr>
        <xdr:cNvPr id="507" name="災害復旧事業費平均値テキスト"/>
        <xdr:cNvSpPr txBox="1"/>
      </xdr:nvSpPr>
      <xdr:spPr>
        <a:xfrm>
          <a:off x="15884525" y="646557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99060</xdr:rowOff>
    </xdr:from>
    <xdr:to xmlns:xdr="http://schemas.openxmlformats.org/drawingml/2006/spreadsheetDrawing">
      <xdr:col>85</xdr:col>
      <xdr:colOff>177800</xdr:colOff>
      <xdr:row>39</xdr:row>
      <xdr:rowOff>29210</xdr:rowOff>
    </xdr:to>
    <xdr:sp macro="" textlink="">
      <xdr:nvSpPr>
        <xdr:cNvPr id="508" name="フローチャート: 判断 507"/>
        <xdr:cNvSpPr/>
      </xdr:nvSpPr>
      <xdr:spPr>
        <a:xfrm>
          <a:off x="15782925"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09" name="直線コネクタ 508"/>
        <xdr:cNvCxnSpPr/>
      </xdr:nvCxnSpPr>
      <xdr:spPr>
        <a:xfrm>
          <a:off x="14157960" y="6731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114935</xdr:rowOff>
    </xdr:from>
    <xdr:to xmlns:xdr="http://schemas.openxmlformats.org/drawingml/2006/spreadsheetDrawing">
      <xdr:col>81</xdr:col>
      <xdr:colOff>101600</xdr:colOff>
      <xdr:row>39</xdr:row>
      <xdr:rowOff>45085</xdr:rowOff>
    </xdr:to>
    <xdr:sp macro="" textlink="">
      <xdr:nvSpPr>
        <xdr:cNvPr id="510" name="フローチャート: 判断 509"/>
        <xdr:cNvSpPr/>
      </xdr:nvSpPr>
      <xdr:spPr>
        <a:xfrm>
          <a:off x="14967585"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61595</xdr:rowOff>
    </xdr:from>
    <xdr:ext cx="469265" cy="259080"/>
    <xdr:sp macro="" textlink="">
      <xdr:nvSpPr>
        <xdr:cNvPr id="511" name="テキスト ボックス 510"/>
        <xdr:cNvSpPr txBox="1"/>
      </xdr:nvSpPr>
      <xdr:spPr>
        <a:xfrm>
          <a:off x="14789150" y="6405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12" name="直線コネクタ 511"/>
        <xdr:cNvCxnSpPr/>
      </xdr:nvCxnSpPr>
      <xdr:spPr>
        <a:xfrm>
          <a:off x="13297535" y="6731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128905</xdr:rowOff>
    </xdr:from>
    <xdr:to xmlns:xdr="http://schemas.openxmlformats.org/drawingml/2006/spreadsheetDrawing">
      <xdr:col>76</xdr:col>
      <xdr:colOff>165100</xdr:colOff>
      <xdr:row>39</xdr:row>
      <xdr:rowOff>59055</xdr:rowOff>
    </xdr:to>
    <xdr:sp macro="" textlink="">
      <xdr:nvSpPr>
        <xdr:cNvPr id="513" name="フローチャート: 判断 512"/>
        <xdr:cNvSpPr/>
      </xdr:nvSpPr>
      <xdr:spPr>
        <a:xfrm>
          <a:off x="1410716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75565</xdr:rowOff>
    </xdr:from>
    <xdr:ext cx="378460" cy="258445"/>
    <xdr:sp macro="" textlink="">
      <xdr:nvSpPr>
        <xdr:cNvPr id="514" name="テキスト ボックス 513"/>
        <xdr:cNvSpPr txBox="1"/>
      </xdr:nvSpPr>
      <xdr:spPr>
        <a:xfrm>
          <a:off x="13974445" y="64192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15" name="直線コネクタ 514"/>
        <xdr:cNvCxnSpPr/>
      </xdr:nvCxnSpPr>
      <xdr:spPr>
        <a:xfrm>
          <a:off x="12431395" y="6731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114300</xdr:rowOff>
    </xdr:from>
    <xdr:to xmlns:xdr="http://schemas.openxmlformats.org/drawingml/2006/spreadsheetDrawing">
      <xdr:col>72</xdr:col>
      <xdr:colOff>38100</xdr:colOff>
      <xdr:row>39</xdr:row>
      <xdr:rowOff>44450</xdr:rowOff>
    </xdr:to>
    <xdr:sp macro="" textlink="">
      <xdr:nvSpPr>
        <xdr:cNvPr id="516" name="フローチャート: 判断 515"/>
        <xdr:cNvSpPr/>
      </xdr:nvSpPr>
      <xdr:spPr>
        <a:xfrm>
          <a:off x="13246735" y="66294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60960</xdr:rowOff>
    </xdr:from>
    <xdr:ext cx="469265" cy="259080"/>
    <xdr:sp macro="" textlink="">
      <xdr:nvSpPr>
        <xdr:cNvPr id="517" name="テキスト ボックス 516"/>
        <xdr:cNvSpPr txBox="1"/>
      </xdr:nvSpPr>
      <xdr:spPr>
        <a:xfrm>
          <a:off x="13068300" y="6404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87630</xdr:rowOff>
    </xdr:from>
    <xdr:to xmlns:xdr="http://schemas.openxmlformats.org/drawingml/2006/spreadsheetDrawing">
      <xdr:col>67</xdr:col>
      <xdr:colOff>101600</xdr:colOff>
      <xdr:row>39</xdr:row>
      <xdr:rowOff>17780</xdr:rowOff>
    </xdr:to>
    <xdr:sp macro="" textlink="">
      <xdr:nvSpPr>
        <xdr:cNvPr id="518" name="フローチャート: 判断 517"/>
        <xdr:cNvSpPr/>
      </xdr:nvSpPr>
      <xdr:spPr>
        <a:xfrm>
          <a:off x="12380595"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34290</xdr:rowOff>
    </xdr:from>
    <xdr:ext cx="469265" cy="259080"/>
    <xdr:sp macro="" textlink="">
      <xdr:nvSpPr>
        <xdr:cNvPr id="519" name="テキスト ボックス 518"/>
        <xdr:cNvSpPr txBox="1"/>
      </xdr:nvSpPr>
      <xdr:spPr>
        <a:xfrm>
          <a:off x="12202160" y="637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20" name="テキスト ボックス 519"/>
        <xdr:cNvSpPr txBox="1"/>
      </xdr:nvSpPr>
      <xdr:spPr>
        <a:xfrm>
          <a:off x="156489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1" name="テキスト ボックス 520"/>
        <xdr:cNvSpPr txBox="1"/>
      </xdr:nvSpPr>
      <xdr:spPr>
        <a:xfrm>
          <a:off x="14833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23" name="テキスト ボックス 522"/>
        <xdr:cNvSpPr txBox="1"/>
      </xdr:nvSpPr>
      <xdr:spPr>
        <a:xfrm>
          <a:off x="1311275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4" name="テキスト ボックス 523"/>
        <xdr:cNvSpPr txBox="1"/>
      </xdr:nvSpPr>
      <xdr:spPr>
        <a:xfrm>
          <a:off x="1224661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25" name="楕円 524"/>
        <xdr:cNvSpPr/>
      </xdr:nvSpPr>
      <xdr:spPr>
        <a:xfrm>
          <a:off x="157829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8920" cy="259080"/>
    <xdr:sp macro="" textlink="">
      <xdr:nvSpPr>
        <xdr:cNvPr id="526" name="災害復旧事業費該当値テキスト"/>
        <xdr:cNvSpPr txBox="1"/>
      </xdr:nvSpPr>
      <xdr:spPr>
        <a:xfrm>
          <a:off x="15884525" y="6595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7" name="楕円 526"/>
        <xdr:cNvSpPr/>
      </xdr:nvSpPr>
      <xdr:spPr>
        <a:xfrm>
          <a:off x="1496758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9555" cy="258445"/>
    <xdr:sp macro="" textlink="">
      <xdr:nvSpPr>
        <xdr:cNvPr id="528" name="テキスト ボックス 527"/>
        <xdr:cNvSpPr txBox="1"/>
      </xdr:nvSpPr>
      <xdr:spPr>
        <a:xfrm>
          <a:off x="148996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29" name="楕円 528"/>
        <xdr:cNvSpPr/>
      </xdr:nvSpPr>
      <xdr:spPr>
        <a:xfrm>
          <a:off x="1410716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920" cy="258445"/>
    <xdr:sp macro="" textlink="">
      <xdr:nvSpPr>
        <xdr:cNvPr id="530" name="テキスト ボックス 529"/>
        <xdr:cNvSpPr txBox="1"/>
      </xdr:nvSpPr>
      <xdr:spPr>
        <a:xfrm>
          <a:off x="1403921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1" name="楕円 530"/>
        <xdr:cNvSpPr/>
      </xdr:nvSpPr>
      <xdr:spPr>
        <a:xfrm>
          <a:off x="13246735" y="6680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8445"/>
    <xdr:sp macro="" textlink="">
      <xdr:nvSpPr>
        <xdr:cNvPr id="532" name="テキスト ボックス 531"/>
        <xdr:cNvSpPr txBox="1"/>
      </xdr:nvSpPr>
      <xdr:spPr>
        <a:xfrm>
          <a:off x="1317307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33" name="楕円 532"/>
        <xdr:cNvSpPr/>
      </xdr:nvSpPr>
      <xdr:spPr>
        <a:xfrm>
          <a:off x="1238059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9555" cy="258445"/>
    <xdr:sp macro="" textlink="">
      <xdr:nvSpPr>
        <xdr:cNvPr id="534" name="テキスト ボックス 533"/>
        <xdr:cNvSpPr txBox="1"/>
      </xdr:nvSpPr>
      <xdr:spPr>
        <a:xfrm>
          <a:off x="123126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43" name="テキスト ボックス 542"/>
        <xdr:cNvSpPr txBox="1"/>
      </xdr:nvSpPr>
      <xdr:spPr>
        <a:xfrm>
          <a:off x="120364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5" name="直線コネクタ 544"/>
        <xdr:cNvCxnSpPr/>
      </xdr:nvCxnSpPr>
      <xdr:spPr>
        <a:xfrm>
          <a:off x="12074525"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46" name="テキスト ボックス 545"/>
        <xdr:cNvSpPr txBox="1"/>
      </xdr:nvSpPr>
      <xdr:spPr>
        <a:xfrm>
          <a:off x="1183132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7" name="直線コネクタ 546"/>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48" name="テキスト ボックス 547"/>
        <xdr:cNvSpPr txBox="1"/>
      </xdr:nvSpPr>
      <xdr:spPr>
        <a:xfrm>
          <a:off x="1183132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失業対策事業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0" name="直線コネクタ 549"/>
        <xdr:cNvCxnSpPr/>
      </xdr:nvCxnSpPr>
      <xdr:spPr>
        <a:xfrm>
          <a:off x="158318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920" cy="259080"/>
    <xdr:sp macro="" textlink="">
      <xdr:nvSpPr>
        <xdr:cNvPr id="551" name="失業対策事業費最小値テキスト"/>
        <xdr:cNvSpPr txBox="1"/>
      </xdr:nvSpPr>
      <xdr:spPr>
        <a:xfrm>
          <a:off x="1588452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2" name="直線コネクタ 551"/>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920" cy="259080"/>
    <xdr:sp macro="" textlink="">
      <xdr:nvSpPr>
        <xdr:cNvPr id="553" name="失業対策事業費最大値テキスト"/>
        <xdr:cNvSpPr txBox="1"/>
      </xdr:nvSpPr>
      <xdr:spPr>
        <a:xfrm>
          <a:off x="15884525"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4" name="直線コネクタ 553"/>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5" name="直線コネクタ 554"/>
        <xdr:cNvCxnSpPr/>
      </xdr:nvCxnSpPr>
      <xdr:spPr>
        <a:xfrm>
          <a:off x="15018385" y="9398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920" cy="259080"/>
    <xdr:sp macro="" textlink="">
      <xdr:nvSpPr>
        <xdr:cNvPr id="556" name="失業対策事業費平均値テキスト"/>
        <xdr:cNvSpPr txBox="1"/>
      </xdr:nvSpPr>
      <xdr:spPr>
        <a:xfrm>
          <a:off x="15884525" y="9325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7" name="フローチャート: 判断 556"/>
        <xdr:cNvSpPr/>
      </xdr:nvSpPr>
      <xdr:spPr>
        <a:xfrm>
          <a:off x="157829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8" name="直線コネクタ 557"/>
        <xdr:cNvCxnSpPr/>
      </xdr:nvCxnSpPr>
      <xdr:spPr>
        <a:xfrm>
          <a:off x="1415796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9" name="フローチャート: 判断 558"/>
        <xdr:cNvSpPr/>
      </xdr:nvSpPr>
      <xdr:spPr>
        <a:xfrm>
          <a:off x="1496758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9080"/>
    <xdr:sp macro="" textlink="">
      <xdr:nvSpPr>
        <xdr:cNvPr id="560" name="テキスト ボックス 559"/>
        <xdr:cNvSpPr txBox="1"/>
      </xdr:nvSpPr>
      <xdr:spPr>
        <a:xfrm>
          <a:off x="148996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1" name="直線コネクタ 560"/>
        <xdr:cNvCxnSpPr/>
      </xdr:nvCxnSpPr>
      <xdr:spPr>
        <a:xfrm>
          <a:off x="13297535"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2" name="フローチャート: 判断 561"/>
        <xdr:cNvSpPr/>
      </xdr:nvSpPr>
      <xdr:spPr>
        <a:xfrm>
          <a:off x="141071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63" name="テキスト ボックス 562"/>
        <xdr:cNvSpPr txBox="1"/>
      </xdr:nvSpPr>
      <xdr:spPr>
        <a:xfrm>
          <a:off x="1403921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4" name="直線コネクタ 563"/>
        <xdr:cNvCxnSpPr/>
      </xdr:nvCxnSpPr>
      <xdr:spPr>
        <a:xfrm>
          <a:off x="12431395" y="939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5" name="フローチャート: 判断 564"/>
        <xdr:cNvSpPr/>
      </xdr:nvSpPr>
      <xdr:spPr>
        <a:xfrm>
          <a:off x="132467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66" name="テキスト ボックス 565"/>
        <xdr:cNvSpPr txBox="1"/>
      </xdr:nvSpPr>
      <xdr:spPr>
        <a:xfrm>
          <a:off x="1317307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7" name="フローチャート: 判断 566"/>
        <xdr:cNvSpPr/>
      </xdr:nvSpPr>
      <xdr:spPr>
        <a:xfrm>
          <a:off x="123805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9080"/>
    <xdr:sp macro="" textlink="">
      <xdr:nvSpPr>
        <xdr:cNvPr id="568" name="テキスト ボックス 567"/>
        <xdr:cNvSpPr txBox="1"/>
      </xdr:nvSpPr>
      <xdr:spPr>
        <a:xfrm>
          <a:off x="123126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69" name="テキスト ボックス 568"/>
        <xdr:cNvSpPr txBox="1"/>
      </xdr:nvSpPr>
      <xdr:spPr>
        <a:xfrm>
          <a:off x="156489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70" name="テキスト ボックス 569"/>
        <xdr:cNvSpPr txBox="1"/>
      </xdr:nvSpPr>
      <xdr:spPr>
        <a:xfrm>
          <a:off x="14833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1" name="テキスト ボックス 570"/>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72" name="テキスト ボックス 571"/>
        <xdr:cNvSpPr txBox="1"/>
      </xdr:nvSpPr>
      <xdr:spPr>
        <a:xfrm>
          <a:off x="1311275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73" name="テキスト ボックス 572"/>
        <xdr:cNvSpPr txBox="1"/>
      </xdr:nvSpPr>
      <xdr:spPr>
        <a:xfrm>
          <a:off x="1224661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4" name="楕円 573"/>
        <xdr:cNvSpPr/>
      </xdr:nvSpPr>
      <xdr:spPr>
        <a:xfrm>
          <a:off x="157829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8920" cy="259080"/>
    <xdr:sp macro="" textlink="">
      <xdr:nvSpPr>
        <xdr:cNvPr id="575" name="失業対策事業費該当値テキスト"/>
        <xdr:cNvSpPr txBox="1"/>
      </xdr:nvSpPr>
      <xdr:spPr>
        <a:xfrm>
          <a:off x="15884525" y="9211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6" name="楕円 575"/>
        <xdr:cNvSpPr/>
      </xdr:nvSpPr>
      <xdr:spPr>
        <a:xfrm>
          <a:off x="1496758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9080"/>
    <xdr:sp macro="" textlink="">
      <xdr:nvSpPr>
        <xdr:cNvPr id="577" name="テキスト ボックス 576"/>
        <xdr:cNvSpPr txBox="1"/>
      </xdr:nvSpPr>
      <xdr:spPr>
        <a:xfrm>
          <a:off x="148996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8" name="楕円 577"/>
        <xdr:cNvSpPr/>
      </xdr:nvSpPr>
      <xdr:spPr>
        <a:xfrm>
          <a:off x="141071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79" name="テキスト ボックス 578"/>
        <xdr:cNvSpPr txBox="1"/>
      </xdr:nvSpPr>
      <xdr:spPr>
        <a:xfrm>
          <a:off x="1403921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楕円 579"/>
        <xdr:cNvSpPr/>
      </xdr:nvSpPr>
      <xdr:spPr>
        <a:xfrm>
          <a:off x="132467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1" name="テキスト ボックス 580"/>
        <xdr:cNvSpPr txBox="1"/>
      </xdr:nvSpPr>
      <xdr:spPr>
        <a:xfrm>
          <a:off x="1317307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楕円 581"/>
        <xdr:cNvSpPr/>
      </xdr:nvSpPr>
      <xdr:spPr>
        <a:xfrm>
          <a:off x="123805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9080"/>
    <xdr:sp macro="" textlink="">
      <xdr:nvSpPr>
        <xdr:cNvPr id="583" name="テキスト ボックス 582"/>
        <xdr:cNvSpPr txBox="1"/>
      </xdr:nvSpPr>
      <xdr:spPr>
        <a:xfrm>
          <a:off x="123126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4" name="正方形/長方形 583"/>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5" name="正方形/長方形 584"/>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6" name="正方形/長方形 585"/>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7" name="正方形/長方形 586"/>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8" name="正方形/長方形 587"/>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9" name="正方形/長方形 588"/>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0" name="正方形/長方形 589"/>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1" name="正方形/長方形 590"/>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592" name="テキスト ボックス 591"/>
        <xdr:cNvSpPr txBox="1"/>
      </xdr:nvSpPr>
      <xdr:spPr>
        <a:xfrm>
          <a:off x="120364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3" name="直線コネクタ 592"/>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4" name="直線コネクタ 593"/>
        <xdr:cNvCxnSpPr/>
      </xdr:nvCxnSpPr>
      <xdr:spPr>
        <a:xfrm>
          <a:off x="12074525" y="1364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595" name="テキスト ボックス 594"/>
        <xdr:cNvSpPr txBox="1"/>
      </xdr:nvSpPr>
      <xdr:spPr>
        <a:xfrm>
          <a:off x="1183132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596" name="直線コネクタ 595"/>
        <xdr:cNvCxnSpPr/>
      </xdr:nvCxnSpPr>
      <xdr:spPr>
        <a:xfrm>
          <a:off x="12074525" y="1331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860" cy="258445"/>
    <xdr:sp macro="" textlink="">
      <xdr:nvSpPr>
        <xdr:cNvPr id="597" name="テキスト ボックス 596"/>
        <xdr:cNvSpPr txBox="1"/>
      </xdr:nvSpPr>
      <xdr:spPr>
        <a:xfrm>
          <a:off x="1156017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598" name="直線コネクタ 597"/>
        <xdr:cNvCxnSpPr/>
      </xdr:nvCxnSpPr>
      <xdr:spPr>
        <a:xfrm>
          <a:off x="12074525" y="12990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860" cy="259080"/>
    <xdr:sp macro="" textlink="">
      <xdr:nvSpPr>
        <xdr:cNvPr id="599" name="テキスト ボックス 598"/>
        <xdr:cNvSpPr txBox="1"/>
      </xdr:nvSpPr>
      <xdr:spPr>
        <a:xfrm>
          <a:off x="1156017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0" name="直線コネクタ 599"/>
        <xdr:cNvCxnSpPr/>
      </xdr:nvCxnSpPr>
      <xdr:spPr>
        <a:xfrm>
          <a:off x="12074525" y="1266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0860" cy="258445"/>
    <xdr:sp macro="" textlink="">
      <xdr:nvSpPr>
        <xdr:cNvPr id="601" name="テキスト ボックス 600"/>
        <xdr:cNvSpPr txBox="1"/>
      </xdr:nvSpPr>
      <xdr:spPr>
        <a:xfrm>
          <a:off x="1156017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2" name="直線コネクタ 601"/>
        <xdr:cNvCxnSpPr/>
      </xdr:nvCxnSpPr>
      <xdr:spPr>
        <a:xfrm>
          <a:off x="12074525" y="1233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0860" cy="258445"/>
    <xdr:sp macro="" textlink="">
      <xdr:nvSpPr>
        <xdr:cNvPr id="603" name="テキスト ボックス 602"/>
        <xdr:cNvSpPr txBox="1"/>
      </xdr:nvSpPr>
      <xdr:spPr>
        <a:xfrm>
          <a:off x="1156017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4" name="直線コネクタ 603"/>
        <xdr:cNvCxnSpPr/>
      </xdr:nvCxnSpPr>
      <xdr:spPr>
        <a:xfrm>
          <a:off x="12074525" y="1201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5630" cy="259080"/>
    <xdr:sp macro="" textlink="">
      <xdr:nvSpPr>
        <xdr:cNvPr id="605" name="テキスト ボックス 604"/>
        <xdr:cNvSpPr txBox="1"/>
      </xdr:nvSpPr>
      <xdr:spPr>
        <a:xfrm>
          <a:off x="1149604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6" name="直線コネクタ 605"/>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07" name="テキスト ボックス 606"/>
        <xdr:cNvSpPr txBox="1"/>
      </xdr:nvSpPr>
      <xdr:spPr>
        <a:xfrm>
          <a:off x="1149604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公債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36830</xdr:rowOff>
    </xdr:from>
    <xdr:to xmlns:xdr="http://schemas.openxmlformats.org/drawingml/2006/spreadsheetDrawing">
      <xdr:col>85</xdr:col>
      <xdr:colOff>126365</xdr:colOff>
      <xdr:row>78</xdr:row>
      <xdr:rowOff>109220</xdr:rowOff>
    </xdr:to>
    <xdr:cxnSp macro="">
      <xdr:nvCxnSpPr>
        <xdr:cNvPr id="609" name="直線コネクタ 608"/>
        <xdr:cNvCxnSpPr/>
      </xdr:nvCxnSpPr>
      <xdr:spPr>
        <a:xfrm flipV="1">
          <a:off x="15831820" y="122097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113030</xdr:rowOff>
    </xdr:from>
    <xdr:ext cx="469265" cy="259080"/>
    <xdr:sp macro="" textlink="">
      <xdr:nvSpPr>
        <xdr:cNvPr id="610" name="公債費最小値テキスト"/>
        <xdr:cNvSpPr txBox="1"/>
      </xdr:nvSpPr>
      <xdr:spPr>
        <a:xfrm>
          <a:off x="15884525" y="13486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109220</xdr:rowOff>
    </xdr:from>
    <xdr:to xmlns:xdr="http://schemas.openxmlformats.org/drawingml/2006/spreadsheetDrawing">
      <xdr:col>86</xdr:col>
      <xdr:colOff>25400</xdr:colOff>
      <xdr:row>78</xdr:row>
      <xdr:rowOff>109220</xdr:rowOff>
    </xdr:to>
    <xdr:cxnSp macro="">
      <xdr:nvCxnSpPr>
        <xdr:cNvPr id="611" name="直線コネクタ 610"/>
        <xdr:cNvCxnSpPr/>
      </xdr:nvCxnSpPr>
      <xdr:spPr>
        <a:xfrm>
          <a:off x="15744825" y="134823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154940</xdr:rowOff>
    </xdr:from>
    <xdr:ext cx="534035" cy="258445"/>
    <xdr:sp macro="" textlink="">
      <xdr:nvSpPr>
        <xdr:cNvPr id="612" name="公債費最大値テキスト"/>
        <xdr:cNvSpPr txBox="1"/>
      </xdr:nvSpPr>
      <xdr:spPr>
        <a:xfrm>
          <a:off x="15884525" y="11984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36830</xdr:rowOff>
    </xdr:from>
    <xdr:to xmlns:xdr="http://schemas.openxmlformats.org/drawingml/2006/spreadsheetDrawing">
      <xdr:col>86</xdr:col>
      <xdr:colOff>25400</xdr:colOff>
      <xdr:row>71</xdr:row>
      <xdr:rowOff>36830</xdr:rowOff>
    </xdr:to>
    <xdr:cxnSp macro="">
      <xdr:nvCxnSpPr>
        <xdr:cNvPr id="613" name="直線コネクタ 612"/>
        <xdr:cNvCxnSpPr/>
      </xdr:nvCxnSpPr>
      <xdr:spPr>
        <a:xfrm>
          <a:off x="15744825" y="122097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99060</xdr:rowOff>
    </xdr:from>
    <xdr:to xmlns:xdr="http://schemas.openxmlformats.org/drawingml/2006/spreadsheetDrawing">
      <xdr:col>85</xdr:col>
      <xdr:colOff>127000</xdr:colOff>
      <xdr:row>78</xdr:row>
      <xdr:rowOff>109220</xdr:rowOff>
    </xdr:to>
    <xdr:cxnSp macro="">
      <xdr:nvCxnSpPr>
        <xdr:cNvPr id="614" name="直線コネクタ 613"/>
        <xdr:cNvCxnSpPr/>
      </xdr:nvCxnSpPr>
      <xdr:spPr>
        <a:xfrm>
          <a:off x="15018385" y="13472160"/>
          <a:ext cx="81534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3810</xdr:rowOff>
    </xdr:from>
    <xdr:ext cx="534035" cy="259080"/>
    <xdr:sp macro="" textlink="">
      <xdr:nvSpPr>
        <xdr:cNvPr id="615" name="公債費平均値テキスト"/>
        <xdr:cNvSpPr txBox="1"/>
      </xdr:nvSpPr>
      <xdr:spPr>
        <a:xfrm>
          <a:off x="15884525" y="128625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152400</xdr:rowOff>
    </xdr:from>
    <xdr:to xmlns:xdr="http://schemas.openxmlformats.org/drawingml/2006/spreadsheetDrawing">
      <xdr:col>85</xdr:col>
      <xdr:colOff>177800</xdr:colOff>
      <xdr:row>76</xdr:row>
      <xdr:rowOff>82550</xdr:rowOff>
    </xdr:to>
    <xdr:sp macro="" textlink="">
      <xdr:nvSpPr>
        <xdr:cNvPr id="616" name="フローチャート: 判断 615"/>
        <xdr:cNvSpPr/>
      </xdr:nvSpPr>
      <xdr:spPr>
        <a:xfrm>
          <a:off x="15782925"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86360</xdr:rowOff>
    </xdr:from>
    <xdr:to xmlns:xdr="http://schemas.openxmlformats.org/drawingml/2006/spreadsheetDrawing">
      <xdr:col>81</xdr:col>
      <xdr:colOff>50800</xdr:colOff>
      <xdr:row>78</xdr:row>
      <xdr:rowOff>99060</xdr:rowOff>
    </xdr:to>
    <xdr:cxnSp macro="">
      <xdr:nvCxnSpPr>
        <xdr:cNvPr id="617" name="直線コネクタ 616"/>
        <xdr:cNvCxnSpPr/>
      </xdr:nvCxnSpPr>
      <xdr:spPr>
        <a:xfrm>
          <a:off x="14157960" y="13459460"/>
          <a:ext cx="8604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156210</xdr:rowOff>
    </xdr:from>
    <xdr:to xmlns:xdr="http://schemas.openxmlformats.org/drawingml/2006/spreadsheetDrawing">
      <xdr:col>81</xdr:col>
      <xdr:colOff>101600</xdr:colOff>
      <xdr:row>76</xdr:row>
      <xdr:rowOff>86360</xdr:rowOff>
    </xdr:to>
    <xdr:sp macro="" textlink="">
      <xdr:nvSpPr>
        <xdr:cNvPr id="618" name="フローチャート: 判断 617"/>
        <xdr:cNvSpPr/>
      </xdr:nvSpPr>
      <xdr:spPr>
        <a:xfrm>
          <a:off x="14967585"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102870</xdr:rowOff>
    </xdr:from>
    <xdr:ext cx="534670" cy="259080"/>
    <xdr:sp macro="" textlink="">
      <xdr:nvSpPr>
        <xdr:cNvPr id="619" name="テキスト ボックス 618"/>
        <xdr:cNvSpPr txBox="1"/>
      </xdr:nvSpPr>
      <xdr:spPr>
        <a:xfrm>
          <a:off x="14762480" y="1279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62230</xdr:rowOff>
    </xdr:from>
    <xdr:to xmlns:xdr="http://schemas.openxmlformats.org/drawingml/2006/spreadsheetDrawing">
      <xdr:col>76</xdr:col>
      <xdr:colOff>114300</xdr:colOff>
      <xdr:row>78</xdr:row>
      <xdr:rowOff>86360</xdr:rowOff>
    </xdr:to>
    <xdr:cxnSp macro="">
      <xdr:nvCxnSpPr>
        <xdr:cNvPr id="620" name="直線コネクタ 619"/>
        <xdr:cNvCxnSpPr/>
      </xdr:nvCxnSpPr>
      <xdr:spPr>
        <a:xfrm>
          <a:off x="13297535" y="13435330"/>
          <a:ext cx="8604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76835</xdr:rowOff>
    </xdr:from>
    <xdr:to xmlns:xdr="http://schemas.openxmlformats.org/drawingml/2006/spreadsheetDrawing">
      <xdr:col>76</xdr:col>
      <xdr:colOff>165100</xdr:colOff>
      <xdr:row>77</xdr:row>
      <xdr:rowOff>6985</xdr:rowOff>
    </xdr:to>
    <xdr:sp macro="" textlink="">
      <xdr:nvSpPr>
        <xdr:cNvPr id="621" name="フローチャート: 判断 620"/>
        <xdr:cNvSpPr/>
      </xdr:nvSpPr>
      <xdr:spPr>
        <a:xfrm>
          <a:off x="14107160" y="131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23495</xdr:rowOff>
    </xdr:from>
    <xdr:ext cx="534035" cy="259080"/>
    <xdr:sp macro="" textlink="">
      <xdr:nvSpPr>
        <xdr:cNvPr id="622" name="テキスト ボックス 621"/>
        <xdr:cNvSpPr txBox="1"/>
      </xdr:nvSpPr>
      <xdr:spPr>
        <a:xfrm>
          <a:off x="13896340" y="12882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62230</xdr:rowOff>
    </xdr:from>
    <xdr:to xmlns:xdr="http://schemas.openxmlformats.org/drawingml/2006/spreadsheetDrawing">
      <xdr:col>71</xdr:col>
      <xdr:colOff>177800</xdr:colOff>
      <xdr:row>78</xdr:row>
      <xdr:rowOff>63500</xdr:rowOff>
    </xdr:to>
    <xdr:cxnSp macro="">
      <xdr:nvCxnSpPr>
        <xdr:cNvPr id="623" name="直線コネクタ 622"/>
        <xdr:cNvCxnSpPr/>
      </xdr:nvCxnSpPr>
      <xdr:spPr>
        <a:xfrm flipV="1">
          <a:off x="12431395" y="13435330"/>
          <a:ext cx="8661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3810</xdr:rowOff>
    </xdr:from>
    <xdr:to xmlns:xdr="http://schemas.openxmlformats.org/drawingml/2006/spreadsheetDrawing">
      <xdr:col>72</xdr:col>
      <xdr:colOff>38100</xdr:colOff>
      <xdr:row>76</xdr:row>
      <xdr:rowOff>105410</xdr:rowOff>
    </xdr:to>
    <xdr:sp macro="" textlink="">
      <xdr:nvSpPr>
        <xdr:cNvPr id="624" name="フローチャート: 判断 623"/>
        <xdr:cNvSpPr/>
      </xdr:nvSpPr>
      <xdr:spPr>
        <a:xfrm>
          <a:off x="13246735" y="130340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121920</xdr:rowOff>
    </xdr:from>
    <xdr:ext cx="534670" cy="258445"/>
    <xdr:sp macro="" textlink="">
      <xdr:nvSpPr>
        <xdr:cNvPr id="625" name="テキスト ボックス 624"/>
        <xdr:cNvSpPr txBox="1"/>
      </xdr:nvSpPr>
      <xdr:spPr>
        <a:xfrm>
          <a:off x="13035915" y="12809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170180</xdr:rowOff>
    </xdr:from>
    <xdr:to xmlns:xdr="http://schemas.openxmlformats.org/drawingml/2006/spreadsheetDrawing">
      <xdr:col>67</xdr:col>
      <xdr:colOff>101600</xdr:colOff>
      <xdr:row>76</xdr:row>
      <xdr:rowOff>100330</xdr:rowOff>
    </xdr:to>
    <xdr:sp macro="" textlink="">
      <xdr:nvSpPr>
        <xdr:cNvPr id="626" name="フローチャート: 判断 625"/>
        <xdr:cNvSpPr/>
      </xdr:nvSpPr>
      <xdr:spPr>
        <a:xfrm>
          <a:off x="12380595"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116840</xdr:rowOff>
    </xdr:from>
    <xdr:ext cx="534670" cy="259080"/>
    <xdr:sp macro="" textlink="">
      <xdr:nvSpPr>
        <xdr:cNvPr id="627" name="テキスト ボックス 626"/>
        <xdr:cNvSpPr txBox="1"/>
      </xdr:nvSpPr>
      <xdr:spPr>
        <a:xfrm>
          <a:off x="12175490" y="12804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28" name="テキスト ボックス 627"/>
        <xdr:cNvSpPr txBox="1"/>
      </xdr:nvSpPr>
      <xdr:spPr>
        <a:xfrm>
          <a:off x="156489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29" name="テキスト ボックス 628"/>
        <xdr:cNvSpPr txBox="1"/>
      </xdr:nvSpPr>
      <xdr:spPr>
        <a:xfrm>
          <a:off x="148336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0" name="テキスト ボックス 629"/>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31" name="テキスト ボックス 630"/>
        <xdr:cNvSpPr txBox="1"/>
      </xdr:nvSpPr>
      <xdr:spPr>
        <a:xfrm>
          <a:off x="1311275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32" name="テキスト ボックス 631"/>
        <xdr:cNvSpPr txBox="1"/>
      </xdr:nvSpPr>
      <xdr:spPr>
        <a:xfrm>
          <a:off x="1224661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58420</xdr:rowOff>
    </xdr:from>
    <xdr:to xmlns:xdr="http://schemas.openxmlformats.org/drawingml/2006/spreadsheetDrawing">
      <xdr:col>85</xdr:col>
      <xdr:colOff>177800</xdr:colOff>
      <xdr:row>78</xdr:row>
      <xdr:rowOff>160020</xdr:rowOff>
    </xdr:to>
    <xdr:sp macro="" textlink="">
      <xdr:nvSpPr>
        <xdr:cNvPr id="633" name="楕円 632"/>
        <xdr:cNvSpPr/>
      </xdr:nvSpPr>
      <xdr:spPr>
        <a:xfrm>
          <a:off x="15782925"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144780</xdr:rowOff>
    </xdr:from>
    <xdr:ext cx="469265" cy="258445"/>
    <xdr:sp macro="" textlink="">
      <xdr:nvSpPr>
        <xdr:cNvPr id="634" name="公債費該当値テキスト"/>
        <xdr:cNvSpPr txBox="1"/>
      </xdr:nvSpPr>
      <xdr:spPr>
        <a:xfrm>
          <a:off x="15884525" y="13346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48260</xdr:rowOff>
    </xdr:from>
    <xdr:to xmlns:xdr="http://schemas.openxmlformats.org/drawingml/2006/spreadsheetDrawing">
      <xdr:col>81</xdr:col>
      <xdr:colOff>101600</xdr:colOff>
      <xdr:row>78</xdr:row>
      <xdr:rowOff>149860</xdr:rowOff>
    </xdr:to>
    <xdr:sp macro="" textlink="">
      <xdr:nvSpPr>
        <xdr:cNvPr id="635" name="楕円 634"/>
        <xdr:cNvSpPr/>
      </xdr:nvSpPr>
      <xdr:spPr>
        <a:xfrm>
          <a:off x="14967585"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140970</xdr:rowOff>
    </xdr:from>
    <xdr:ext cx="534670" cy="259080"/>
    <xdr:sp macro="" textlink="">
      <xdr:nvSpPr>
        <xdr:cNvPr id="636" name="テキスト ボックス 635"/>
        <xdr:cNvSpPr txBox="1"/>
      </xdr:nvSpPr>
      <xdr:spPr>
        <a:xfrm>
          <a:off x="14762480" y="13514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34925</xdr:rowOff>
    </xdr:from>
    <xdr:to xmlns:xdr="http://schemas.openxmlformats.org/drawingml/2006/spreadsheetDrawing">
      <xdr:col>76</xdr:col>
      <xdr:colOff>165100</xdr:colOff>
      <xdr:row>78</xdr:row>
      <xdr:rowOff>136525</xdr:rowOff>
    </xdr:to>
    <xdr:sp macro="" textlink="">
      <xdr:nvSpPr>
        <xdr:cNvPr id="637" name="楕円 636"/>
        <xdr:cNvSpPr/>
      </xdr:nvSpPr>
      <xdr:spPr>
        <a:xfrm>
          <a:off x="1410716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127635</xdr:rowOff>
    </xdr:from>
    <xdr:ext cx="534035" cy="259080"/>
    <xdr:sp macro="" textlink="">
      <xdr:nvSpPr>
        <xdr:cNvPr id="638" name="テキスト ボックス 637"/>
        <xdr:cNvSpPr txBox="1"/>
      </xdr:nvSpPr>
      <xdr:spPr>
        <a:xfrm>
          <a:off x="13896340" y="13500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11430</xdr:rowOff>
    </xdr:from>
    <xdr:to xmlns:xdr="http://schemas.openxmlformats.org/drawingml/2006/spreadsheetDrawing">
      <xdr:col>72</xdr:col>
      <xdr:colOff>38100</xdr:colOff>
      <xdr:row>78</xdr:row>
      <xdr:rowOff>113030</xdr:rowOff>
    </xdr:to>
    <xdr:sp macro="" textlink="">
      <xdr:nvSpPr>
        <xdr:cNvPr id="639" name="楕円 638"/>
        <xdr:cNvSpPr/>
      </xdr:nvSpPr>
      <xdr:spPr>
        <a:xfrm>
          <a:off x="13246735" y="133845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104140</xdr:rowOff>
    </xdr:from>
    <xdr:ext cx="534670" cy="259080"/>
    <xdr:sp macro="" textlink="">
      <xdr:nvSpPr>
        <xdr:cNvPr id="640" name="テキスト ボックス 639"/>
        <xdr:cNvSpPr txBox="1"/>
      </xdr:nvSpPr>
      <xdr:spPr>
        <a:xfrm>
          <a:off x="13035915" y="13477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12065</xdr:rowOff>
    </xdr:from>
    <xdr:to xmlns:xdr="http://schemas.openxmlformats.org/drawingml/2006/spreadsheetDrawing">
      <xdr:col>67</xdr:col>
      <xdr:colOff>101600</xdr:colOff>
      <xdr:row>78</xdr:row>
      <xdr:rowOff>113665</xdr:rowOff>
    </xdr:to>
    <xdr:sp macro="" textlink="">
      <xdr:nvSpPr>
        <xdr:cNvPr id="641" name="楕円 640"/>
        <xdr:cNvSpPr/>
      </xdr:nvSpPr>
      <xdr:spPr>
        <a:xfrm>
          <a:off x="12380595"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104775</xdr:rowOff>
    </xdr:from>
    <xdr:ext cx="534670" cy="259080"/>
    <xdr:sp macro="" textlink="">
      <xdr:nvSpPr>
        <xdr:cNvPr id="642" name="テキスト ボックス 641"/>
        <xdr:cNvSpPr txBox="1"/>
      </xdr:nvSpPr>
      <xdr:spPr>
        <a:xfrm>
          <a:off x="12175490" y="13477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3" name="正方形/長方形 642"/>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4" name="正方形/長方形 643"/>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5" name="正方形/長方形 644"/>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6" name="正方形/長方形 645"/>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7" name="正方形/長方形 646"/>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8" name="正方形/長方形 647"/>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9" name="正方形/長方形 648"/>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0" name="正方形/長方形 649"/>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51" name="テキスト ボックス 650"/>
        <xdr:cNvSpPr txBox="1"/>
      </xdr:nvSpPr>
      <xdr:spPr>
        <a:xfrm>
          <a:off x="120364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2" name="直線コネクタ 651"/>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53" name="直線コネクタ 652"/>
        <xdr:cNvCxnSpPr/>
      </xdr:nvCxnSpPr>
      <xdr:spPr>
        <a:xfrm>
          <a:off x="12074525" y="17072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54" name="テキスト ボックス 653"/>
        <xdr:cNvSpPr txBox="1"/>
      </xdr:nvSpPr>
      <xdr:spPr>
        <a:xfrm>
          <a:off x="1183132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55" name="直線コネクタ 654"/>
        <xdr:cNvCxnSpPr/>
      </xdr:nvCxnSpPr>
      <xdr:spPr>
        <a:xfrm>
          <a:off x="12074525" y="16745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860" cy="258445"/>
    <xdr:sp macro="" textlink="">
      <xdr:nvSpPr>
        <xdr:cNvPr id="656" name="テキスト ボックス 655"/>
        <xdr:cNvSpPr txBox="1"/>
      </xdr:nvSpPr>
      <xdr:spPr>
        <a:xfrm>
          <a:off x="1156017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57" name="直線コネクタ 656"/>
        <xdr:cNvCxnSpPr/>
      </xdr:nvCxnSpPr>
      <xdr:spPr>
        <a:xfrm>
          <a:off x="12074525" y="16419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860" cy="259080"/>
    <xdr:sp macro="" textlink="">
      <xdr:nvSpPr>
        <xdr:cNvPr id="658" name="テキスト ボックス 657"/>
        <xdr:cNvSpPr txBox="1"/>
      </xdr:nvSpPr>
      <xdr:spPr>
        <a:xfrm>
          <a:off x="1156017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59" name="直線コネクタ 658"/>
        <xdr:cNvCxnSpPr/>
      </xdr:nvCxnSpPr>
      <xdr:spPr>
        <a:xfrm>
          <a:off x="12074525" y="16092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860" cy="258445"/>
    <xdr:sp macro="" textlink="">
      <xdr:nvSpPr>
        <xdr:cNvPr id="660" name="テキスト ボックス 659"/>
        <xdr:cNvSpPr txBox="1"/>
      </xdr:nvSpPr>
      <xdr:spPr>
        <a:xfrm>
          <a:off x="1156017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1" name="直線コネクタ 660"/>
        <xdr:cNvCxnSpPr/>
      </xdr:nvCxnSpPr>
      <xdr:spPr>
        <a:xfrm>
          <a:off x="12074525" y="15766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860" cy="258445"/>
    <xdr:sp macro="" textlink="">
      <xdr:nvSpPr>
        <xdr:cNvPr id="662" name="テキスト ボックス 661"/>
        <xdr:cNvSpPr txBox="1"/>
      </xdr:nvSpPr>
      <xdr:spPr>
        <a:xfrm>
          <a:off x="1156017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63" name="直線コネクタ 662"/>
        <xdr:cNvCxnSpPr/>
      </xdr:nvCxnSpPr>
      <xdr:spPr>
        <a:xfrm>
          <a:off x="12074525" y="15439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5630" cy="259080"/>
    <xdr:sp macro="" textlink="">
      <xdr:nvSpPr>
        <xdr:cNvPr id="664" name="テキスト ボックス 663"/>
        <xdr:cNvSpPr txBox="1"/>
      </xdr:nvSpPr>
      <xdr:spPr>
        <a:xfrm>
          <a:off x="1149604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5" name="直線コネクタ 664"/>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66" name="テキスト ボックス 665"/>
        <xdr:cNvSpPr txBox="1"/>
      </xdr:nvSpPr>
      <xdr:spPr>
        <a:xfrm>
          <a:off x="1149604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積立金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39370</xdr:rowOff>
    </xdr:from>
    <xdr:to xmlns:xdr="http://schemas.openxmlformats.org/drawingml/2006/spreadsheetDrawing">
      <xdr:col>85</xdr:col>
      <xdr:colOff>126365</xdr:colOff>
      <xdr:row>99</xdr:row>
      <xdr:rowOff>93345</xdr:rowOff>
    </xdr:to>
    <xdr:cxnSp macro="">
      <xdr:nvCxnSpPr>
        <xdr:cNvPr id="668" name="直線コネクタ 667"/>
        <xdr:cNvCxnSpPr/>
      </xdr:nvCxnSpPr>
      <xdr:spPr>
        <a:xfrm flipV="1">
          <a:off x="15831820" y="15469870"/>
          <a:ext cx="127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97790</xdr:rowOff>
    </xdr:from>
    <xdr:ext cx="377825" cy="258445"/>
    <xdr:sp macro="" textlink="">
      <xdr:nvSpPr>
        <xdr:cNvPr id="669" name="積立金最小値テキスト"/>
        <xdr:cNvSpPr txBox="1"/>
      </xdr:nvSpPr>
      <xdr:spPr>
        <a:xfrm>
          <a:off x="15884525" y="1707134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93345</xdr:rowOff>
    </xdr:from>
    <xdr:to xmlns:xdr="http://schemas.openxmlformats.org/drawingml/2006/spreadsheetDrawing">
      <xdr:col>86</xdr:col>
      <xdr:colOff>25400</xdr:colOff>
      <xdr:row>99</xdr:row>
      <xdr:rowOff>93345</xdr:rowOff>
    </xdr:to>
    <xdr:cxnSp macro="">
      <xdr:nvCxnSpPr>
        <xdr:cNvPr id="670" name="直線コネクタ 669"/>
        <xdr:cNvCxnSpPr/>
      </xdr:nvCxnSpPr>
      <xdr:spPr>
        <a:xfrm>
          <a:off x="15744825" y="170668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157480</xdr:rowOff>
    </xdr:from>
    <xdr:ext cx="534035" cy="258445"/>
    <xdr:sp macro="" textlink="">
      <xdr:nvSpPr>
        <xdr:cNvPr id="671" name="積立金最大値テキスト"/>
        <xdr:cNvSpPr txBox="1"/>
      </xdr:nvSpPr>
      <xdr:spPr>
        <a:xfrm>
          <a:off x="15884525" y="15245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39370</xdr:rowOff>
    </xdr:from>
    <xdr:to xmlns:xdr="http://schemas.openxmlformats.org/drawingml/2006/spreadsheetDrawing">
      <xdr:col>86</xdr:col>
      <xdr:colOff>25400</xdr:colOff>
      <xdr:row>90</xdr:row>
      <xdr:rowOff>39370</xdr:rowOff>
    </xdr:to>
    <xdr:cxnSp macro="">
      <xdr:nvCxnSpPr>
        <xdr:cNvPr id="672" name="直線コネクタ 671"/>
        <xdr:cNvCxnSpPr/>
      </xdr:nvCxnSpPr>
      <xdr:spPr>
        <a:xfrm>
          <a:off x="15744825" y="154698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112395</xdr:rowOff>
    </xdr:from>
    <xdr:to xmlns:xdr="http://schemas.openxmlformats.org/drawingml/2006/spreadsheetDrawing">
      <xdr:col>85</xdr:col>
      <xdr:colOff>127000</xdr:colOff>
      <xdr:row>98</xdr:row>
      <xdr:rowOff>147320</xdr:rowOff>
    </xdr:to>
    <xdr:cxnSp macro="">
      <xdr:nvCxnSpPr>
        <xdr:cNvPr id="673" name="直線コネクタ 672"/>
        <xdr:cNvCxnSpPr/>
      </xdr:nvCxnSpPr>
      <xdr:spPr>
        <a:xfrm>
          <a:off x="15018385" y="16914495"/>
          <a:ext cx="81534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168275</xdr:rowOff>
    </xdr:from>
    <xdr:ext cx="534035" cy="258445"/>
    <xdr:sp macro="" textlink="">
      <xdr:nvSpPr>
        <xdr:cNvPr id="674" name="積立金平均値テキスト"/>
        <xdr:cNvSpPr txBox="1"/>
      </xdr:nvSpPr>
      <xdr:spPr>
        <a:xfrm>
          <a:off x="15884525" y="166274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145415</xdr:rowOff>
    </xdr:from>
    <xdr:to xmlns:xdr="http://schemas.openxmlformats.org/drawingml/2006/spreadsheetDrawing">
      <xdr:col>85</xdr:col>
      <xdr:colOff>177800</xdr:colOff>
      <xdr:row>98</xdr:row>
      <xdr:rowOff>75565</xdr:rowOff>
    </xdr:to>
    <xdr:sp macro="" textlink="">
      <xdr:nvSpPr>
        <xdr:cNvPr id="675" name="フローチャート: 判断 674"/>
        <xdr:cNvSpPr/>
      </xdr:nvSpPr>
      <xdr:spPr>
        <a:xfrm>
          <a:off x="15782925" y="1677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10160</xdr:rowOff>
    </xdr:from>
    <xdr:to xmlns:xdr="http://schemas.openxmlformats.org/drawingml/2006/spreadsheetDrawing">
      <xdr:col>81</xdr:col>
      <xdr:colOff>50800</xdr:colOff>
      <xdr:row>98</xdr:row>
      <xdr:rowOff>112395</xdr:rowOff>
    </xdr:to>
    <xdr:cxnSp macro="">
      <xdr:nvCxnSpPr>
        <xdr:cNvPr id="676" name="直線コネクタ 675"/>
        <xdr:cNvCxnSpPr/>
      </xdr:nvCxnSpPr>
      <xdr:spPr>
        <a:xfrm>
          <a:off x="14157960" y="16640810"/>
          <a:ext cx="860425"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140335</xdr:rowOff>
    </xdr:from>
    <xdr:to xmlns:xdr="http://schemas.openxmlformats.org/drawingml/2006/spreadsheetDrawing">
      <xdr:col>81</xdr:col>
      <xdr:colOff>101600</xdr:colOff>
      <xdr:row>98</xdr:row>
      <xdr:rowOff>70485</xdr:rowOff>
    </xdr:to>
    <xdr:sp macro="" textlink="">
      <xdr:nvSpPr>
        <xdr:cNvPr id="677" name="フローチャート: 判断 676"/>
        <xdr:cNvSpPr/>
      </xdr:nvSpPr>
      <xdr:spPr>
        <a:xfrm>
          <a:off x="14967585"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86995</xdr:rowOff>
    </xdr:from>
    <xdr:ext cx="534670" cy="258445"/>
    <xdr:sp macro="" textlink="">
      <xdr:nvSpPr>
        <xdr:cNvPr id="678" name="テキスト ボックス 677"/>
        <xdr:cNvSpPr txBox="1"/>
      </xdr:nvSpPr>
      <xdr:spPr>
        <a:xfrm>
          <a:off x="14762480" y="16546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35560</xdr:rowOff>
    </xdr:from>
    <xdr:to xmlns:xdr="http://schemas.openxmlformats.org/drawingml/2006/spreadsheetDrawing">
      <xdr:col>76</xdr:col>
      <xdr:colOff>114300</xdr:colOff>
      <xdr:row>97</xdr:row>
      <xdr:rowOff>10160</xdr:rowOff>
    </xdr:to>
    <xdr:cxnSp macro="">
      <xdr:nvCxnSpPr>
        <xdr:cNvPr id="679" name="直線コネクタ 678"/>
        <xdr:cNvCxnSpPr/>
      </xdr:nvCxnSpPr>
      <xdr:spPr>
        <a:xfrm>
          <a:off x="13297535" y="16494760"/>
          <a:ext cx="860425"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161290</xdr:rowOff>
    </xdr:from>
    <xdr:to xmlns:xdr="http://schemas.openxmlformats.org/drawingml/2006/spreadsheetDrawing">
      <xdr:col>76</xdr:col>
      <xdr:colOff>165100</xdr:colOff>
      <xdr:row>98</xdr:row>
      <xdr:rowOff>91440</xdr:rowOff>
    </xdr:to>
    <xdr:sp macro="" textlink="">
      <xdr:nvSpPr>
        <xdr:cNvPr id="680" name="フローチャート: 判断 679"/>
        <xdr:cNvSpPr/>
      </xdr:nvSpPr>
      <xdr:spPr>
        <a:xfrm>
          <a:off x="14107160" y="1679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82550</xdr:rowOff>
    </xdr:from>
    <xdr:ext cx="534035" cy="259080"/>
    <xdr:sp macro="" textlink="">
      <xdr:nvSpPr>
        <xdr:cNvPr id="681" name="テキスト ボックス 680"/>
        <xdr:cNvSpPr txBox="1"/>
      </xdr:nvSpPr>
      <xdr:spPr>
        <a:xfrm>
          <a:off x="13896340" y="16884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35560</xdr:rowOff>
    </xdr:from>
    <xdr:to xmlns:xdr="http://schemas.openxmlformats.org/drawingml/2006/spreadsheetDrawing">
      <xdr:col>71</xdr:col>
      <xdr:colOff>177800</xdr:colOff>
      <xdr:row>98</xdr:row>
      <xdr:rowOff>31115</xdr:rowOff>
    </xdr:to>
    <xdr:cxnSp macro="">
      <xdr:nvCxnSpPr>
        <xdr:cNvPr id="682" name="直線コネクタ 681"/>
        <xdr:cNvCxnSpPr/>
      </xdr:nvCxnSpPr>
      <xdr:spPr>
        <a:xfrm flipV="1">
          <a:off x="12431395" y="16494760"/>
          <a:ext cx="866140" cy="338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11430</xdr:rowOff>
    </xdr:from>
    <xdr:to xmlns:xdr="http://schemas.openxmlformats.org/drawingml/2006/spreadsheetDrawing">
      <xdr:col>72</xdr:col>
      <xdr:colOff>38100</xdr:colOff>
      <xdr:row>98</xdr:row>
      <xdr:rowOff>113030</xdr:rowOff>
    </xdr:to>
    <xdr:sp macro="" textlink="">
      <xdr:nvSpPr>
        <xdr:cNvPr id="683" name="フローチャート: 判断 682"/>
        <xdr:cNvSpPr/>
      </xdr:nvSpPr>
      <xdr:spPr>
        <a:xfrm>
          <a:off x="13246735" y="168135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104140</xdr:rowOff>
    </xdr:from>
    <xdr:ext cx="534670" cy="259080"/>
    <xdr:sp macro="" textlink="">
      <xdr:nvSpPr>
        <xdr:cNvPr id="684" name="テキスト ボックス 683"/>
        <xdr:cNvSpPr txBox="1"/>
      </xdr:nvSpPr>
      <xdr:spPr>
        <a:xfrm>
          <a:off x="13035915"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116840</xdr:rowOff>
    </xdr:from>
    <xdr:to xmlns:xdr="http://schemas.openxmlformats.org/drawingml/2006/spreadsheetDrawing">
      <xdr:col>67</xdr:col>
      <xdr:colOff>101600</xdr:colOff>
      <xdr:row>98</xdr:row>
      <xdr:rowOff>46990</xdr:rowOff>
    </xdr:to>
    <xdr:sp macro="" textlink="">
      <xdr:nvSpPr>
        <xdr:cNvPr id="685" name="フローチャート: 判断 684"/>
        <xdr:cNvSpPr/>
      </xdr:nvSpPr>
      <xdr:spPr>
        <a:xfrm>
          <a:off x="12380595"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63500</xdr:rowOff>
    </xdr:from>
    <xdr:ext cx="534670" cy="258445"/>
    <xdr:sp macro="" textlink="">
      <xdr:nvSpPr>
        <xdr:cNvPr id="686" name="テキスト ボックス 685"/>
        <xdr:cNvSpPr txBox="1"/>
      </xdr:nvSpPr>
      <xdr:spPr>
        <a:xfrm>
          <a:off x="12175490" y="16522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687" name="テキスト ボックス 686"/>
        <xdr:cNvSpPr txBox="1"/>
      </xdr:nvSpPr>
      <xdr:spPr>
        <a:xfrm>
          <a:off x="15648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88" name="テキスト ボックス 687"/>
        <xdr:cNvSpPr txBox="1"/>
      </xdr:nvSpPr>
      <xdr:spPr>
        <a:xfrm>
          <a:off x="14833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9" name="テキスト ボックス 688"/>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690" name="テキスト ボックス 689"/>
        <xdr:cNvSpPr txBox="1"/>
      </xdr:nvSpPr>
      <xdr:spPr>
        <a:xfrm>
          <a:off x="131127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1" name="テキスト ボックス 690"/>
        <xdr:cNvSpPr txBox="1"/>
      </xdr:nvSpPr>
      <xdr:spPr>
        <a:xfrm>
          <a:off x="122466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96520</xdr:rowOff>
    </xdr:from>
    <xdr:to xmlns:xdr="http://schemas.openxmlformats.org/drawingml/2006/spreadsheetDrawing">
      <xdr:col>85</xdr:col>
      <xdr:colOff>177800</xdr:colOff>
      <xdr:row>99</xdr:row>
      <xdr:rowOff>26670</xdr:rowOff>
    </xdr:to>
    <xdr:sp macro="" textlink="">
      <xdr:nvSpPr>
        <xdr:cNvPr id="692" name="楕円 691"/>
        <xdr:cNvSpPr/>
      </xdr:nvSpPr>
      <xdr:spPr>
        <a:xfrm>
          <a:off x="15782925" y="1689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11430</xdr:rowOff>
    </xdr:from>
    <xdr:ext cx="469265" cy="259080"/>
    <xdr:sp macro="" textlink="">
      <xdr:nvSpPr>
        <xdr:cNvPr id="693" name="積立金該当値テキスト"/>
        <xdr:cNvSpPr txBox="1"/>
      </xdr:nvSpPr>
      <xdr:spPr>
        <a:xfrm>
          <a:off x="15884525" y="16813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61595</xdr:rowOff>
    </xdr:from>
    <xdr:to xmlns:xdr="http://schemas.openxmlformats.org/drawingml/2006/spreadsheetDrawing">
      <xdr:col>81</xdr:col>
      <xdr:colOff>101600</xdr:colOff>
      <xdr:row>98</xdr:row>
      <xdr:rowOff>163195</xdr:rowOff>
    </xdr:to>
    <xdr:sp macro="" textlink="">
      <xdr:nvSpPr>
        <xdr:cNvPr id="694" name="楕円 693"/>
        <xdr:cNvSpPr/>
      </xdr:nvSpPr>
      <xdr:spPr>
        <a:xfrm>
          <a:off x="14967585"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154940</xdr:rowOff>
    </xdr:from>
    <xdr:ext cx="469265" cy="258445"/>
    <xdr:sp macro="" textlink="">
      <xdr:nvSpPr>
        <xdr:cNvPr id="695" name="テキスト ボックス 694"/>
        <xdr:cNvSpPr txBox="1"/>
      </xdr:nvSpPr>
      <xdr:spPr>
        <a:xfrm>
          <a:off x="14789150" y="16957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130810</xdr:rowOff>
    </xdr:from>
    <xdr:to xmlns:xdr="http://schemas.openxmlformats.org/drawingml/2006/spreadsheetDrawing">
      <xdr:col>76</xdr:col>
      <xdr:colOff>165100</xdr:colOff>
      <xdr:row>97</xdr:row>
      <xdr:rowOff>60960</xdr:rowOff>
    </xdr:to>
    <xdr:sp macro="" textlink="">
      <xdr:nvSpPr>
        <xdr:cNvPr id="696" name="楕円 695"/>
        <xdr:cNvSpPr/>
      </xdr:nvSpPr>
      <xdr:spPr>
        <a:xfrm>
          <a:off x="1410716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77470</xdr:rowOff>
    </xdr:from>
    <xdr:ext cx="534035" cy="258445"/>
    <xdr:sp macro="" textlink="">
      <xdr:nvSpPr>
        <xdr:cNvPr id="697" name="テキスト ボックス 696"/>
        <xdr:cNvSpPr txBox="1"/>
      </xdr:nvSpPr>
      <xdr:spPr>
        <a:xfrm>
          <a:off x="13896340" y="16365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156210</xdr:rowOff>
    </xdr:from>
    <xdr:to xmlns:xdr="http://schemas.openxmlformats.org/drawingml/2006/spreadsheetDrawing">
      <xdr:col>72</xdr:col>
      <xdr:colOff>38100</xdr:colOff>
      <xdr:row>96</xdr:row>
      <xdr:rowOff>86360</xdr:rowOff>
    </xdr:to>
    <xdr:sp macro="" textlink="">
      <xdr:nvSpPr>
        <xdr:cNvPr id="698" name="楕円 697"/>
        <xdr:cNvSpPr/>
      </xdr:nvSpPr>
      <xdr:spPr>
        <a:xfrm>
          <a:off x="13246735" y="164439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102870</xdr:rowOff>
    </xdr:from>
    <xdr:ext cx="534670" cy="259080"/>
    <xdr:sp macro="" textlink="">
      <xdr:nvSpPr>
        <xdr:cNvPr id="699" name="テキスト ボックス 698"/>
        <xdr:cNvSpPr txBox="1"/>
      </xdr:nvSpPr>
      <xdr:spPr>
        <a:xfrm>
          <a:off x="13035915" y="1621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151765</xdr:rowOff>
    </xdr:from>
    <xdr:to xmlns:xdr="http://schemas.openxmlformats.org/drawingml/2006/spreadsheetDrawing">
      <xdr:col>67</xdr:col>
      <xdr:colOff>101600</xdr:colOff>
      <xdr:row>98</xdr:row>
      <xdr:rowOff>81915</xdr:rowOff>
    </xdr:to>
    <xdr:sp macro="" textlink="">
      <xdr:nvSpPr>
        <xdr:cNvPr id="700" name="楕円 699"/>
        <xdr:cNvSpPr/>
      </xdr:nvSpPr>
      <xdr:spPr>
        <a:xfrm>
          <a:off x="12380595"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73025</xdr:rowOff>
    </xdr:from>
    <xdr:ext cx="534670" cy="259080"/>
    <xdr:sp macro="" textlink="">
      <xdr:nvSpPr>
        <xdr:cNvPr id="701" name="テキスト ボックス 700"/>
        <xdr:cNvSpPr txBox="1"/>
      </xdr:nvSpPr>
      <xdr:spPr>
        <a:xfrm>
          <a:off x="12175490" y="1687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2" name="正方形/長方形 701"/>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3" name="正方形/長方形 702"/>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4" name="正方形/長方形 703"/>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5" name="正方形/長方形 704"/>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6" name="正方形/長方形 705"/>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7" name="正方形/長方形 706"/>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8" name="正方形/長方形 707"/>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9" name="正方形/長方形 708"/>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0" name="テキスト ボックス 709"/>
        <xdr:cNvSpPr txBox="1"/>
      </xdr:nvSpPr>
      <xdr:spPr>
        <a:xfrm>
          <a:off x="177069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1" name="直線コネクタ 710"/>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2" name="直線コネクタ 711"/>
        <xdr:cNvCxnSpPr/>
      </xdr:nvCxnSpPr>
      <xdr:spPr>
        <a:xfrm>
          <a:off x="1773936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13" name="テキスト ボックス 712"/>
        <xdr:cNvSpPr txBox="1"/>
      </xdr:nvSpPr>
      <xdr:spPr>
        <a:xfrm>
          <a:off x="1750187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4" name="直線コネクタ 713"/>
        <xdr:cNvCxnSpPr/>
      </xdr:nvCxnSpPr>
      <xdr:spPr>
        <a:xfrm>
          <a:off x="1773936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9080"/>
    <xdr:sp macro="" textlink="">
      <xdr:nvSpPr>
        <xdr:cNvPr id="715" name="テキスト ボックス 714"/>
        <xdr:cNvSpPr txBox="1"/>
      </xdr:nvSpPr>
      <xdr:spPr>
        <a:xfrm>
          <a:off x="1728914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6" name="直線コネクタ 715"/>
        <xdr:cNvCxnSpPr/>
      </xdr:nvCxnSpPr>
      <xdr:spPr>
        <a:xfrm>
          <a:off x="1773936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8445"/>
    <xdr:sp macro="" textlink="">
      <xdr:nvSpPr>
        <xdr:cNvPr id="717" name="テキスト ボックス 716"/>
        <xdr:cNvSpPr txBox="1"/>
      </xdr:nvSpPr>
      <xdr:spPr>
        <a:xfrm>
          <a:off x="1722501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8" name="直線コネクタ 717"/>
        <xdr:cNvCxnSpPr/>
      </xdr:nvCxnSpPr>
      <xdr:spPr>
        <a:xfrm>
          <a:off x="1773936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19" name="テキスト ボックス 718"/>
        <xdr:cNvSpPr txBox="1"/>
      </xdr:nvSpPr>
      <xdr:spPr>
        <a:xfrm>
          <a:off x="1722501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0" name="直線コネクタ 719"/>
        <xdr:cNvCxnSpPr/>
      </xdr:nvCxnSpPr>
      <xdr:spPr>
        <a:xfrm>
          <a:off x="1773936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21" name="テキスト ボックス 720"/>
        <xdr:cNvSpPr txBox="1"/>
      </xdr:nvSpPr>
      <xdr:spPr>
        <a:xfrm>
          <a:off x="1722501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23" name="テキスト ボックス 722"/>
        <xdr:cNvSpPr txBox="1"/>
      </xdr:nvSpPr>
      <xdr:spPr>
        <a:xfrm>
          <a:off x="1722501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101600</xdr:rowOff>
    </xdr:from>
    <xdr:to xmlns:xdr="http://schemas.openxmlformats.org/drawingml/2006/spreadsheetDrawing">
      <xdr:col>116</xdr:col>
      <xdr:colOff>62865</xdr:colOff>
      <xdr:row>39</xdr:row>
      <xdr:rowOff>44450</xdr:rowOff>
    </xdr:to>
    <xdr:cxnSp macro="">
      <xdr:nvCxnSpPr>
        <xdr:cNvPr id="725" name="直線コネクタ 724"/>
        <xdr:cNvCxnSpPr/>
      </xdr:nvCxnSpPr>
      <xdr:spPr>
        <a:xfrm flipV="1">
          <a:off x="21496655" y="54165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6" name="投資及び出資金最小値テキスト"/>
        <xdr:cNvSpPr txBox="1"/>
      </xdr:nvSpPr>
      <xdr:spPr>
        <a:xfrm>
          <a:off x="2154936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7" name="直線コネクタ 726"/>
        <xdr:cNvCxnSpPr/>
      </xdr:nvCxnSpPr>
      <xdr:spPr>
        <a:xfrm>
          <a:off x="21415375"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48260</xdr:rowOff>
    </xdr:from>
    <xdr:ext cx="534670" cy="259080"/>
    <xdr:sp macro="" textlink="">
      <xdr:nvSpPr>
        <xdr:cNvPr id="728" name="投資及び出資金最大値テキスト"/>
        <xdr:cNvSpPr txBox="1"/>
      </xdr:nvSpPr>
      <xdr:spPr>
        <a:xfrm>
          <a:off x="21549360" y="519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101600</xdr:rowOff>
    </xdr:from>
    <xdr:to xmlns:xdr="http://schemas.openxmlformats.org/drawingml/2006/spreadsheetDrawing">
      <xdr:col>116</xdr:col>
      <xdr:colOff>152400</xdr:colOff>
      <xdr:row>31</xdr:row>
      <xdr:rowOff>101600</xdr:rowOff>
    </xdr:to>
    <xdr:cxnSp macro="">
      <xdr:nvCxnSpPr>
        <xdr:cNvPr id="729" name="直線コネクタ 728"/>
        <xdr:cNvCxnSpPr/>
      </xdr:nvCxnSpPr>
      <xdr:spPr>
        <a:xfrm>
          <a:off x="21415375" y="54165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101600</xdr:rowOff>
    </xdr:from>
    <xdr:to xmlns:xdr="http://schemas.openxmlformats.org/drawingml/2006/spreadsheetDrawing">
      <xdr:col>116</xdr:col>
      <xdr:colOff>63500</xdr:colOff>
      <xdr:row>39</xdr:row>
      <xdr:rowOff>42545</xdr:rowOff>
    </xdr:to>
    <xdr:cxnSp macro="">
      <xdr:nvCxnSpPr>
        <xdr:cNvPr id="730" name="直線コネクタ 729"/>
        <xdr:cNvCxnSpPr/>
      </xdr:nvCxnSpPr>
      <xdr:spPr>
        <a:xfrm>
          <a:off x="20688935" y="6273800"/>
          <a:ext cx="809625" cy="455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116205</xdr:rowOff>
    </xdr:from>
    <xdr:ext cx="378460" cy="259080"/>
    <xdr:sp macro="" textlink="">
      <xdr:nvSpPr>
        <xdr:cNvPr id="731" name="投資及び出資金平均値テキスト"/>
        <xdr:cNvSpPr txBox="1"/>
      </xdr:nvSpPr>
      <xdr:spPr>
        <a:xfrm>
          <a:off x="2154936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93345</xdr:rowOff>
    </xdr:from>
    <xdr:to xmlns:xdr="http://schemas.openxmlformats.org/drawingml/2006/spreadsheetDrawing">
      <xdr:col>116</xdr:col>
      <xdr:colOff>114300</xdr:colOff>
      <xdr:row>39</xdr:row>
      <xdr:rowOff>23495</xdr:rowOff>
    </xdr:to>
    <xdr:sp macro="" textlink="">
      <xdr:nvSpPr>
        <xdr:cNvPr id="732" name="フローチャート: 判断 731"/>
        <xdr:cNvSpPr/>
      </xdr:nvSpPr>
      <xdr:spPr>
        <a:xfrm>
          <a:off x="2144776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101600</xdr:rowOff>
    </xdr:from>
    <xdr:to xmlns:xdr="http://schemas.openxmlformats.org/drawingml/2006/spreadsheetDrawing">
      <xdr:col>111</xdr:col>
      <xdr:colOff>177800</xdr:colOff>
      <xdr:row>37</xdr:row>
      <xdr:rowOff>58420</xdr:rowOff>
    </xdr:to>
    <xdr:cxnSp macro="">
      <xdr:nvCxnSpPr>
        <xdr:cNvPr id="733" name="直線コネクタ 732"/>
        <xdr:cNvCxnSpPr/>
      </xdr:nvCxnSpPr>
      <xdr:spPr>
        <a:xfrm flipV="1">
          <a:off x="19822795" y="6273800"/>
          <a:ext cx="86614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93345</xdr:rowOff>
    </xdr:from>
    <xdr:to xmlns:xdr="http://schemas.openxmlformats.org/drawingml/2006/spreadsheetDrawing">
      <xdr:col>112</xdr:col>
      <xdr:colOff>38100</xdr:colOff>
      <xdr:row>39</xdr:row>
      <xdr:rowOff>23495</xdr:rowOff>
    </xdr:to>
    <xdr:sp macro="" textlink="">
      <xdr:nvSpPr>
        <xdr:cNvPr id="734" name="フローチャート: 判断 733"/>
        <xdr:cNvSpPr/>
      </xdr:nvSpPr>
      <xdr:spPr>
        <a:xfrm>
          <a:off x="20638135" y="66084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14605</xdr:rowOff>
    </xdr:from>
    <xdr:ext cx="377825" cy="259080"/>
    <xdr:sp macro="" textlink="">
      <xdr:nvSpPr>
        <xdr:cNvPr id="735" name="テキスト ボックス 734"/>
        <xdr:cNvSpPr txBox="1"/>
      </xdr:nvSpPr>
      <xdr:spPr>
        <a:xfrm>
          <a:off x="20505420" y="67011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58420</xdr:rowOff>
    </xdr:from>
    <xdr:to xmlns:xdr="http://schemas.openxmlformats.org/drawingml/2006/spreadsheetDrawing">
      <xdr:col>107</xdr:col>
      <xdr:colOff>50800</xdr:colOff>
      <xdr:row>37</xdr:row>
      <xdr:rowOff>79375</xdr:rowOff>
    </xdr:to>
    <xdr:cxnSp macro="">
      <xdr:nvCxnSpPr>
        <xdr:cNvPr id="736" name="直線コネクタ 735"/>
        <xdr:cNvCxnSpPr/>
      </xdr:nvCxnSpPr>
      <xdr:spPr>
        <a:xfrm flipV="1">
          <a:off x="18962370" y="6402070"/>
          <a:ext cx="8604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118110</xdr:rowOff>
    </xdr:from>
    <xdr:to xmlns:xdr="http://schemas.openxmlformats.org/drawingml/2006/spreadsheetDrawing">
      <xdr:col>107</xdr:col>
      <xdr:colOff>101600</xdr:colOff>
      <xdr:row>39</xdr:row>
      <xdr:rowOff>48260</xdr:rowOff>
    </xdr:to>
    <xdr:sp macro="" textlink="">
      <xdr:nvSpPr>
        <xdr:cNvPr id="737" name="フローチャート: 判断 736"/>
        <xdr:cNvSpPr/>
      </xdr:nvSpPr>
      <xdr:spPr>
        <a:xfrm>
          <a:off x="19771995"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39370</xdr:rowOff>
    </xdr:from>
    <xdr:ext cx="377825" cy="259080"/>
    <xdr:sp macro="" textlink="">
      <xdr:nvSpPr>
        <xdr:cNvPr id="738" name="テキスト ボックス 737"/>
        <xdr:cNvSpPr txBox="1"/>
      </xdr:nvSpPr>
      <xdr:spPr>
        <a:xfrm>
          <a:off x="19639280" y="67259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46355</xdr:rowOff>
    </xdr:from>
    <xdr:to xmlns:xdr="http://schemas.openxmlformats.org/drawingml/2006/spreadsheetDrawing">
      <xdr:col>102</xdr:col>
      <xdr:colOff>114300</xdr:colOff>
      <xdr:row>37</xdr:row>
      <xdr:rowOff>79375</xdr:rowOff>
    </xdr:to>
    <xdr:cxnSp macro="">
      <xdr:nvCxnSpPr>
        <xdr:cNvPr id="739" name="直線コネクタ 738"/>
        <xdr:cNvCxnSpPr/>
      </xdr:nvCxnSpPr>
      <xdr:spPr>
        <a:xfrm>
          <a:off x="18101945" y="6390005"/>
          <a:ext cx="8604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120650</xdr:rowOff>
    </xdr:from>
    <xdr:to xmlns:xdr="http://schemas.openxmlformats.org/drawingml/2006/spreadsheetDrawing">
      <xdr:col>102</xdr:col>
      <xdr:colOff>165100</xdr:colOff>
      <xdr:row>39</xdr:row>
      <xdr:rowOff>50165</xdr:rowOff>
    </xdr:to>
    <xdr:sp macro="" textlink="">
      <xdr:nvSpPr>
        <xdr:cNvPr id="740" name="フローチャート: 判断 739"/>
        <xdr:cNvSpPr/>
      </xdr:nvSpPr>
      <xdr:spPr>
        <a:xfrm>
          <a:off x="1891157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41275</xdr:rowOff>
    </xdr:from>
    <xdr:ext cx="378460" cy="258445"/>
    <xdr:sp macro="" textlink="">
      <xdr:nvSpPr>
        <xdr:cNvPr id="741" name="テキスト ボックス 740"/>
        <xdr:cNvSpPr txBox="1"/>
      </xdr:nvSpPr>
      <xdr:spPr>
        <a:xfrm>
          <a:off x="18778855" y="67278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116205</xdr:rowOff>
    </xdr:from>
    <xdr:to xmlns:xdr="http://schemas.openxmlformats.org/drawingml/2006/spreadsheetDrawing">
      <xdr:col>98</xdr:col>
      <xdr:colOff>38100</xdr:colOff>
      <xdr:row>39</xdr:row>
      <xdr:rowOff>46355</xdr:rowOff>
    </xdr:to>
    <xdr:sp macro="" textlink="">
      <xdr:nvSpPr>
        <xdr:cNvPr id="742" name="フローチャート: 判断 741"/>
        <xdr:cNvSpPr/>
      </xdr:nvSpPr>
      <xdr:spPr>
        <a:xfrm>
          <a:off x="18051145" y="66313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37465</xdr:rowOff>
    </xdr:from>
    <xdr:ext cx="377825" cy="259080"/>
    <xdr:sp macro="" textlink="">
      <xdr:nvSpPr>
        <xdr:cNvPr id="743" name="テキスト ボックス 742"/>
        <xdr:cNvSpPr txBox="1"/>
      </xdr:nvSpPr>
      <xdr:spPr>
        <a:xfrm>
          <a:off x="17918430" y="67240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45" name="テキスト ボックス 744"/>
        <xdr:cNvSpPr txBox="1"/>
      </xdr:nvSpPr>
      <xdr:spPr>
        <a:xfrm>
          <a:off x="2050415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46" name="テキスト ボックス 745"/>
        <xdr:cNvSpPr txBox="1"/>
      </xdr:nvSpPr>
      <xdr:spPr>
        <a:xfrm>
          <a:off x="1963801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48" name="テキスト ボックス 747"/>
        <xdr:cNvSpPr txBox="1"/>
      </xdr:nvSpPr>
      <xdr:spPr>
        <a:xfrm>
          <a:off x="179171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163195</xdr:rowOff>
    </xdr:from>
    <xdr:to xmlns:xdr="http://schemas.openxmlformats.org/drawingml/2006/spreadsheetDrawing">
      <xdr:col>116</xdr:col>
      <xdr:colOff>114300</xdr:colOff>
      <xdr:row>39</xdr:row>
      <xdr:rowOff>93345</xdr:rowOff>
    </xdr:to>
    <xdr:sp macro="" textlink="">
      <xdr:nvSpPr>
        <xdr:cNvPr id="749" name="楕円 748"/>
        <xdr:cNvSpPr/>
      </xdr:nvSpPr>
      <xdr:spPr>
        <a:xfrm>
          <a:off x="2144776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78105</xdr:rowOff>
    </xdr:from>
    <xdr:ext cx="313690" cy="258445"/>
    <xdr:sp macro="" textlink="">
      <xdr:nvSpPr>
        <xdr:cNvPr id="750" name="投資及び出資金該当値テキスト"/>
        <xdr:cNvSpPr txBox="1"/>
      </xdr:nvSpPr>
      <xdr:spPr>
        <a:xfrm>
          <a:off x="21549360" y="65932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50800</xdr:rowOff>
    </xdr:from>
    <xdr:to xmlns:xdr="http://schemas.openxmlformats.org/drawingml/2006/spreadsheetDrawing">
      <xdr:col>112</xdr:col>
      <xdr:colOff>38100</xdr:colOff>
      <xdr:row>36</xdr:row>
      <xdr:rowOff>152400</xdr:rowOff>
    </xdr:to>
    <xdr:sp macro="" textlink="">
      <xdr:nvSpPr>
        <xdr:cNvPr id="751" name="楕円 750"/>
        <xdr:cNvSpPr/>
      </xdr:nvSpPr>
      <xdr:spPr>
        <a:xfrm>
          <a:off x="20638135" y="6223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168910</xdr:rowOff>
    </xdr:from>
    <xdr:ext cx="469265" cy="258445"/>
    <xdr:sp macro="" textlink="">
      <xdr:nvSpPr>
        <xdr:cNvPr id="752" name="テキスト ボックス 751"/>
        <xdr:cNvSpPr txBox="1"/>
      </xdr:nvSpPr>
      <xdr:spPr>
        <a:xfrm>
          <a:off x="20459700" y="5998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7620</xdr:rowOff>
    </xdr:from>
    <xdr:to xmlns:xdr="http://schemas.openxmlformats.org/drawingml/2006/spreadsheetDrawing">
      <xdr:col>107</xdr:col>
      <xdr:colOff>101600</xdr:colOff>
      <xdr:row>37</xdr:row>
      <xdr:rowOff>109220</xdr:rowOff>
    </xdr:to>
    <xdr:sp macro="" textlink="">
      <xdr:nvSpPr>
        <xdr:cNvPr id="753" name="楕円 752"/>
        <xdr:cNvSpPr/>
      </xdr:nvSpPr>
      <xdr:spPr>
        <a:xfrm>
          <a:off x="19771995"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125730</xdr:rowOff>
    </xdr:from>
    <xdr:ext cx="469265" cy="259080"/>
    <xdr:sp macro="" textlink="">
      <xdr:nvSpPr>
        <xdr:cNvPr id="754" name="テキスト ボックス 753"/>
        <xdr:cNvSpPr txBox="1"/>
      </xdr:nvSpPr>
      <xdr:spPr>
        <a:xfrm>
          <a:off x="19593560" y="6126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29210</xdr:rowOff>
    </xdr:from>
    <xdr:to xmlns:xdr="http://schemas.openxmlformats.org/drawingml/2006/spreadsheetDrawing">
      <xdr:col>102</xdr:col>
      <xdr:colOff>165100</xdr:colOff>
      <xdr:row>37</xdr:row>
      <xdr:rowOff>130175</xdr:rowOff>
    </xdr:to>
    <xdr:sp macro="" textlink="">
      <xdr:nvSpPr>
        <xdr:cNvPr id="755" name="楕円 754"/>
        <xdr:cNvSpPr/>
      </xdr:nvSpPr>
      <xdr:spPr>
        <a:xfrm>
          <a:off x="1891157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146685</xdr:rowOff>
    </xdr:from>
    <xdr:ext cx="469900" cy="258445"/>
    <xdr:sp macro="" textlink="">
      <xdr:nvSpPr>
        <xdr:cNvPr id="756" name="テキスト ボックス 755"/>
        <xdr:cNvSpPr txBox="1"/>
      </xdr:nvSpPr>
      <xdr:spPr>
        <a:xfrm>
          <a:off x="18733135" y="6147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167005</xdr:rowOff>
    </xdr:from>
    <xdr:to xmlns:xdr="http://schemas.openxmlformats.org/drawingml/2006/spreadsheetDrawing">
      <xdr:col>98</xdr:col>
      <xdr:colOff>38100</xdr:colOff>
      <xdr:row>37</xdr:row>
      <xdr:rowOff>97790</xdr:rowOff>
    </xdr:to>
    <xdr:sp macro="" textlink="">
      <xdr:nvSpPr>
        <xdr:cNvPr id="757" name="楕円 756"/>
        <xdr:cNvSpPr/>
      </xdr:nvSpPr>
      <xdr:spPr>
        <a:xfrm>
          <a:off x="18051145" y="633920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113665</xdr:rowOff>
    </xdr:from>
    <xdr:ext cx="469265" cy="258445"/>
    <xdr:sp macro="" textlink="">
      <xdr:nvSpPr>
        <xdr:cNvPr id="758" name="テキスト ボックス 757"/>
        <xdr:cNvSpPr txBox="1"/>
      </xdr:nvSpPr>
      <xdr:spPr>
        <a:xfrm>
          <a:off x="17872710" y="6114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67" name="テキスト ボックス 766"/>
        <xdr:cNvSpPr txBox="1"/>
      </xdr:nvSpPr>
      <xdr:spPr>
        <a:xfrm>
          <a:off x="177069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9" name="直線コネクタ 768"/>
        <xdr:cNvCxnSpPr/>
      </xdr:nvCxnSpPr>
      <xdr:spPr>
        <a:xfrm>
          <a:off x="17739360" y="10214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0" name="テキスト ボックス 769"/>
        <xdr:cNvSpPr txBox="1"/>
      </xdr:nvSpPr>
      <xdr:spPr>
        <a:xfrm>
          <a:off x="1750187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1" name="直線コネクタ 770"/>
        <xdr:cNvCxnSpPr/>
      </xdr:nvCxnSpPr>
      <xdr:spPr>
        <a:xfrm>
          <a:off x="17739360" y="9887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67360" cy="258445"/>
    <xdr:sp macro="" textlink="">
      <xdr:nvSpPr>
        <xdr:cNvPr id="772" name="テキスト ボックス 771"/>
        <xdr:cNvSpPr txBox="1"/>
      </xdr:nvSpPr>
      <xdr:spPr>
        <a:xfrm>
          <a:off x="17289145" y="9745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3" name="直線コネクタ 772"/>
        <xdr:cNvCxnSpPr/>
      </xdr:nvCxnSpPr>
      <xdr:spPr>
        <a:xfrm>
          <a:off x="17739360" y="9561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67360" cy="259080"/>
    <xdr:sp macro="" textlink="">
      <xdr:nvSpPr>
        <xdr:cNvPr id="774" name="テキスト ボックス 773"/>
        <xdr:cNvSpPr txBox="1"/>
      </xdr:nvSpPr>
      <xdr:spPr>
        <a:xfrm>
          <a:off x="17289145" y="9418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5" name="直線コネクタ 774"/>
        <xdr:cNvCxnSpPr/>
      </xdr:nvCxnSpPr>
      <xdr:spPr>
        <a:xfrm>
          <a:off x="17739360" y="9234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67360" cy="258445"/>
    <xdr:sp macro="" textlink="">
      <xdr:nvSpPr>
        <xdr:cNvPr id="776" name="テキスト ボックス 775"/>
        <xdr:cNvSpPr txBox="1"/>
      </xdr:nvSpPr>
      <xdr:spPr>
        <a:xfrm>
          <a:off x="17289145" y="9093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7" name="直線コネクタ 776"/>
        <xdr:cNvCxnSpPr/>
      </xdr:nvCxnSpPr>
      <xdr:spPr>
        <a:xfrm>
          <a:off x="17739360" y="8908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78" name="テキスト ボックス 777"/>
        <xdr:cNvSpPr txBox="1"/>
      </xdr:nvSpPr>
      <xdr:spPr>
        <a:xfrm>
          <a:off x="1722501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9" name="直線コネクタ 778"/>
        <xdr:cNvCxnSpPr/>
      </xdr:nvCxnSpPr>
      <xdr:spPr>
        <a:xfrm>
          <a:off x="17739360" y="8581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0860" cy="259080"/>
    <xdr:sp macro="" textlink="">
      <xdr:nvSpPr>
        <xdr:cNvPr id="780" name="テキスト ボックス 779"/>
        <xdr:cNvSpPr txBox="1"/>
      </xdr:nvSpPr>
      <xdr:spPr>
        <a:xfrm>
          <a:off x="17225010" y="8439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8445"/>
    <xdr:sp macro="" textlink="">
      <xdr:nvSpPr>
        <xdr:cNvPr id="782" name="テキスト ボックス 781"/>
        <xdr:cNvSpPr txBox="1"/>
      </xdr:nvSpPr>
      <xdr:spPr>
        <a:xfrm>
          <a:off x="17225010"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144780</xdr:rowOff>
    </xdr:from>
    <xdr:to xmlns:xdr="http://schemas.openxmlformats.org/drawingml/2006/spreadsheetDrawing">
      <xdr:col>116</xdr:col>
      <xdr:colOff>62865</xdr:colOff>
      <xdr:row>59</xdr:row>
      <xdr:rowOff>99060</xdr:rowOff>
    </xdr:to>
    <xdr:cxnSp macro="">
      <xdr:nvCxnSpPr>
        <xdr:cNvPr id="784" name="直線コネクタ 783"/>
        <xdr:cNvCxnSpPr/>
      </xdr:nvCxnSpPr>
      <xdr:spPr>
        <a:xfrm flipV="1">
          <a:off x="21496655" y="871728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5" name="貸付金最小値テキスト"/>
        <xdr:cNvSpPr txBox="1"/>
      </xdr:nvSpPr>
      <xdr:spPr>
        <a:xfrm>
          <a:off x="2154936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6" name="直線コネクタ 785"/>
        <xdr:cNvCxnSpPr/>
      </xdr:nvCxnSpPr>
      <xdr:spPr>
        <a:xfrm>
          <a:off x="21415375" y="102146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91440</xdr:rowOff>
    </xdr:from>
    <xdr:ext cx="534670" cy="259080"/>
    <xdr:sp macro="" textlink="">
      <xdr:nvSpPr>
        <xdr:cNvPr id="787" name="貸付金最大値テキスト"/>
        <xdr:cNvSpPr txBox="1"/>
      </xdr:nvSpPr>
      <xdr:spPr>
        <a:xfrm>
          <a:off x="21549360" y="849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144780</xdr:rowOff>
    </xdr:from>
    <xdr:to xmlns:xdr="http://schemas.openxmlformats.org/drawingml/2006/spreadsheetDrawing">
      <xdr:col>116</xdr:col>
      <xdr:colOff>152400</xdr:colOff>
      <xdr:row>50</xdr:row>
      <xdr:rowOff>144780</xdr:rowOff>
    </xdr:to>
    <xdr:cxnSp macro="">
      <xdr:nvCxnSpPr>
        <xdr:cNvPr id="788" name="直線コネクタ 787"/>
        <xdr:cNvCxnSpPr/>
      </xdr:nvCxnSpPr>
      <xdr:spPr>
        <a:xfrm>
          <a:off x="21415375" y="87172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789" name="直線コネクタ 788"/>
        <xdr:cNvCxnSpPr/>
      </xdr:nvCxnSpPr>
      <xdr:spPr>
        <a:xfrm>
          <a:off x="20688935" y="10214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132080</xdr:rowOff>
    </xdr:from>
    <xdr:ext cx="469900" cy="258445"/>
    <xdr:sp macro="" textlink="">
      <xdr:nvSpPr>
        <xdr:cNvPr id="790" name="貸付金平均値テキスト"/>
        <xdr:cNvSpPr txBox="1"/>
      </xdr:nvSpPr>
      <xdr:spPr>
        <a:xfrm>
          <a:off x="21549360" y="9733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109220</xdr:rowOff>
    </xdr:from>
    <xdr:to xmlns:xdr="http://schemas.openxmlformats.org/drawingml/2006/spreadsheetDrawing">
      <xdr:col>116</xdr:col>
      <xdr:colOff>114300</xdr:colOff>
      <xdr:row>58</xdr:row>
      <xdr:rowOff>39370</xdr:rowOff>
    </xdr:to>
    <xdr:sp macro="" textlink="">
      <xdr:nvSpPr>
        <xdr:cNvPr id="791" name="フローチャート: 判断 790"/>
        <xdr:cNvSpPr/>
      </xdr:nvSpPr>
      <xdr:spPr>
        <a:xfrm>
          <a:off x="2144776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12065</xdr:rowOff>
    </xdr:from>
    <xdr:to xmlns:xdr="http://schemas.openxmlformats.org/drawingml/2006/spreadsheetDrawing">
      <xdr:col>111</xdr:col>
      <xdr:colOff>177800</xdr:colOff>
      <xdr:row>59</xdr:row>
      <xdr:rowOff>99060</xdr:rowOff>
    </xdr:to>
    <xdr:cxnSp macro="">
      <xdr:nvCxnSpPr>
        <xdr:cNvPr id="792" name="直線コネクタ 791"/>
        <xdr:cNvCxnSpPr/>
      </xdr:nvCxnSpPr>
      <xdr:spPr>
        <a:xfrm>
          <a:off x="19822795" y="10127615"/>
          <a:ext cx="86614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95250</xdr:rowOff>
    </xdr:from>
    <xdr:to xmlns:xdr="http://schemas.openxmlformats.org/drawingml/2006/spreadsheetDrawing">
      <xdr:col>112</xdr:col>
      <xdr:colOff>38100</xdr:colOff>
      <xdr:row>58</xdr:row>
      <xdr:rowOff>25400</xdr:rowOff>
    </xdr:to>
    <xdr:sp macro="" textlink="">
      <xdr:nvSpPr>
        <xdr:cNvPr id="793" name="フローチャート: 判断 792"/>
        <xdr:cNvSpPr/>
      </xdr:nvSpPr>
      <xdr:spPr>
        <a:xfrm>
          <a:off x="20638135" y="98679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41910</xdr:rowOff>
    </xdr:from>
    <xdr:ext cx="469265" cy="258445"/>
    <xdr:sp macro="" textlink="">
      <xdr:nvSpPr>
        <xdr:cNvPr id="794" name="テキスト ボックス 793"/>
        <xdr:cNvSpPr txBox="1"/>
      </xdr:nvSpPr>
      <xdr:spPr>
        <a:xfrm>
          <a:off x="20459700" y="9643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12065</xdr:rowOff>
    </xdr:from>
    <xdr:to xmlns:xdr="http://schemas.openxmlformats.org/drawingml/2006/spreadsheetDrawing">
      <xdr:col>107</xdr:col>
      <xdr:colOff>50800</xdr:colOff>
      <xdr:row>59</xdr:row>
      <xdr:rowOff>12700</xdr:rowOff>
    </xdr:to>
    <xdr:cxnSp macro="">
      <xdr:nvCxnSpPr>
        <xdr:cNvPr id="795" name="直線コネクタ 794"/>
        <xdr:cNvCxnSpPr/>
      </xdr:nvCxnSpPr>
      <xdr:spPr>
        <a:xfrm flipV="1">
          <a:off x="18962370" y="10127615"/>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796" name="フローチャート: 判断 795"/>
        <xdr:cNvSpPr/>
      </xdr:nvSpPr>
      <xdr:spPr>
        <a:xfrm>
          <a:off x="1977199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35560</xdr:rowOff>
    </xdr:from>
    <xdr:ext cx="469265" cy="259080"/>
    <xdr:sp macro="" textlink="">
      <xdr:nvSpPr>
        <xdr:cNvPr id="797" name="テキスト ボックス 796"/>
        <xdr:cNvSpPr txBox="1"/>
      </xdr:nvSpPr>
      <xdr:spPr>
        <a:xfrm>
          <a:off x="19593560" y="9808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128905</xdr:rowOff>
    </xdr:from>
    <xdr:to xmlns:xdr="http://schemas.openxmlformats.org/drawingml/2006/spreadsheetDrawing">
      <xdr:col>102</xdr:col>
      <xdr:colOff>114300</xdr:colOff>
      <xdr:row>59</xdr:row>
      <xdr:rowOff>12700</xdr:rowOff>
    </xdr:to>
    <xdr:cxnSp macro="">
      <xdr:nvCxnSpPr>
        <xdr:cNvPr id="798" name="直線コネクタ 797"/>
        <xdr:cNvCxnSpPr/>
      </xdr:nvCxnSpPr>
      <xdr:spPr>
        <a:xfrm>
          <a:off x="18101945" y="10073005"/>
          <a:ext cx="8604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64770</xdr:rowOff>
    </xdr:from>
    <xdr:to xmlns:xdr="http://schemas.openxmlformats.org/drawingml/2006/spreadsheetDrawing">
      <xdr:col>102</xdr:col>
      <xdr:colOff>165100</xdr:colOff>
      <xdr:row>58</xdr:row>
      <xdr:rowOff>166370</xdr:rowOff>
    </xdr:to>
    <xdr:sp macro="" textlink="">
      <xdr:nvSpPr>
        <xdr:cNvPr id="799" name="フローチャート: 判断 798"/>
        <xdr:cNvSpPr/>
      </xdr:nvSpPr>
      <xdr:spPr>
        <a:xfrm>
          <a:off x="1891157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11430</xdr:rowOff>
    </xdr:from>
    <xdr:ext cx="469900" cy="259080"/>
    <xdr:sp macro="" textlink="">
      <xdr:nvSpPr>
        <xdr:cNvPr id="800" name="テキスト ボックス 799"/>
        <xdr:cNvSpPr txBox="1"/>
      </xdr:nvSpPr>
      <xdr:spPr>
        <a:xfrm>
          <a:off x="18733135" y="9784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43815</xdr:rowOff>
    </xdr:from>
    <xdr:to xmlns:xdr="http://schemas.openxmlformats.org/drawingml/2006/spreadsheetDrawing">
      <xdr:col>98</xdr:col>
      <xdr:colOff>38100</xdr:colOff>
      <xdr:row>58</xdr:row>
      <xdr:rowOff>145415</xdr:rowOff>
    </xdr:to>
    <xdr:sp macro="" textlink="">
      <xdr:nvSpPr>
        <xdr:cNvPr id="801" name="フローチャート: 判断 800"/>
        <xdr:cNvSpPr/>
      </xdr:nvSpPr>
      <xdr:spPr>
        <a:xfrm>
          <a:off x="18051145" y="998791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161925</xdr:rowOff>
    </xdr:from>
    <xdr:ext cx="469265" cy="259080"/>
    <xdr:sp macro="" textlink="">
      <xdr:nvSpPr>
        <xdr:cNvPr id="802" name="テキスト ボックス 801"/>
        <xdr:cNvSpPr txBox="1"/>
      </xdr:nvSpPr>
      <xdr:spPr>
        <a:xfrm>
          <a:off x="17872710" y="976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04" name="テキスト ボックス 803"/>
        <xdr:cNvSpPr txBox="1"/>
      </xdr:nvSpPr>
      <xdr:spPr>
        <a:xfrm>
          <a:off x="2050415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5" name="テキスト ボックス 804"/>
        <xdr:cNvSpPr txBox="1"/>
      </xdr:nvSpPr>
      <xdr:spPr>
        <a:xfrm>
          <a:off x="1963801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07" name="テキスト ボックス 806"/>
        <xdr:cNvSpPr txBox="1"/>
      </xdr:nvSpPr>
      <xdr:spPr>
        <a:xfrm>
          <a:off x="179171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08" name="楕円 807"/>
        <xdr:cNvSpPr/>
      </xdr:nvSpPr>
      <xdr:spPr>
        <a:xfrm>
          <a:off x="2144776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09" name="貸付金該当値テキスト"/>
        <xdr:cNvSpPr txBox="1"/>
      </xdr:nvSpPr>
      <xdr:spPr>
        <a:xfrm>
          <a:off x="2154936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10" name="楕円 809"/>
        <xdr:cNvSpPr/>
      </xdr:nvSpPr>
      <xdr:spPr>
        <a:xfrm>
          <a:off x="20638135" y="101638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11" name="テキスト ボックス 810"/>
        <xdr:cNvSpPr txBox="1"/>
      </xdr:nvSpPr>
      <xdr:spPr>
        <a:xfrm>
          <a:off x="20564475"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132715</xdr:rowOff>
    </xdr:from>
    <xdr:to xmlns:xdr="http://schemas.openxmlformats.org/drawingml/2006/spreadsheetDrawing">
      <xdr:col>107</xdr:col>
      <xdr:colOff>101600</xdr:colOff>
      <xdr:row>59</xdr:row>
      <xdr:rowOff>63500</xdr:rowOff>
    </xdr:to>
    <xdr:sp macro="" textlink="">
      <xdr:nvSpPr>
        <xdr:cNvPr id="812" name="楕円 811"/>
        <xdr:cNvSpPr/>
      </xdr:nvSpPr>
      <xdr:spPr>
        <a:xfrm>
          <a:off x="19771995"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53975</xdr:rowOff>
    </xdr:from>
    <xdr:ext cx="377825" cy="258445"/>
    <xdr:sp macro="" textlink="">
      <xdr:nvSpPr>
        <xdr:cNvPr id="813" name="テキスト ボックス 812"/>
        <xdr:cNvSpPr txBox="1"/>
      </xdr:nvSpPr>
      <xdr:spPr>
        <a:xfrm>
          <a:off x="19639280" y="1016952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133350</xdr:rowOff>
    </xdr:from>
    <xdr:to xmlns:xdr="http://schemas.openxmlformats.org/drawingml/2006/spreadsheetDrawing">
      <xdr:col>102</xdr:col>
      <xdr:colOff>165100</xdr:colOff>
      <xdr:row>59</xdr:row>
      <xdr:rowOff>63500</xdr:rowOff>
    </xdr:to>
    <xdr:sp macro="" textlink="">
      <xdr:nvSpPr>
        <xdr:cNvPr id="814" name="楕円 813"/>
        <xdr:cNvSpPr/>
      </xdr:nvSpPr>
      <xdr:spPr>
        <a:xfrm>
          <a:off x="1891157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54610</xdr:rowOff>
    </xdr:from>
    <xdr:ext cx="378460" cy="258445"/>
    <xdr:sp macro="" textlink="">
      <xdr:nvSpPr>
        <xdr:cNvPr id="815" name="テキスト ボックス 814"/>
        <xdr:cNvSpPr txBox="1"/>
      </xdr:nvSpPr>
      <xdr:spPr>
        <a:xfrm>
          <a:off x="18778855" y="101701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78105</xdr:rowOff>
    </xdr:from>
    <xdr:to xmlns:xdr="http://schemas.openxmlformats.org/drawingml/2006/spreadsheetDrawing">
      <xdr:col>98</xdr:col>
      <xdr:colOff>38100</xdr:colOff>
      <xdr:row>59</xdr:row>
      <xdr:rowOff>8255</xdr:rowOff>
    </xdr:to>
    <xdr:sp macro="" textlink="">
      <xdr:nvSpPr>
        <xdr:cNvPr id="816" name="楕円 815"/>
        <xdr:cNvSpPr/>
      </xdr:nvSpPr>
      <xdr:spPr>
        <a:xfrm>
          <a:off x="18051145" y="100222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170815</xdr:rowOff>
    </xdr:from>
    <xdr:ext cx="469265" cy="258445"/>
    <xdr:sp macro="" textlink="">
      <xdr:nvSpPr>
        <xdr:cNvPr id="817" name="テキスト ボックス 816"/>
        <xdr:cNvSpPr txBox="1"/>
      </xdr:nvSpPr>
      <xdr:spPr>
        <a:xfrm>
          <a:off x="17872710" y="10114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773936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78663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78663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884807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884807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1995678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1995678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773936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26" name="テキスト ボックス 825"/>
        <xdr:cNvSpPr txBox="1"/>
      </xdr:nvSpPr>
      <xdr:spPr>
        <a:xfrm>
          <a:off x="177069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773936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28" name="テキスト ボックス 827"/>
        <xdr:cNvSpPr txBox="1"/>
      </xdr:nvSpPr>
      <xdr:spPr>
        <a:xfrm>
          <a:off x="1750187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9" name="直線コネクタ 828"/>
        <xdr:cNvCxnSpPr/>
      </xdr:nvCxnSpPr>
      <xdr:spPr>
        <a:xfrm>
          <a:off x="1773936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30" name="テキスト ボックス 829"/>
        <xdr:cNvSpPr txBox="1"/>
      </xdr:nvSpPr>
      <xdr:spPr>
        <a:xfrm>
          <a:off x="17225010"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1" name="直線コネクタ 830"/>
        <xdr:cNvCxnSpPr/>
      </xdr:nvCxnSpPr>
      <xdr:spPr>
        <a:xfrm>
          <a:off x="1773936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32" name="テキスト ボックス 831"/>
        <xdr:cNvSpPr txBox="1"/>
      </xdr:nvSpPr>
      <xdr:spPr>
        <a:xfrm>
          <a:off x="1722501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3" name="直線コネクタ 832"/>
        <xdr:cNvCxnSpPr/>
      </xdr:nvCxnSpPr>
      <xdr:spPr>
        <a:xfrm>
          <a:off x="1773936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0860" cy="258445"/>
    <xdr:sp macro="" textlink="">
      <xdr:nvSpPr>
        <xdr:cNvPr id="834" name="テキスト ボックス 833"/>
        <xdr:cNvSpPr txBox="1"/>
      </xdr:nvSpPr>
      <xdr:spPr>
        <a:xfrm>
          <a:off x="17225010"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5" name="直線コネクタ 834"/>
        <xdr:cNvCxnSpPr/>
      </xdr:nvCxnSpPr>
      <xdr:spPr>
        <a:xfrm>
          <a:off x="1773936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9080"/>
    <xdr:sp macro="" textlink="">
      <xdr:nvSpPr>
        <xdr:cNvPr id="836" name="テキスト ボックス 835"/>
        <xdr:cNvSpPr txBox="1"/>
      </xdr:nvSpPr>
      <xdr:spPr>
        <a:xfrm>
          <a:off x="1722501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7" name="直線コネクタ 836"/>
        <xdr:cNvCxnSpPr/>
      </xdr:nvCxnSpPr>
      <xdr:spPr>
        <a:xfrm>
          <a:off x="1773936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38" name="テキスト ボックス 837"/>
        <xdr:cNvSpPr txBox="1"/>
      </xdr:nvSpPr>
      <xdr:spPr>
        <a:xfrm>
          <a:off x="1716659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773936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0" name="テキスト ボックス 839"/>
        <xdr:cNvSpPr txBox="1"/>
      </xdr:nvSpPr>
      <xdr:spPr>
        <a:xfrm>
          <a:off x="1716659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773936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144780</xdr:rowOff>
    </xdr:from>
    <xdr:to xmlns:xdr="http://schemas.openxmlformats.org/drawingml/2006/spreadsheetDrawing">
      <xdr:col>116</xdr:col>
      <xdr:colOff>62865</xdr:colOff>
      <xdr:row>78</xdr:row>
      <xdr:rowOff>113665</xdr:rowOff>
    </xdr:to>
    <xdr:cxnSp macro="">
      <xdr:nvCxnSpPr>
        <xdr:cNvPr id="842" name="直線コネクタ 841"/>
        <xdr:cNvCxnSpPr/>
      </xdr:nvCxnSpPr>
      <xdr:spPr>
        <a:xfrm flipV="1">
          <a:off x="21496655" y="12317730"/>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117475</xdr:rowOff>
    </xdr:from>
    <xdr:ext cx="534670" cy="259080"/>
    <xdr:sp macro="" textlink="">
      <xdr:nvSpPr>
        <xdr:cNvPr id="843" name="繰出金最小値テキスト"/>
        <xdr:cNvSpPr txBox="1"/>
      </xdr:nvSpPr>
      <xdr:spPr>
        <a:xfrm>
          <a:off x="21549360" y="13490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113665</xdr:rowOff>
    </xdr:from>
    <xdr:to xmlns:xdr="http://schemas.openxmlformats.org/drawingml/2006/spreadsheetDrawing">
      <xdr:col>116</xdr:col>
      <xdr:colOff>152400</xdr:colOff>
      <xdr:row>78</xdr:row>
      <xdr:rowOff>113665</xdr:rowOff>
    </xdr:to>
    <xdr:cxnSp macro="">
      <xdr:nvCxnSpPr>
        <xdr:cNvPr id="844" name="直線コネクタ 843"/>
        <xdr:cNvCxnSpPr/>
      </xdr:nvCxnSpPr>
      <xdr:spPr>
        <a:xfrm>
          <a:off x="21415375" y="134867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91440</xdr:rowOff>
    </xdr:from>
    <xdr:ext cx="534670" cy="259080"/>
    <xdr:sp macro="" textlink="">
      <xdr:nvSpPr>
        <xdr:cNvPr id="845" name="繰出金最大値テキスト"/>
        <xdr:cNvSpPr txBox="1"/>
      </xdr:nvSpPr>
      <xdr:spPr>
        <a:xfrm>
          <a:off x="21549360" y="12092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144780</xdr:rowOff>
    </xdr:from>
    <xdr:to xmlns:xdr="http://schemas.openxmlformats.org/drawingml/2006/spreadsheetDrawing">
      <xdr:col>116</xdr:col>
      <xdr:colOff>152400</xdr:colOff>
      <xdr:row>71</xdr:row>
      <xdr:rowOff>144780</xdr:rowOff>
    </xdr:to>
    <xdr:cxnSp macro="">
      <xdr:nvCxnSpPr>
        <xdr:cNvPr id="846" name="直線コネクタ 845"/>
        <xdr:cNvCxnSpPr/>
      </xdr:nvCxnSpPr>
      <xdr:spPr>
        <a:xfrm>
          <a:off x="21415375" y="123177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96520</xdr:rowOff>
    </xdr:from>
    <xdr:to xmlns:xdr="http://schemas.openxmlformats.org/drawingml/2006/spreadsheetDrawing">
      <xdr:col>116</xdr:col>
      <xdr:colOff>63500</xdr:colOff>
      <xdr:row>77</xdr:row>
      <xdr:rowOff>120650</xdr:rowOff>
    </xdr:to>
    <xdr:cxnSp macro="">
      <xdr:nvCxnSpPr>
        <xdr:cNvPr id="847" name="直線コネクタ 846"/>
        <xdr:cNvCxnSpPr/>
      </xdr:nvCxnSpPr>
      <xdr:spPr>
        <a:xfrm flipV="1">
          <a:off x="20688935" y="13298170"/>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26035</xdr:rowOff>
    </xdr:from>
    <xdr:ext cx="534670" cy="259080"/>
    <xdr:sp macro="" textlink="">
      <xdr:nvSpPr>
        <xdr:cNvPr id="848" name="繰出金平均値テキスト"/>
        <xdr:cNvSpPr txBox="1"/>
      </xdr:nvSpPr>
      <xdr:spPr>
        <a:xfrm>
          <a:off x="21549360" y="12884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3175</xdr:rowOff>
    </xdr:from>
    <xdr:to xmlns:xdr="http://schemas.openxmlformats.org/drawingml/2006/spreadsheetDrawing">
      <xdr:col>116</xdr:col>
      <xdr:colOff>114300</xdr:colOff>
      <xdr:row>76</xdr:row>
      <xdr:rowOff>104775</xdr:rowOff>
    </xdr:to>
    <xdr:sp macro="" textlink="">
      <xdr:nvSpPr>
        <xdr:cNvPr id="849" name="フローチャート: 判断 848"/>
        <xdr:cNvSpPr/>
      </xdr:nvSpPr>
      <xdr:spPr>
        <a:xfrm>
          <a:off x="2144776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120650</xdr:rowOff>
    </xdr:from>
    <xdr:to xmlns:xdr="http://schemas.openxmlformats.org/drawingml/2006/spreadsheetDrawing">
      <xdr:col>111</xdr:col>
      <xdr:colOff>177800</xdr:colOff>
      <xdr:row>77</xdr:row>
      <xdr:rowOff>120650</xdr:rowOff>
    </xdr:to>
    <xdr:cxnSp macro="">
      <xdr:nvCxnSpPr>
        <xdr:cNvPr id="850" name="直線コネクタ 849"/>
        <xdr:cNvCxnSpPr/>
      </xdr:nvCxnSpPr>
      <xdr:spPr>
        <a:xfrm>
          <a:off x="19822795" y="133223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165100</xdr:rowOff>
    </xdr:from>
    <xdr:to xmlns:xdr="http://schemas.openxmlformats.org/drawingml/2006/spreadsheetDrawing">
      <xdr:col>112</xdr:col>
      <xdr:colOff>38100</xdr:colOff>
      <xdr:row>76</xdr:row>
      <xdr:rowOff>95250</xdr:rowOff>
    </xdr:to>
    <xdr:sp macro="" textlink="">
      <xdr:nvSpPr>
        <xdr:cNvPr id="851" name="フローチャート: 判断 850"/>
        <xdr:cNvSpPr/>
      </xdr:nvSpPr>
      <xdr:spPr>
        <a:xfrm>
          <a:off x="20638135" y="130238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111760</xdr:rowOff>
    </xdr:from>
    <xdr:ext cx="534670" cy="258445"/>
    <xdr:sp macro="" textlink="">
      <xdr:nvSpPr>
        <xdr:cNvPr id="852" name="テキスト ボックス 851"/>
        <xdr:cNvSpPr txBox="1"/>
      </xdr:nvSpPr>
      <xdr:spPr>
        <a:xfrm>
          <a:off x="20427315" y="127990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120650</xdr:rowOff>
    </xdr:from>
    <xdr:to xmlns:xdr="http://schemas.openxmlformats.org/drawingml/2006/spreadsheetDrawing">
      <xdr:col>107</xdr:col>
      <xdr:colOff>50800</xdr:colOff>
      <xdr:row>77</xdr:row>
      <xdr:rowOff>137795</xdr:rowOff>
    </xdr:to>
    <xdr:cxnSp macro="">
      <xdr:nvCxnSpPr>
        <xdr:cNvPr id="853" name="直線コネクタ 852"/>
        <xdr:cNvCxnSpPr/>
      </xdr:nvCxnSpPr>
      <xdr:spPr>
        <a:xfrm flipV="1">
          <a:off x="18962370" y="13322300"/>
          <a:ext cx="8604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84455</xdr:rowOff>
    </xdr:from>
    <xdr:to xmlns:xdr="http://schemas.openxmlformats.org/drawingml/2006/spreadsheetDrawing">
      <xdr:col>107</xdr:col>
      <xdr:colOff>101600</xdr:colOff>
      <xdr:row>77</xdr:row>
      <xdr:rowOff>14605</xdr:rowOff>
    </xdr:to>
    <xdr:sp macro="" textlink="">
      <xdr:nvSpPr>
        <xdr:cNvPr id="854" name="フローチャート: 判断 853"/>
        <xdr:cNvSpPr/>
      </xdr:nvSpPr>
      <xdr:spPr>
        <a:xfrm>
          <a:off x="19771995"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31115</xdr:rowOff>
    </xdr:from>
    <xdr:ext cx="534670" cy="258445"/>
    <xdr:sp macro="" textlink="">
      <xdr:nvSpPr>
        <xdr:cNvPr id="855" name="テキスト ボックス 854"/>
        <xdr:cNvSpPr txBox="1"/>
      </xdr:nvSpPr>
      <xdr:spPr>
        <a:xfrm>
          <a:off x="19566890" y="12889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137795</xdr:rowOff>
    </xdr:from>
    <xdr:to xmlns:xdr="http://schemas.openxmlformats.org/drawingml/2006/spreadsheetDrawing">
      <xdr:col>102</xdr:col>
      <xdr:colOff>114300</xdr:colOff>
      <xdr:row>77</xdr:row>
      <xdr:rowOff>158750</xdr:rowOff>
    </xdr:to>
    <xdr:cxnSp macro="">
      <xdr:nvCxnSpPr>
        <xdr:cNvPr id="856" name="直線コネクタ 855"/>
        <xdr:cNvCxnSpPr/>
      </xdr:nvCxnSpPr>
      <xdr:spPr>
        <a:xfrm flipV="1">
          <a:off x="18101945" y="13339445"/>
          <a:ext cx="8604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96520</xdr:rowOff>
    </xdr:from>
    <xdr:to xmlns:xdr="http://schemas.openxmlformats.org/drawingml/2006/spreadsheetDrawing">
      <xdr:col>102</xdr:col>
      <xdr:colOff>165100</xdr:colOff>
      <xdr:row>77</xdr:row>
      <xdr:rowOff>26670</xdr:rowOff>
    </xdr:to>
    <xdr:sp macro="" textlink="">
      <xdr:nvSpPr>
        <xdr:cNvPr id="857" name="フローチャート: 判断 856"/>
        <xdr:cNvSpPr/>
      </xdr:nvSpPr>
      <xdr:spPr>
        <a:xfrm>
          <a:off x="1891157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43180</xdr:rowOff>
    </xdr:from>
    <xdr:ext cx="534035" cy="258445"/>
    <xdr:sp macro="" textlink="">
      <xdr:nvSpPr>
        <xdr:cNvPr id="858" name="テキスト ボックス 857"/>
        <xdr:cNvSpPr txBox="1"/>
      </xdr:nvSpPr>
      <xdr:spPr>
        <a:xfrm>
          <a:off x="18700750" y="12901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116840</xdr:rowOff>
    </xdr:from>
    <xdr:to xmlns:xdr="http://schemas.openxmlformats.org/drawingml/2006/spreadsheetDrawing">
      <xdr:col>98</xdr:col>
      <xdr:colOff>38100</xdr:colOff>
      <xdr:row>77</xdr:row>
      <xdr:rowOff>46990</xdr:rowOff>
    </xdr:to>
    <xdr:sp macro="" textlink="">
      <xdr:nvSpPr>
        <xdr:cNvPr id="859" name="フローチャート: 判断 858"/>
        <xdr:cNvSpPr/>
      </xdr:nvSpPr>
      <xdr:spPr>
        <a:xfrm>
          <a:off x="18051145" y="131470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63500</xdr:rowOff>
    </xdr:from>
    <xdr:ext cx="534670" cy="258445"/>
    <xdr:sp macro="" textlink="">
      <xdr:nvSpPr>
        <xdr:cNvPr id="860" name="テキスト ボックス 859"/>
        <xdr:cNvSpPr txBox="1"/>
      </xdr:nvSpPr>
      <xdr:spPr>
        <a:xfrm>
          <a:off x="17840325" y="12922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1313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1365" cy="259080"/>
    <xdr:sp macro="" textlink="">
      <xdr:nvSpPr>
        <xdr:cNvPr id="862" name="テキスト ボックス 861"/>
        <xdr:cNvSpPr txBox="1"/>
      </xdr:nvSpPr>
      <xdr:spPr>
        <a:xfrm>
          <a:off x="2050415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63" name="テキスト ボックス 862"/>
        <xdr:cNvSpPr txBox="1"/>
      </xdr:nvSpPr>
      <xdr:spPr>
        <a:xfrm>
          <a:off x="1963801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877758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1365" cy="259080"/>
    <xdr:sp macro="" textlink="">
      <xdr:nvSpPr>
        <xdr:cNvPr id="865" name="テキスト ボックス 864"/>
        <xdr:cNvSpPr txBox="1"/>
      </xdr:nvSpPr>
      <xdr:spPr>
        <a:xfrm>
          <a:off x="1791716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45720</xdr:rowOff>
    </xdr:from>
    <xdr:to xmlns:xdr="http://schemas.openxmlformats.org/drawingml/2006/spreadsheetDrawing">
      <xdr:col>116</xdr:col>
      <xdr:colOff>114300</xdr:colOff>
      <xdr:row>77</xdr:row>
      <xdr:rowOff>147320</xdr:rowOff>
    </xdr:to>
    <xdr:sp macro="" textlink="">
      <xdr:nvSpPr>
        <xdr:cNvPr id="866" name="楕円 865"/>
        <xdr:cNvSpPr/>
      </xdr:nvSpPr>
      <xdr:spPr>
        <a:xfrm>
          <a:off x="2144776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24130</xdr:rowOff>
    </xdr:from>
    <xdr:ext cx="534670" cy="259080"/>
    <xdr:sp macro="" textlink="">
      <xdr:nvSpPr>
        <xdr:cNvPr id="867" name="繰出金該当値テキスト"/>
        <xdr:cNvSpPr txBox="1"/>
      </xdr:nvSpPr>
      <xdr:spPr>
        <a:xfrm>
          <a:off x="21549360" y="1322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69850</xdr:rowOff>
    </xdr:from>
    <xdr:to xmlns:xdr="http://schemas.openxmlformats.org/drawingml/2006/spreadsheetDrawing">
      <xdr:col>112</xdr:col>
      <xdr:colOff>38100</xdr:colOff>
      <xdr:row>78</xdr:row>
      <xdr:rowOff>0</xdr:rowOff>
    </xdr:to>
    <xdr:sp macro="" textlink="">
      <xdr:nvSpPr>
        <xdr:cNvPr id="868" name="楕円 867"/>
        <xdr:cNvSpPr/>
      </xdr:nvSpPr>
      <xdr:spPr>
        <a:xfrm>
          <a:off x="20638135" y="132715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162560</xdr:rowOff>
    </xdr:from>
    <xdr:ext cx="534670" cy="259080"/>
    <xdr:sp macro="" textlink="">
      <xdr:nvSpPr>
        <xdr:cNvPr id="869" name="テキスト ボックス 868"/>
        <xdr:cNvSpPr txBox="1"/>
      </xdr:nvSpPr>
      <xdr:spPr>
        <a:xfrm>
          <a:off x="20427315" y="13364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69215</xdr:rowOff>
    </xdr:from>
    <xdr:to xmlns:xdr="http://schemas.openxmlformats.org/drawingml/2006/spreadsheetDrawing">
      <xdr:col>107</xdr:col>
      <xdr:colOff>101600</xdr:colOff>
      <xdr:row>77</xdr:row>
      <xdr:rowOff>170815</xdr:rowOff>
    </xdr:to>
    <xdr:sp macro="" textlink="">
      <xdr:nvSpPr>
        <xdr:cNvPr id="870" name="楕円 869"/>
        <xdr:cNvSpPr/>
      </xdr:nvSpPr>
      <xdr:spPr>
        <a:xfrm>
          <a:off x="19771995"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161925</xdr:rowOff>
    </xdr:from>
    <xdr:ext cx="534670" cy="259080"/>
    <xdr:sp macro="" textlink="">
      <xdr:nvSpPr>
        <xdr:cNvPr id="871" name="テキスト ボックス 870"/>
        <xdr:cNvSpPr txBox="1"/>
      </xdr:nvSpPr>
      <xdr:spPr>
        <a:xfrm>
          <a:off x="19566890" y="13363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86995</xdr:rowOff>
    </xdr:from>
    <xdr:to xmlns:xdr="http://schemas.openxmlformats.org/drawingml/2006/spreadsheetDrawing">
      <xdr:col>102</xdr:col>
      <xdr:colOff>165100</xdr:colOff>
      <xdr:row>78</xdr:row>
      <xdr:rowOff>17780</xdr:rowOff>
    </xdr:to>
    <xdr:sp macro="" textlink="">
      <xdr:nvSpPr>
        <xdr:cNvPr id="872" name="楕円 871"/>
        <xdr:cNvSpPr/>
      </xdr:nvSpPr>
      <xdr:spPr>
        <a:xfrm>
          <a:off x="1891157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8255</xdr:rowOff>
    </xdr:from>
    <xdr:ext cx="534035" cy="258445"/>
    <xdr:sp macro="" textlink="">
      <xdr:nvSpPr>
        <xdr:cNvPr id="873" name="テキスト ボックス 872"/>
        <xdr:cNvSpPr txBox="1"/>
      </xdr:nvSpPr>
      <xdr:spPr>
        <a:xfrm>
          <a:off x="18700750" y="13381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107950</xdr:rowOff>
    </xdr:from>
    <xdr:to xmlns:xdr="http://schemas.openxmlformats.org/drawingml/2006/spreadsheetDrawing">
      <xdr:col>98</xdr:col>
      <xdr:colOff>38100</xdr:colOff>
      <xdr:row>78</xdr:row>
      <xdr:rowOff>38100</xdr:rowOff>
    </xdr:to>
    <xdr:sp macro="" textlink="">
      <xdr:nvSpPr>
        <xdr:cNvPr id="874" name="楕円 873"/>
        <xdr:cNvSpPr/>
      </xdr:nvSpPr>
      <xdr:spPr>
        <a:xfrm>
          <a:off x="18051145" y="133096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29210</xdr:rowOff>
    </xdr:from>
    <xdr:ext cx="534670" cy="258445"/>
    <xdr:sp macro="" textlink="">
      <xdr:nvSpPr>
        <xdr:cNvPr id="875" name="テキスト ボックス 874"/>
        <xdr:cNvSpPr txBox="1"/>
      </xdr:nvSpPr>
      <xdr:spPr>
        <a:xfrm>
          <a:off x="17840325" y="13402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773936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78663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78663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884807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884807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1995678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1995678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773936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790"/>
    <xdr:sp macro="" textlink="">
      <xdr:nvSpPr>
        <xdr:cNvPr id="884" name="テキスト ボックス 883"/>
        <xdr:cNvSpPr txBox="1"/>
      </xdr:nvSpPr>
      <xdr:spPr>
        <a:xfrm>
          <a:off x="177069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773936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6" name="直線コネクタ 885"/>
        <xdr:cNvCxnSpPr/>
      </xdr:nvCxnSpPr>
      <xdr:spPr>
        <a:xfrm>
          <a:off x="1773936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7" name="テキスト ボックス 886"/>
        <xdr:cNvSpPr txBox="1"/>
      </xdr:nvSpPr>
      <xdr:spPr>
        <a:xfrm>
          <a:off x="1750187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8" name="直線コネクタ 887"/>
        <xdr:cNvCxnSpPr/>
      </xdr:nvCxnSpPr>
      <xdr:spPr>
        <a:xfrm>
          <a:off x="1773936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9" name="テキスト ボックス 888"/>
        <xdr:cNvSpPr txBox="1"/>
      </xdr:nvSpPr>
      <xdr:spPr>
        <a:xfrm>
          <a:off x="1750187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773936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1" name="直線コネクタ 890"/>
        <xdr:cNvCxnSpPr/>
      </xdr:nvCxnSpPr>
      <xdr:spPr>
        <a:xfrm>
          <a:off x="2149665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2" name="前年度繰上充用金最小値テキスト"/>
        <xdr:cNvSpPr txBox="1"/>
      </xdr:nvSpPr>
      <xdr:spPr>
        <a:xfrm>
          <a:off x="21549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1415375" y="16256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4" name="前年度繰上充用金最大値テキスト"/>
        <xdr:cNvSpPr txBox="1"/>
      </xdr:nvSpPr>
      <xdr:spPr>
        <a:xfrm>
          <a:off x="21549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1415375" y="16256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6" name="直線コネクタ 895"/>
        <xdr:cNvCxnSpPr/>
      </xdr:nvCxnSpPr>
      <xdr:spPr>
        <a:xfrm>
          <a:off x="20688935"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7" name="前年度繰上充用金平均値テキスト"/>
        <xdr:cNvSpPr txBox="1"/>
      </xdr:nvSpPr>
      <xdr:spPr>
        <a:xfrm>
          <a:off x="2154936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8" name="フローチャート: 判断 897"/>
        <xdr:cNvSpPr/>
      </xdr:nvSpPr>
      <xdr:spPr>
        <a:xfrm>
          <a:off x="2144776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9" name="直線コネクタ 898"/>
        <xdr:cNvCxnSpPr/>
      </xdr:nvCxnSpPr>
      <xdr:spPr>
        <a:xfrm>
          <a:off x="19822795" y="16256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0" name="フローチャート: 判断 899"/>
        <xdr:cNvSpPr/>
      </xdr:nvSpPr>
      <xdr:spPr>
        <a:xfrm>
          <a:off x="2063813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1" name="テキスト ボックス 900"/>
        <xdr:cNvSpPr txBox="1"/>
      </xdr:nvSpPr>
      <xdr:spPr>
        <a:xfrm>
          <a:off x="2056447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2" name="直線コネクタ 901"/>
        <xdr:cNvCxnSpPr/>
      </xdr:nvCxnSpPr>
      <xdr:spPr>
        <a:xfrm>
          <a:off x="18962370" y="16256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フローチャート: 判断 902"/>
        <xdr:cNvSpPr/>
      </xdr:nvSpPr>
      <xdr:spPr>
        <a:xfrm>
          <a:off x="1977199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9555" cy="259080"/>
    <xdr:sp macro="" textlink="">
      <xdr:nvSpPr>
        <xdr:cNvPr id="904" name="テキスト ボックス 903"/>
        <xdr:cNvSpPr txBox="1"/>
      </xdr:nvSpPr>
      <xdr:spPr>
        <a:xfrm>
          <a:off x="1970405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5" name="直線コネクタ 904"/>
        <xdr:cNvCxnSpPr/>
      </xdr:nvCxnSpPr>
      <xdr:spPr>
        <a:xfrm>
          <a:off x="18101945" y="16256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フローチャート: 判断 905"/>
        <xdr:cNvSpPr/>
      </xdr:nvSpPr>
      <xdr:spPr>
        <a:xfrm>
          <a:off x="1891157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7" name="テキスト ボックス 906"/>
        <xdr:cNvSpPr txBox="1"/>
      </xdr:nvSpPr>
      <xdr:spPr>
        <a:xfrm>
          <a:off x="1884362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フローチャート: 判断 907"/>
        <xdr:cNvSpPr/>
      </xdr:nvSpPr>
      <xdr:spPr>
        <a:xfrm>
          <a:off x="1805114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9" name="テキスト ボックス 908"/>
        <xdr:cNvSpPr txBox="1"/>
      </xdr:nvSpPr>
      <xdr:spPr>
        <a:xfrm>
          <a:off x="1797748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0" name="テキスト ボックス 909"/>
        <xdr:cNvSpPr txBox="1"/>
      </xdr:nvSpPr>
      <xdr:spPr>
        <a:xfrm>
          <a:off x="21313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1365" cy="259080"/>
    <xdr:sp macro="" textlink="">
      <xdr:nvSpPr>
        <xdr:cNvPr id="911" name="テキスト ボックス 910"/>
        <xdr:cNvSpPr txBox="1"/>
      </xdr:nvSpPr>
      <xdr:spPr>
        <a:xfrm>
          <a:off x="205041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12" name="テキスト ボックス 911"/>
        <xdr:cNvSpPr txBox="1"/>
      </xdr:nvSpPr>
      <xdr:spPr>
        <a:xfrm>
          <a:off x="196380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877758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1365" cy="259080"/>
    <xdr:sp macro="" textlink="">
      <xdr:nvSpPr>
        <xdr:cNvPr id="914" name="テキスト ボックス 913"/>
        <xdr:cNvSpPr txBox="1"/>
      </xdr:nvSpPr>
      <xdr:spPr>
        <a:xfrm>
          <a:off x="17917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楕円 914"/>
        <xdr:cNvSpPr/>
      </xdr:nvSpPr>
      <xdr:spPr>
        <a:xfrm>
          <a:off x="2144776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6" name="前年度繰上充用金該当値テキスト"/>
        <xdr:cNvSpPr txBox="1"/>
      </xdr:nvSpPr>
      <xdr:spPr>
        <a:xfrm>
          <a:off x="2154936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楕円 916"/>
        <xdr:cNvSpPr/>
      </xdr:nvSpPr>
      <xdr:spPr>
        <a:xfrm>
          <a:off x="2063813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8" name="テキスト ボックス 917"/>
        <xdr:cNvSpPr txBox="1"/>
      </xdr:nvSpPr>
      <xdr:spPr>
        <a:xfrm>
          <a:off x="2056447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楕円 918"/>
        <xdr:cNvSpPr/>
      </xdr:nvSpPr>
      <xdr:spPr>
        <a:xfrm>
          <a:off x="1977199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9555" cy="259080"/>
    <xdr:sp macro="" textlink="">
      <xdr:nvSpPr>
        <xdr:cNvPr id="920" name="テキスト ボックス 919"/>
        <xdr:cNvSpPr txBox="1"/>
      </xdr:nvSpPr>
      <xdr:spPr>
        <a:xfrm>
          <a:off x="1970405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楕円 920"/>
        <xdr:cNvSpPr/>
      </xdr:nvSpPr>
      <xdr:spPr>
        <a:xfrm>
          <a:off x="1891157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2" name="テキスト ボックス 921"/>
        <xdr:cNvSpPr txBox="1"/>
      </xdr:nvSpPr>
      <xdr:spPr>
        <a:xfrm>
          <a:off x="1884362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楕円 922"/>
        <xdr:cNvSpPr/>
      </xdr:nvSpPr>
      <xdr:spPr>
        <a:xfrm>
          <a:off x="1805114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4" name="テキスト ボックス 923"/>
        <xdr:cNvSpPr txBox="1"/>
      </xdr:nvSpPr>
      <xdr:spPr>
        <a:xfrm>
          <a:off x="1797748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人件費が減少しているのは、常備消防の富士山南東消防組合への移行に伴い、町職員が減少したことによるものである。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投資及び出資金が</a:t>
          </a:r>
          <a:r>
            <a:rPr kumimoji="1" lang="ja-JP" altLang="en-US" sz="1100">
              <a:solidFill>
                <a:schemeClr val="dk1"/>
              </a:solidFill>
              <a:effectLst/>
              <a:latin typeface="+mn-lt"/>
              <a:ea typeface="+mn-ea"/>
              <a:cs typeface="+mn-cs"/>
            </a:rPr>
            <a:t>減少しているのは、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年度に北部地域安定給水に係る整備として実施した長窪第２配水場拡張事業等</a:t>
          </a:r>
          <a:r>
            <a:rPr kumimoji="1" lang="ja-JP" altLang="en-US" sz="1100">
              <a:solidFill>
                <a:schemeClr val="dk1"/>
              </a:solidFill>
              <a:effectLst/>
              <a:latin typeface="+mn-lt"/>
              <a:ea typeface="+mn-ea"/>
              <a:cs typeface="+mn-cs"/>
            </a:rPr>
            <a:t>の完了</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水道事業会計への出資が</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したためである。</a:t>
          </a:r>
          <a:endParaRPr lang="ja-JP" altLang="ja-JP" sz="1400">
            <a:effectLst/>
          </a:endParaRPr>
        </a:p>
        <a:p>
          <a:r>
            <a:rPr kumimoji="1" lang="ja-JP" altLang="en-US" sz="1100">
              <a:solidFill>
                <a:schemeClr val="dk1"/>
              </a:solidFill>
              <a:effectLst/>
              <a:latin typeface="+mn-lt"/>
              <a:ea typeface="+mn-ea"/>
              <a:cs typeface="+mn-cs"/>
            </a:rPr>
            <a:t>普通建設事業費の増加は、防災センターや福祉会館周辺の整備、放課後児童会の増設、民間保育所の新設に伴う施設整備補助金など、新たな施設の整備に対する支出が増加していることから、類似団体平均と比べ高い水準にある。また、普通建設事業費（うち更新整備）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年度に策定された公共施設等総合管理計画に基づき実施しており、増加傾向にあるが、計画的かつ効率的な更新整備に努めていく。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静岡県長泉町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43,236
42,882
26.63
15,439,113
14,841,992
565,219
10,408,157
3,094,591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81355"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165" cy="258445"/>
    <xdr:sp macro="" textlink="">
      <xdr:nvSpPr>
        <xdr:cNvPr id="30" name="テキスト ボックス 29"/>
        <xdr:cNvSpPr txBox="1"/>
      </xdr:nvSpPr>
      <xdr:spPr>
        <a:xfrm>
          <a:off x="681355" y="31750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005" cy="258445"/>
    <xdr:sp macro="" textlink="">
      <xdr:nvSpPr>
        <xdr:cNvPr id="31" name="テキスト ボックス 30"/>
        <xdr:cNvSpPr txBox="1"/>
      </xdr:nvSpPr>
      <xdr:spPr>
        <a:xfrm>
          <a:off x="681355"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70675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8445"/>
    <xdr:sp macro="" textlink="">
      <xdr:nvSpPr>
        <xdr:cNvPr id="42" name="テキスト ボックス 41"/>
        <xdr:cNvSpPr txBox="1"/>
      </xdr:nvSpPr>
      <xdr:spPr>
        <a:xfrm>
          <a:off x="288925" y="6969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3914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9080"/>
    <xdr:sp macro="" textlink="">
      <xdr:nvSpPr>
        <xdr:cNvPr id="44" name="テキスト ボックス 43"/>
        <xdr:cNvSpPr txBox="1"/>
      </xdr:nvSpPr>
      <xdr:spPr>
        <a:xfrm>
          <a:off x="288925" y="6588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3914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9080"/>
    <xdr:sp macro="" textlink="">
      <xdr:nvSpPr>
        <xdr:cNvPr id="46" name="テキスト ボックス 45"/>
        <xdr:cNvSpPr txBox="1"/>
      </xdr:nvSpPr>
      <xdr:spPr>
        <a:xfrm>
          <a:off x="28892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7360" cy="258445"/>
    <xdr:sp macro="" textlink="">
      <xdr:nvSpPr>
        <xdr:cNvPr id="48" name="テキスト ボックス 47"/>
        <xdr:cNvSpPr txBox="1"/>
      </xdr:nvSpPr>
      <xdr:spPr>
        <a:xfrm>
          <a:off x="288925"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3914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88925"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3914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9080"/>
    <xdr:sp macro="" textlink="">
      <xdr:nvSpPr>
        <xdr:cNvPr id="52" name="テキスト ボックス 51"/>
        <xdr:cNvSpPr txBox="1"/>
      </xdr:nvSpPr>
      <xdr:spPr>
        <a:xfrm>
          <a:off x="288925"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8445"/>
    <xdr:sp macro="" textlink="">
      <xdr:nvSpPr>
        <xdr:cNvPr id="54" name="テキスト ボックス 53"/>
        <xdr:cNvSpPr txBox="1"/>
      </xdr:nvSpPr>
      <xdr:spPr>
        <a:xfrm>
          <a:off x="288925"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8890</xdr:rowOff>
    </xdr:from>
    <xdr:to xmlns:xdr="http://schemas.openxmlformats.org/drawingml/2006/spreadsheetDrawing">
      <xdr:col>24</xdr:col>
      <xdr:colOff>62865</xdr:colOff>
      <xdr:row>38</xdr:row>
      <xdr:rowOff>19685</xdr:rowOff>
    </xdr:to>
    <xdr:cxnSp macro="">
      <xdr:nvCxnSpPr>
        <xdr:cNvPr id="56" name="直線コネクタ 55"/>
        <xdr:cNvCxnSpPr/>
      </xdr:nvCxnSpPr>
      <xdr:spPr>
        <a:xfrm flipV="1">
          <a:off x="4496435" y="515239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23495</xdr:rowOff>
    </xdr:from>
    <xdr:ext cx="469900" cy="259080"/>
    <xdr:sp macro="" textlink="">
      <xdr:nvSpPr>
        <xdr:cNvPr id="57" name="議会費最小値テキスト"/>
        <xdr:cNvSpPr txBox="1"/>
      </xdr:nvSpPr>
      <xdr:spPr>
        <a:xfrm>
          <a:off x="4549140" y="6538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19685</xdr:rowOff>
    </xdr:from>
    <xdr:to xmlns:xdr="http://schemas.openxmlformats.org/drawingml/2006/spreadsheetDrawing">
      <xdr:col>24</xdr:col>
      <xdr:colOff>152400</xdr:colOff>
      <xdr:row>38</xdr:row>
      <xdr:rowOff>19685</xdr:rowOff>
    </xdr:to>
    <xdr:cxnSp macro="">
      <xdr:nvCxnSpPr>
        <xdr:cNvPr id="58" name="直線コネクタ 57"/>
        <xdr:cNvCxnSpPr/>
      </xdr:nvCxnSpPr>
      <xdr:spPr>
        <a:xfrm>
          <a:off x="4415155" y="65347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127000</xdr:rowOff>
    </xdr:from>
    <xdr:ext cx="469900" cy="259080"/>
    <xdr:sp macro="" textlink="">
      <xdr:nvSpPr>
        <xdr:cNvPr id="59" name="議会費最大値テキスト"/>
        <xdr:cNvSpPr txBox="1"/>
      </xdr:nvSpPr>
      <xdr:spPr>
        <a:xfrm>
          <a:off x="4549140" y="4927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8890</xdr:rowOff>
    </xdr:from>
    <xdr:to xmlns:xdr="http://schemas.openxmlformats.org/drawingml/2006/spreadsheetDrawing">
      <xdr:col>24</xdr:col>
      <xdr:colOff>152400</xdr:colOff>
      <xdr:row>30</xdr:row>
      <xdr:rowOff>8890</xdr:rowOff>
    </xdr:to>
    <xdr:cxnSp macro="">
      <xdr:nvCxnSpPr>
        <xdr:cNvPr id="60" name="直線コネクタ 59"/>
        <xdr:cNvCxnSpPr/>
      </xdr:nvCxnSpPr>
      <xdr:spPr>
        <a:xfrm>
          <a:off x="4415155" y="5152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20955</xdr:rowOff>
    </xdr:from>
    <xdr:to xmlns:xdr="http://schemas.openxmlformats.org/drawingml/2006/spreadsheetDrawing">
      <xdr:col>24</xdr:col>
      <xdr:colOff>63500</xdr:colOff>
      <xdr:row>37</xdr:row>
      <xdr:rowOff>26035</xdr:rowOff>
    </xdr:to>
    <xdr:cxnSp macro="">
      <xdr:nvCxnSpPr>
        <xdr:cNvPr id="61" name="直線コネクタ 60"/>
        <xdr:cNvCxnSpPr/>
      </xdr:nvCxnSpPr>
      <xdr:spPr>
        <a:xfrm>
          <a:off x="3688715" y="636460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64770</xdr:rowOff>
    </xdr:from>
    <xdr:ext cx="469900" cy="258445"/>
    <xdr:sp macro="" textlink="">
      <xdr:nvSpPr>
        <xdr:cNvPr id="62" name="議会費平均値テキスト"/>
        <xdr:cNvSpPr txBox="1"/>
      </xdr:nvSpPr>
      <xdr:spPr>
        <a:xfrm>
          <a:off x="4549140" y="57226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41910</xdr:rowOff>
    </xdr:from>
    <xdr:to xmlns:xdr="http://schemas.openxmlformats.org/drawingml/2006/spreadsheetDrawing">
      <xdr:col>24</xdr:col>
      <xdr:colOff>114300</xdr:colOff>
      <xdr:row>34</xdr:row>
      <xdr:rowOff>143510</xdr:rowOff>
    </xdr:to>
    <xdr:sp macro="" textlink="">
      <xdr:nvSpPr>
        <xdr:cNvPr id="63" name="フローチャート: 判断 62"/>
        <xdr:cNvSpPr/>
      </xdr:nvSpPr>
      <xdr:spPr>
        <a:xfrm>
          <a:off x="444754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100330</xdr:rowOff>
    </xdr:from>
    <xdr:to xmlns:xdr="http://schemas.openxmlformats.org/drawingml/2006/spreadsheetDrawing">
      <xdr:col>19</xdr:col>
      <xdr:colOff>177800</xdr:colOff>
      <xdr:row>37</xdr:row>
      <xdr:rowOff>20955</xdr:rowOff>
    </xdr:to>
    <xdr:cxnSp macro="">
      <xdr:nvCxnSpPr>
        <xdr:cNvPr id="64" name="直線コネクタ 63"/>
        <xdr:cNvCxnSpPr/>
      </xdr:nvCxnSpPr>
      <xdr:spPr>
        <a:xfrm>
          <a:off x="2822575" y="6272530"/>
          <a:ext cx="86614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50800</xdr:rowOff>
    </xdr:from>
    <xdr:to xmlns:xdr="http://schemas.openxmlformats.org/drawingml/2006/spreadsheetDrawing">
      <xdr:col>20</xdr:col>
      <xdr:colOff>38100</xdr:colOff>
      <xdr:row>34</xdr:row>
      <xdr:rowOff>152400</xdr:rowOff>
    </xdr:to>
    <xdr:sp macro="" textlink="">
      <xdr:nvSpPr>
        <xdr:cNvPr id="65" name="フローチャート: 判断 64"/>
        <xdr:cNvSpPr/>
      </xdr:nvSpPr>
      <xdr:spPr>
        <a:xfrm>
          <a:off x="3637915" y="58801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168910</xdr:rowOff>
    </xdr:from>
    <xdr:ext cx="469265" cy="258445"/>
    <xdr:sp macro="" textlink="">
      <xdr:nvSpPr>
        <xdr:cNvPr id="66" name="テキスト ボックス 65"/>
        <xdr:cNvSpPr txBox="1"/>
      </xdr:nvSpPr>
      <xdr:spPr>
        <a:xfrm>
          <a:off x="3459480" y="5655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100330</xdr:rowOff>
    </xdr:from>
    <xdr:to xmlns:xdr="http://schemas.openxmlformats.org/drawingml/2006/spreadsheetDrawing">
      <xdr:col>15</xdr:col>
      <xdr:colOff>50800</xdr:colOff>
      <xdr:row>36</xdr:row>
      <xdr:rowOff>143510</xdr:rowOff>
    </xdr:to>
    <xdr:cxnSp macro="">
      <xdr:nvCxnSpPr>
        <xdr:cNvPr id="67" name="直線コネクタ 66"/>
        <xdr:cNvCxnSpPr/>
      </xdr:nvCxnSpPr>
      <xdr:spPr>
        <a:xfrm flipV="1">
          <a:off x="1962150" y="6272530"/>
          <a:ext cx="8604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53975</xdr:rowOff>
    </xdr:from>
    <xdr:to xmlns:xdr="http://schemas.openxmlformats.org/drawingml/2006/spreadsheetDrawing">
      <xdr:col>15</xdr:col>
      <xdr:colOff>101600</xdr:colOff>
      <xdr:row>34</xdr:row>
      <xdr:rowOff>155575</xdr:rowOff>
    </xdr:to>
    <xdr:sp macro="" textlink="">
      <xdr:nvSpPr>
        <xdr:cNvPr id="68" name="フローチャート: 判断 67"/>
        <xdr:cNvSpPr/>
      </xdr:nvSpPr>
      <xdr:spPr>
        <a:xfrm>
          <a:off x="2771775" y="588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635</xdr:rowOff>
    </xdr:from>
    <xdr:ext cx="469265" cy="259080"/>
    <xdr:sp macro="" textlink="">
      <xdr:nvSpPr>
        <xdr:cNvPr id="69" name="テキスト ボックス 68"/>
        <xdr:cNvSpPr txBox="1"/>
      </xdr:nvSpPr>
      <xdr:spPr>
        <a:xfrm>
          <a:off x="2593340" y="5658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113665</xdr:rowOff>
    </xdr:from>
    <xdr:to xmlns:xdr="http://schemas.openxmlformats.org/drawingml/2006/spreadsheetDrawing">
      <xdr:col>10</xdr:col>
      <xdr:colOff>114300</xdr:colOff>
      <xdr:row>36</xdr:row>
      <xdr:rowOff>143510</xdr:rowOff>
    </xdr:to>
    <xdr:cxnSp macro="">
      <xdr:nvCxnSpPr>
        <xdr:cNvPr id="70" name="直線コネクタ 69"/>
        <xdr:cNvCxnSpPr/>
      </xdr:nvCxnSpPr>
      <xdr:spPr>
        <a:xfrm>
          <a:off x="1101725" y="6285865"/>
          <a:ext cx="8604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43180</xdr:rowOff>
    </xdr:from>
    <xdr:to xmlns:xdr="http://schemas.openxmlformats.org/drawingml/2006/spreadsheetDrawing">
      <xdr:col>10</xdr:col>
      <xdr:colOff>165100</xdr:colOff>
      <xdr:row>34</xdr:row>
      <xdr:rowOff>144780</xdr:rowOff>
    </xdr:to>
    <xdr:sp macro="" textlink="">
      <xdr:nvSpPr>
        <xdr:cNvPr id="71" name="フローチャート: 判断 70"/>
        <xdr:cNvSpPr/>
      </xdr:nvSpPr>
      <xdr:spPr>
        <a:xfrm>
          <a:off x="191135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161290</xdr:rowOff>
    </xdr:from>
    <xdr:ext cx="469900" cy="259080"/>
    <xdr:sp macro="" textlink="">
      <xdr:nvSpPr>
        <xdr:cNvPr id="72" name="テキスト ボックス 71"/>
        <xdr:cNvSpPr txBox="1"/>
      </xdr:nvSpPr>
      <xdr:spPr>
        <a:xfrm>
          <a:off x="1732915" y="5647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72390</xdr:rowOff>
    </xdr:from>
    <xdr:to xmlns:xdr="http://schemas.openxmlformats.org/drawingml/2006/spreadsheetDrawing">
      <xdr:col>6</xdr:col>
      <xdr:colOff>38100</xdr:colOff>
      <xdr:row>35</xdr:row>
      <xdr:rowOff>2540</xdr:rowOff>
    </xdr:to>
    <xdr:sp macro="" textlink="">
      <xdr:nvSpPr>
        <xdr:cNvPr id="73" name="フローチャート: 判断 72"/>
        <xdr:cNvSpPr/>
      </xdr:nvSpPr>
      <xdr:spPr>
        <a:xfrm>
          <a:off x="1050925" y="59016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19050</xdr:rowOff>
    </xdr:from>
    <xdr:ext cx="469265" cy="258445"/>
    <xdr:sp macro="" textlink="">
      <xdr:nvSpPr>
        <xdr:cNvPr id="74" name="テキスト ボックス 73"/>
        <xdr:cNvSpPr txBox="1"/>
      </xdr:nvSpPr>
      <xdr:spPr>
        <a:xfrm>
          <a:off x="872490" y="5676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6" name="テキスト ボックス 75"/>
        <xdr:cNvSpPr txBox="1"/>
      </xdr:nvSpPr>
      <xdr:spPr>
        <a:xfrm>
          <a:off x="350393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377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79" name="テキスト ボックス 78"/>
        <xdr:cNvSpPr txBox="1"/>
      </xdr:nvSpPr>
      <xdr:spPr>
        <a:xfrm>
          <a:off x="9169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146685</xdr:rowOff>
    </xdr:from>
    <xdr:to xmlns:xdr="http://schemas.openxmlformats.org/drawingml/2006/spreadsheetDrawing">
      <xdr:col>24</xdr:col>
      <xdr:colOff>114300</xdr:colOff>
      <xdr:row>37</xdr:row>
      <xdr:rowOff>76835</xdr:rowOff>
    </xdr:to>
    <xdr:sp macro="" textlink="">
      <xdr:nvSpPr>
        <xdr:cNvPr id="80" name="楕円 79"/>
        <xdr:cNvSpPr/>
      </xdr:nvSpPr>
      <xdr:spPr>
        <a:xfrm>
          <a:off x="444754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125095</xdr:rowOff>
    </xdr:from>
    <xdr:ext cx="469900" cy="258445"/>
    <xdr:sp macro="" textlink="">
      <xdr:nvSpPr>
        <xdr:cNvPr id="81" name="議会費該当値テキスト"/>
        <xdr:cNvSpPr txBox="1"/>
      </xdr:nvSpPr>
      <xdr:spPr>
        <a:xfrm>
          <a:off x="4549140" y="6297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141605</xdr:rowOff>
    </xdr:from>
    <xdr:to xmlns:xdr="http://schemas.openxmlformats.org/drawingml/2006/spreadsheetDrawing">
      <xdr:col>20</xdr:col>
      <xdr:colOff>38100</xdr:colOff>
      <xdr:row>37</xdr:row>
      <xdr:rowOff>71755</xdr:rowOff>
    </xdr:to>
    <xdr:sp macro="" textlink="">
      <xdr:nvSpPr>
        <xdr:cNvPr id="82" name="楕円 81"/>
        <xdr:cNvSpPr/>
      </xdr:nvSpPr>
      <xdr:spPr>
        <a:xfrm>
          <a:off x="3637915" y="63138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63500</xdr:rowOff>
    </xdr:from>
    <xdr:ext cx="469265" cy="258445"/>
    <xdr:sp macro="" textlink="">
      <xdr:nvSpPr>
        <xdr:cNvPr id="83" name="テキスト ボックス 82"/>
        <xdr:cNvSpPr txBox="1"/>
      </xdr:nvSpPr>
      <xdr:spPr>
        <a:xfrm>
          <a:off x="3459480" y="6407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49530</xdr:rowOff>
    </xdr:from>
    <xdr:to xmlns:xdr="http://schemas.openxmlformats.org/drawingml/2006/spreadsheetDrawing">
      <xdr:col>15</xdr:col>
      <xdr:colOff>101600</xdr:colOff>
      <xdr:row>36</xdr:row>
      <xdr:rowOff>151130</xdr:rowOff>
    </xdr:to>
    <xdr:sp macro="" textlink="">
      <xdr:nvSpPr>
        <xdr:cNvPr id="84" name="楕円 83"/>
        <xdr:cNvSpPr/>
      </xdr:nvSpPr>
      <xdr:spPr>
        <a:xfrm>
          <a:off x="2771775"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142240</xdr:rowOff>
    </xdr:from>
    <xdr:ext cx="469265" cy="259080"/>
    <xdr:sp macro="" textlink="">
      <xdr:nvSpPr>
        <xdr:cNvPr id="85" name="テキスト ボックス 84"/>
        <xdr:cNvSpPr txBox="1"/>
      </xdr:nvSpPr>
      <xdr:spPr>
        <a:xfrm>
          <a:off x="2593340" y="6314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92710</xdr:rowOff>
    </xdr:from>
    <xdr:to xmlns:xdr="http://schemas.openxmlformats.org/drawingml/2006/spreadsheetDrawing">
      <xdr:col>10</xdr:col>
      <xdr:colOff>165100</xdr:colOff>
      <xdr:row>37</xdr:row>
      <xdr:rowOff>22860</xdr:rowOff>
    </xdr:to>
    <xdr:sp macro="" textlink="">
      <xdr:nvSpPr>
        <xdr:cNvPr id="86" name="楕円 85"/>
        <xdr:cNvSpPr/>
      </xdr:nvSpPr>
      <xdr:spPr>
        <a:xfrm>
          <a:off x="191135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13970</xdr:rowOff>
    </xdr:from>
    <xdr:ext cx="469900" cy="259080"/>
    <xdr:sp macro="" textlink="">
      <xdr:nvSpPr>
        <xdr:cNvPr id="87" name="テキスト ボックス 86"/>
        <xdr:cNvSpPr txBox="1"/>
      </xdr:nvSpPr>
      <xdr:spPr>
        <a:xfrm>
          <a:off x="1732915" y="635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63500</xdr:rowOff>
    </xdr:from>
    <xdr:to xmlns:xdr="http://schemas.openxmlformats.org/drawingml/2006/spreadsheetDrawing">
      <xdr:col>6</xdr:col>
      <xdr:colOff>38100</xdr:colOff>
      <xdr:row>36</xdr:row>
      <xdr:rowOff>164465</xdr:rowOff>
    </xdr:to>
    <xdr:sp macro="" textlink="">
      <xdr:nvSpPr>
        <xdr:cNvPr id="88" name="楕円 87"/>
        <xdr:cNvSpPr/>
      </xdr:nvSpPr>
      <xdr:spPr>
        <a:xfrm>
          <a:off x="1050925" y="623570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155575</xdr:rowOff>
    </xdr:from>
    <xdr:ext cx="469265" cy="258445"/>
    <xdr:sp macro="" textlink="">
      <xdr:nvSpPr>
        <xdr:cNvPr id="89" name="テキスト ボックス 88"/>
        <xdr:cNvSpPr txBox="1"/>
      </xdr:nvSpPr>
      <xdr:spPr>
        <a:xfrm>
          <a:off x="872490" y="6327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8" name="テキスト ボックス 97"/>
        <xdr:cNvSpPr txBox="1"/>
      </xdr:nvSpPr>
      <xdr:spPr>
        <a:xfrm>
          <a:off x="70675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3914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0165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3914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0860" cy="259080"/>
    <xdr:sp macro="" textlink="">
      <xdr:nvSpPr>
        <xdr:cNvPr id="103" name="テキスト ボックス 102"/>
        <xdr:cNvSpPr txBox="1"/>
      </xdr:nvSpPr>
      <xdr:spPr>
        <a:xfrm>
          <a:off x="22479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3914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3914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3914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20320</xdr:rowOff>
    </xdr:from>
    <xdr:to xmlns:xdr="http://schemas.openxmlformats.org/drawingml/2006/spreadsheetDrawing">
      <xdr:col>24</xdr:col>
      <xdr:colOff>62865</xdr:colOff>
      <xdr:row>58</xdr:row>
      <xdr:rowOff>635</xdr:rowOff>
    </xdr:to>
    <xdr:cxnSp macro="">
      <xdr:nvCxnSpPr>
        <xdr:cNvPr id="113" name="直線コネクタ 112"/>
        <xdr:cNvCxnSpPr/>
      </xdr:nvCxnSpPr>
      <xdr:spPr>
        <a:xfrm flipV="1">
          <a:off x="4496435" y="859282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4445</xdr:rowOff>
    </xdr:from>
    <xdr:ext cx="534670" cy="259080"/>
    <xdr:sp macro="" textlink="">
      <xdr:nvSpPr>
        <xdr:cNvPr id="114" name="総務費最小値テキスト"/>
        <xdr:cNvSpPr txBox="1"/>
      </xdr:nvSpPr>
      <xdr:spPr>
        <a:xfrm>
          <a:off x="4549140" y="994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635</xdr:rowOff>
    </xdr:from>
    <xdr:to xmlns:xdr="http://schemas.openxmlformats.org/drawingml/2006/spreadsheetDrawing">
      <xdr:col>24</xdr:col>
      <xdr:colOff>152400</xdr:colOff>
      <xdr:row>58</xdr:row>
      <xdr:rowOff>635</xdr:rowOff>
    </xdr:to>
    <xdr:cxnSp macro="">
      <xdr:nvCxnSpPr>
        <xdr:cNvPr id="115" name="直線コネクタ 114"/>
        <xdr:cNvCxnSpPr/>
      </xdr:nvCxnSpPr>
      <xdr:spPr>
        <a:xfrm>
          <a:off x="4415155" y="99447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138430</xdr:rowOff>
    </xdr:from>
    <xdr:ext cx="598805" cy="259080"/>
    <xdr:sp macro="" textlink="">
      <xdr:nvSpPr>
        <xdr:cNvPr id="116" name="総務費最大値テキスト"/>
        <xdr:cNvSpPr txBox="1"/>
      </xdr:nvSpPr>
      <xdr:spPr>
        <a:xfrm>
          <a:off x="454914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205,632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20320</xdr:rowOff>
    </xdr:from>
    <xdr:to xmlns:xdr="http://schemas.openxmlformats.org/drawingml/2006/spreadsheetDrawing">
      <xdr:col>24</xdr:col>
      <xdr:colOff>152400</xdr:colOff>
      <xdr:row>50</xdr:row>
      <xdr:rowOff>20320</xdr:rowOff>
    </xdr:to>
    <xdr:cxnSp macro="">
      <xdr:nvCxnSpPr>
        <xdr:cNvPr id="117" name="直線コネクタ 116"/>
        <xdr:cNvCxnSpPr/>
      </xdr:nvCxnSpPr>
      <xdr:spPr>
        <a:xfrm>
          <a:off x="4415155" y="85928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20320</xdr:rowOff>
    </xdr:from>
    <xdr:to xmlns:xdr="http://schemas.openxmlformats.org/drawingml/2006/spreadsheetDrawing">
      <xdr:col>24</xdr:col>
      <xdr:colOff>63500</xdr:colOff>
      <xdr:row>57</xdr:row>
      <xdr:rowOff>62230</xdr:rowOff>
    </xdr:to>
    <xdr:cxnSp macro="">
      <xdr:nvCxnSpPr>
        <xdr:cNvPr id="118" name="直線コネクタ 117"/>
        <xdr:cNvCxnSpPr/>
      </xdr:nvCxnSpPr>
      <xdr:spPr>
        <a:xfrm flipV="1">
          <a:off x="3688715" y="9792970"/>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59055</xdr:rowOff>
    </xdr:from>
    <xdr:ext cx="534670" cy="259080"/>
    <xdr:sp macro="" textlink="">
      <xdr:nvSpPr>
        <xdr:cNvPr id="119" name="総務費平均値テキスト"/>
        <xdr:cNvSpPr txBox="1"/>
      </xdr:nvSpPr>
      <xdr:spPr>
        <a:xfrm>
          <a:off x="4549140" y="9488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36195</xdr:rowOff>
    </xdr:from>
    <xdr:to xmlns:xdr="http://schemas.openxmlformats.org/drawingml/2006/spreadsheetDrawing">
      <xdr:col>24</xdr:col>
      <xdr:colOff>114300</xdr:colOff>
      <xdr:row>56</xdr:row>
      <xdr:rowOff>137795</xdr:rowOff>
    </xdr:to>
    <xdr:sp macro="" textlink="">
      <xdr:nvSpPr>
        <xdr:cNvPr id="120" name="フローチャート: 判断 119"/>
        <xdr:cNvSpPr/>
      </xdr:nvSpPr>
      <xdr:spPr>
        <a:xfrm>
          <a:off x="444754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6350</xdr:rowOff>
    </xdr:from>
    <xdr:to xmlns:xdr="http://schemas.openxmlformats.org/drawingml/2006/spreadsheetDrawing">
      <xdr:col>19</xdr:col>
      <xdr:colOff>177800</xdr:colOff>
      <xdr:row>57</xdr:row>
      <xdr:rowOff>62230</xdr:rowOff>
    </xdr:to>
    <xdr:cxnSp macro="">
      <xdr:nvCxnSpPr>
        <xdr:cNvPr id="121" name="直線コネクタ 120"/>
        <xdr:cNvCxnSpPr/>
      </xdr:nvCxnSpPr>
      <xdr:spPr>
        <a:xfrm>
          <a:off x="2822575" y="9779000"/>
          <a:ext cx="86614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15240</xdr:rowOff>
    </xdr:from>
    <xdr:to xmlns:xdr="http://schemas.openxmlformats.org/drawingml/2006/spreadsheetDrawing">
      <xdr:col>20</xdr:col>
      <xdr:colOff>38100</xdr:colOff>
      <xdr:row>56</xdr:row>
      <xdr:rowOff>116840</xdr:rowOff>
    </xdr:to>
    <xdr:sp macro="" textlink="">
      <xdr:nvSpPr>
        <xdr:cNvPr id="122" name="フローチャート: 判断 121"/>
        <xdr:cNvSpPr/>
      </xdr:nvSpPr>
      <xdr:spPr>
        <a:xfrm>
          <a:off x="3637915" y="96164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133350</xdr:rowOff>
    </xdr:from>
    <xdr:ext cx="534670" cy="258445"/>
    <xdr:sp macro="" textlink="">
      <xdr:nvSpPr>
        <xdr:cNvPr id="123" name="テキスト ボックス 122"/>
        <xdr:cNvSpPr txBox="1"/>
      </xdr:nvSpPr>
      <xdr:spPr>
        <a:xfrm>
          <a:off x="3427095" y="93916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42545</xdr:rowOff>
    </xdr:from>
    <xdr:to xmlns:xdr="http://schemas.openxmlformats.org/drawingml/2006/spreadsheetDrawing">
      <xdr:col>15</xdr:col>
      <xdr:colOff>50800</xdr:colOff>
      <xdr:row>57</xdr:row>
      <xdr:rowOff>6350</xdr:rowOff>
    </xdr:to>
    <xdr:cxnSp macro="">
      <xdr:nvCxnSpPr>
        <xdr:cNvPr id="124" name="直線コネクタ 123"/>
        <xdr:cNvCxnSpPr/>
      </xdr:nvCxnSpPr>
      <xdr:spPr>
        <a:xfrm>
          <a:off x="1962150" y="9643745"/>
          <a:ext cx="860425"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99060</xdr:rowOff>
    </xdr:from>
    <xdr:to xmlns:xdr="http://schemas.openxmlformats.org/drawingml/2006/spreadsheetDrawing">
      <xdr:col>15</xdr:col>
      <xdr:colOff>101600</xdr:colOff>
      <xdr:row>57</xdr:row>
      <xdr:rowOff>29210</xdr:rowOff>
    </xdr:to>
    <xdr:sp macro="" textlink="">
      <xdr:nvSpPr>
        <xdr:cNvPr id="125" name="フローチャート: 判断 124"/>
        <xdr:cNvSpPr/>
      </xdr:nvSpPr>
      <xdr:spPr>
        <a:xfrm>
          <a:off x="2771775"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45720</xdr:rowOff>
    </xdr:from>
    <xdr:ext cx="534670" cy="259080"/>
    <xdr:sp macro="" textlink="">
      <xdr:nvSpPr>
        <xdr:cNvPr id="126" name="テキスト ボックス 125"/>
        <xdr:cNvSpPr txBox="1"/>
      </xdr:nvSpPr>
      <xdr:spPr>
        <a:xfrm>
          <a:off x="2566670" y="9475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42545</xdr:rowOff>
    </xdr:from>
    <xdr:to xmlns:xdr="http://schemas.openxmlformats.org/drawingml/2006/spreadsheetDrawing">
      <xdr:col>10</xdr:col>
      <xdr:colOff>114300</xdr:colOff>
      <xdr:row>57</xdr:row>
      <xdr:rowOff>86995</xdr:rowOff>
    </xdr:to>
    <xdr:cxnSp macro="">
      <xdr:nvCxnSpPr>
        <xdr:cNvPr id="127" name="直線コネクタ 126"/>
        <xdr:cNvCxnSpPr/>
      </xdr:nvCxnSpPr>
      <xdr:spPr>
        <a:xfrm flipV="1">
          <a:off x="1101725" y="9643745"/>
          <a:ext cx="860425"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99060</xdr:rowOff>
    </xdr:from>
    <xdr:to xmlns:xdr="http://schemas.openxmlformats.org/drawingml/2006/spreadsheetDrawing">
      <xdr:col>10</xdr:col>
      <xdr:colOff>165100</xdr:colOff>
      <xdr:row>57</xdr:row>
      <xdr:rowOff>29210</xdr:rowOff>
    </xdr:to>
    <xdr:sp macro="" textlink="">
      <xdr:nvSpPr>
        <xdr:cNvPr id="128" name="フローチャート: 判断 127"/>
        <xdr:cNvSpPr/>
      </xdr:nvSpPr>
      <xdr:spPr>
        <a:xfrm>
          <a:off x="191135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20320</xdr:rowOff>
    </xdr:from>
    <xdr:ext cx="534035" cy="258445"/>
    <xdr:sp macro="" textlink="">
      <xdr:nvSpPr>
        <xdr:cNvPr id="129" name="テキスト ボックス 128"/>
        <xdr:cNvSpPr txBox="1"/>
      </xdr:nvSpPr>
      <xdr:spPr>
        <a:xfrm>
          <a:off x="1700530" y="9792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86995</xdr:rowOff>
    </xdr:from>
    <xdr:to xmlns:xdr="http://schemas.openxmlformats.org/drawingml/2006/spreadsheetDrawing">
      <xdr:col>6</xdr:col>
      <xdr:colOff>38100</xdr:colOff>
      <xdr:row>57</xdr:row>
      <xdr:rowOff>17780</xdr:rowOff>
    </xdr:to>
    <xdr:sp macro="" textlink="">
      <xdr:nvSpPr>
        <xdr:cNvPr id="130" name="フローチャート: 判断 129"/>
        <xdr:cNvSpPr/>
      </xdr:nvSpPr>
      <xdr:spPr>
        <a:xfrm>
          <a:off x="1050925" y="968819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33655</xdr:rowOff>
    </xdr:from>
    <xdr:ext cx="534670" cy="258445"/>
    <xdr:sp macro="" textlink="">
      <xdr:nvSpPr>
        <xdr:cNvPr id="131" name="テキスト ボックス 130"/>
        <xdr:cNvSpPr txBox="1"/>
      </xdr:nvSpPr>
      <xdr:spPr>
        <a:xfrm>
          <a:off x="840105" y="9463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3" name="テキスト ボックス 132"/>
        <xdr:cNvSpPr txBox="1"/>
      </xdr:nvSpPr>
      <xdr:spPr>
        <a:xfrm>
          <a:off x="350393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4" name="テキスト ボックス 133"/>
        <xdr:cNvSpPr txBox="1"/>
      </xdr:nvSpPr>
      <xdr:spPr>
        <a:xfrm>
          <a:off x="26377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6" name="テキスト ボックス 135"/>
        <xdr:cNvSpPr txBox="1"/>
      </xdr:nvSpPr>
      <xdr:spPr>
        <a:xfrm>
          <a:off x="9169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140970</xdr:rowOff>
    </xdr:from>
    <xdr:to xmlns:xdr="http://schemas.openxmlformats.org/drawingml/2006/spreadsheetDrawing">
      <xdr:col>24</xdr:col>
      <xdr:colOff>114300</xdr:colOff>
      <xdr:row>57</xdr:row>
      <xdr:rowOff>71120</xdr:rowOff>
    </xdr:to>
    <xdr:sp macro="" textlink="">
      <xdr:nvSpPr>
        <xdr:cNvPr id="137" name="楕円 136"/>
        <xdr:cNvSpPr/>
      </xdr:nvSpPr>
      <xdr:spPr>
        <a:xfrm>
          <a:off x="444754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119380</xdr:rowOff>
    </xdr:from>
    <xdr:ext cx="534670" cy="259080"/>
    <xdr:sp macro="" textlink="">
      <xdr:nvSpPr>
        <xdr:cNvPr id="138" name="総務費該当値テキスト"/>
        <xdr:cNvSpPr txBox="1"/>
      </xdr:nvSpPr>
      <xdr:spPr>
        <a:xfrm>
          <a:off x="4549140" y="9720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11430</xdr:rowOff>
    </xdr:from>
    <xdr:to xmlns:xdr="http://schemas.openxmlformats.org/drawingml/2006/spreadsheetDrawing">
      <xdr:col>20</xdr:col>
      <xdr:colOff>38100</xdr:colOff>
      <xdr:row>57</xdr:row>
      <xdr:rowOff>113030</xdr:rowOff>
    </xdr:to>
    <xdr:sp macro="" textlink="">
      <xdr:nvSpPr>
        <xdr:cNvPr id="139" name="楕円 138"/>
        <xdr:cNvSpPr/>
      </xdr:nvSpPr>
      <xdr:spPr>
        <a:xfrm>
          <a:off x="3637915" y="97840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104140</xdr:rowOff>
    </xdr:from>
    <xdr:ext cx="534670" cy="259080"/>
    <xdr:sp macro="" textlink="">
      <xdr:nvSpPr>
        <xdr:cNvPr id="140" name="テキスト ボックス 139"/>
        <xdr:cNvSpPr txBox="1"/>
      </xdr:nvSpPr>
      <xdr:spPr>
        <a:xfrm>
          <a:off x="3427095" y="9876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127000</xdr:rowOff>
    </xdr:from>
    <xdr:to xmlns:xdr="http://schemas.openxmlformats.org/drawingml/2006/spreadsheetDrawing">
      <xdr:col>15</xdr:col>
      <xdr:colOff>101600</xdr:colOff>
      <xdr:row>57</xdr:row>
      <xdr:rowOff>57150</xdr:rowOff>
    </xdr:to>
    <xdr:sp macro="" textlink="">
      <xdr:nvSpPr>
        <xdr:cNvPr id="141" name="楕円 140"/>
        <xdr:cNvSpPr/>
      </xdr:nvSpPr>
      <xdr:spPr>
        <a:xfrm>
          <a:off x="277177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48260</xdr:rowOff>
    </xdr:from>
    <xdr:ext cx="534670" cy="259080"/>
    <xdr:sp macro="" textlink="">
      <xdr:nvSpPr>
        <xdr:cNvPr id="142" name="テキスト ボックス 141"/>
        <xdr:cNvSpPr txBox="1"/>
      </xdr:nvSpPr>
      <xdr:spPr>
        <a:xfrm>
          <a:off x="2566670" y="982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163195</xdr:rowOff>
    </xdr:from>
    <xdr:to xmlns:xdr="http://schemas.openxmlformats.org/drawingml/2006/spreadsheetDrawing">
      <xdr:col>10</xdr:col>
      <xdr:colOff>165100</xdr:colOff>
      <xdr:row>56</xdr:row>
      <xdr:rowOff>93345</xdr:rowOff>
    </xdr:to>
    <xdr:sp macro="" textlink="">
      <xdr:nvSpPr>
        <xdr:cNvPr id="143" name="楕円 142"/>
        <xdr:cNvSpPr/>
      </xdr:nvSpPr>
      <xdr:spPr>
        <a:xfrm>
          <a:off x="191135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109855</xdr:rowOff>
    </xdr:from>
    <xdr:ext cx="534035" cy="258445"/>
    <xdr:sp macro="" textlink="">
      <xdr:nvSpPr>
        <xdr:cNvPr id="144" name="テキスト ボックス 143"/>
        <xdr:cNvSpPr txBox="1"/>
      </xdr:nvSpPr>
      <xdr:spPr>
        <a:xfrm>
          <a:off x="1700530" y="9368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36195</xdr:rowOff>
    </xdr:from>
    <xdr:to xmlns:xdr="http://schemas.openxmlformats.org/drawingml/2006/spreadsheetDrawing">
      <xdr:col>6</xdr:col>
      <xdr:colOff>38100</xdr:colOff>
      <xdr:row>57</xdr:row>
      <xdr:rowOff>137795</xdr:rowOff>
    </xdr:to>
    <xdr:sp macro="" textlink="">
      <xdr:nvSpPr>
        <xdr:cNvPr id="145" name="楕円 144"/>
        <xdr:cNvSpPr/>
      </xdr:nvSpPr>
      <xdr:spPr>
        <a:xfrm>
          <a:off x="1050925" y="98088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128905</xdr:rowOff>
    </xdr:from>
    <xdr:ext cx="534670" cy="259080"/>
    <xdr:sp macro="" textlink="">
      <xdr:nvSpPr>
        <xdr:cNvPr id="146" name="テキスト ボックス 145"/>
        <xdr:cNvSpPr txBox="1"/>
      </xdr:nvSpPr>
      <xdr:spPr>
        <a:xfrm>
          <a:off x="840105" y="9901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5" name="テキスト ボックス 154"/>
        <xdr:cNvSpPr txBox="1"/>
      </xdr:nvSpPr>
      <xdr:spPr>
        <a:xfrm>
          <a:off x="70675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7" name="テキスト ボックス 156"/>
        <xdr:cNvSpPr txBox="1"/>
      </xdr:nvSpPr>
      <xdr:spPr>
        <a:xfrm>
          <a:off x="50165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39140" y="1351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59" name="テキスト ボックス 158"/>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39140" y="1305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39140" y="1259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39140" y="1214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70485</xdr:rowOff>
    </xdr:from>
    <xdr:to xmlns:xdr="http://schemas.openxmlformats.org/drawingml/2006/spreadsheetDrawing">
      <xdr:col>24</xdr:col>
      <xdr:colOff>62865</xdr:colOff>
      <xdr:row>78</xdr:row>
      <xdr:rowOff>159385</xdr:rowOff>
    </xdr:to>
    <xdr:cxnSp macro="">
      <xdr:nvCxnSpPr>
        <xdr:cNvPr id="169" name="直線コネクタ 168"/>
        <xdr:cNvCxnSpPr/>
      </xdr:nvCxnSpPr>
      <xdr:spPr>
        <a:xfrm flipV="1">
          <a:off x="4496435" y="12414885"/>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163195</xdr:rowOff>
    </xdr:from>
    <xdr:ext cx="534670" cy="259080"/>
    <xdr:sp macro="" textlink="">
      <xdr:nvSpPr>
        <xdr:cNvPr id="170" name="民生費最小値テキスト"/>
        <xdr:cNvSpPr txBox="1"/>
      </xdr:nvSpPr>
      <xdr:spPr>
        <a:xfrm>
          <a:off x="4549140" y="13536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159385</xdr:rowOff>
    </xdr:from>
    <xdr:to xmlns:xdr="http://schemas.openxmlformats.org/drawingml/2006/spreadsheetDrawing">
      <xdr:col>24</xdr:col>
      <xdr:colOff>152400</xdr:colOff>
      <xdr:row>78</xdr:row>
      <xdr:rowOff>159385</xdr:rowOff>
    </xdr:to>
    <xdr:cxnSp macro="">
      <xdr:nvCxnSpPr>
        <xdr:cNvPr id="171" name="直線コネクタ 170"/>
        <xdr:cNvCxnSpPr/>
      </xdr:nvCxnSpPr>
      <xdr:spPr>
        <a:xfrm>
          <a:off x="4415155" y="135324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17780</xdr:rowOff>
    </xdr:from>
    <xdr:ext cx="598805" cy="258445"/>
    <xdr:sp macro="" textlink="">
      <xdr:nvSpPr>
        <xdr:cNvPr id="172" name="民生費最大値テキスト"/>
        <xdr:cNvSpPr txBox="1"/>
      </xdr:nvSpPr>
      <xdr:spPr>
        <a:xfrm>
          <a:off x="4549140" y="121907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340,129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70485</xdr:rowOff>
    </xdr:from>
    <xdr:to xmlns:xdr="http://schemas.openxmlformats.org/drawingml/2006/spreadsheetDrawing">
      <xdr:col>24</xdr:col>
      <xdr:colOff>152400</xdr:colOff>
      <xdr:row>72</xdr:row>
      <xdr:rowOff>70485</xdr:rowOff>
    </xdr:to>
    <xdr:cxnSp macro="">
      <xdr:nvCxnSpPr>
        <xdr:cNvPr id="173" name="直線コネクタ 172"/>
        <xdr:cNvCxnSpPr/>
      </xdr:nvCxnSpPr>
      <xdr:spPr>
        <a:xfrm>
          <a:off x="4415155" y="124148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40640</xdr:rowOff>
    </xdr:from>
    <xdr:to xmlns:xdr="http://schemas.openxmlformats.org/drawingml/2006/spreadsheetDrawing">
      <xdr:col>24</xdr:col>
      <xdr:colOff>63500</xdr:colOff>
      <xdr:row>78</xdr:row>
      <xdr:rowOff>69850</xdr:rowOff>
    </xdr:to>
    <xdr:cxnSp macro="">
      <xdr:nvCxnSpPr>
        <xdr:cNvPr id="174" name="直線コネクタ 173"/>
        <xdr:cNvCxnSpPr/>
      </xdr:nvCxnSpPr>
      <xdr:spPr>
        <a:xfrm flipV="1">
          <a:off x="3688715" y="1341374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149225</xdr:rowOff>
    </xdr:from>
    <xdr:ext cx="598805" cy="259080"/>
    <xdr:sp macro="" textlink="">
      <xdr:nvSpPr>
        <xdr:cNvPr id="175" name="民生費平均値テキスト"/>
        <xdr:cNvSpPr txBox="1"/>
      </xdr:nvSpPr>
      <xdr:spPr>
        <a:xfrm>
          <a:off x="4549140" y="131794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126365</xdr:rowOff>
    </xdr:from>
    <xdr:to xmlns:xdr="http://schemas.openxmlformats.org/drawingml/2006/spreadsheetDrawing">
      <xdr:col>24</xdr:col>
      <xdr:colOff>114300</xdr:colOff>
      <xdr:row>78</xdr:row>
      <xdr:rowOff>56515</xdr:rowOff>
    </xdr:to>
    <xdr:sp macro="" textlink="">
      <xdr:nvSpPr>
        <xdr:cNvPr id="176" name="フローチャート: 判断 175"/>
        <xdr:cNvSpPr/>
      </xdr:nvSpPr>
      <xdr:spPr>
        <a:xfrm>
          <a:off x="444754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69850</xdr:rowOff>
    </xdr:from>
    <xdr:to xmlns:xdr="http://schemas.openxmlformats.org/drawingml/2006/spreadsheetDrawing">
      <xdr:col>19</xdr:col>
      <xdr:colOff>177800</xdr:colOff>
      <xdr:row>78</xdr:row>
      <xdr:rowOff>139065</xdr:rowOff>
    </xdr:to>
    <xdr:cxnSp macro="">
      <xdr:nvCxnSpPr>
        <xdr:cNvPr id="177" name="直線コネクタ 176"/>
        <xdr:cNvCxnSpPr/>
      </xdr:nvCxnSpPr>
      <xdr:spPr>
        <a:xfrm flipV="1">
          <a:off x="2822575" y="13442950"/>
          <a:ext cx="86614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74930</xdr:rowOff>
    </xdr:from>
    <xdr:to xmlns:xdr="http://schemas.openxmlformats.org/drawingml/2006/spreadsheetDrawing">
      <xdr:col>20</xdr:col>
      <xdr:colOff>38100</xdr:colOff>
      <xdr:row>78</xdr:row>
      <xdr:rowOff>5080</xdr:rowOff>
    </xdr:to>
    <xdr:sp macro="" textlink="">
      <xdr:nvSpPr>
        <xdr:cNvPr id="178" name="フローチャート: 判断 177"/>
        <xdr:cNvSpPr/>
      </xdr:nvSpPr>
      <xdr:spPr>
        <a:xfrm>
          <a:off x="3637915" y="132765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21590</xdr:rowOff>
    </xdr:from>
    <xdr:ext cx="598805" cy="259080"/>
    <xdr:sp macro="" textlink="">
      <xdr:nvSpPr>
        <xdr:cNvPr id="179" name="テキスト ボックス 178"/>
        <xdr:cNvSpPr txBox="1"/>
      </xdr:nvSpPr>
      <xdr:spPr>
        <a:xfrm>
          <a:off x="3394710" y="1305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139065</xdr:rowOff>
    </xdr:from>
    <xdr:to xmlns:xdr="http://schemas.openxmlformats.org/drawingml/2006/spreadsheetDrawing">
      <xdr:col>15</xdr:col>
      <xdr:colOff>50800</xdr:colOff>
      <xdr:row>78</xdr:row>
      <xdr:rowOff>149860</xdr:rowOff>
    </xdr:to>
    <xdr:cxnSp macro="">
      <xdr:nvCxnSpPr>
        <xdr:cNvPr id="180" name="直線コネクタ 179"/>
        <xdr:cNvCxnSpPr/>
      </xdr:nvCxnSpPr>
      <xdr:spPr>
        <a:xfrm flipV="1">
          <a:off x="1962150" y="13512165"/>
          <a:ext cx="8604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22225</xdr:rowOff>
    </xdr:from>
    <xdr:to xmlns:xdr="http://schemas.openxmlformats.org/drawingml/2006/spreadsheetDrawing">
      <xdr:col>15</xdr:col>
      <xdr:colOff>101600</xdr:colOff>
      <xdr:row>78</xdr:row>
      <xdr:rowOff>123825</xdr:rowOff>
    </xdr:to>
    <xdr:sp macro="" textlink="">
      <xdr:nvSpPr>
        <xdr:cNvPr id="181" name="フローチャート: 判断 180"/>
        <xdr:cNvSpPr/>
      </xdr:nvSpPr>
      <xdr:spPr>
        <a:xfrm>
          <a:off x="2771775" y="1339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140335</xdr:rowOff>
    </xdr:from>
    <xdr:ext cx="598170" cy="259080"/>
    <xdr:sp macro="" textlink="">
      <xdr:nvSpPr>
        <xdr:cNvPr id="182" name="テキスト ボックス 181"/>
        <xdr:cNvSpPr txBox="1"/>
      </xdr:nvSpPr>
      <xdr:spPr>
        <a:xfrm>
          <a:off x="2534285" y="13170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149860</xdr:rowOff>
    </xdr:from>
    <xdr:to xmlns:xdr="http://schemas.openxmlformats.org/drawingml/2006/spreadsheetDrawing">
      <xdr:col>10</xdr:col>
      <xdr:colOff>114300</xdr:colOff>
      <xdr:row>78</xdr:row>
      <xdr:rowOff>161290</xdr:rowOff>
    </xdr:to>
    <xdr:cxnSp macro="">
      <xdr:nvCxnSpPr>
        <xdr:cNvPr id="183" name="直線コネクタ 182"/>
        <xdr:cNvCxnSpPr/>
      </xdr:nvCxnSpPr>
      <xdr:spPr>
        <a:xfrm flipV="1">
          <a:off x="1101725" y="13522960"/>
          <a:ext cx="8604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34925</xdr:rowOff>
    </xdr:from>
    <xdr:to xmlns:xdr="http://schemas.openxmlformats.org/drawingml/2006/spreadsheetDrawing">
      <xdr:col>10</xdr:col>
      <xdr:colOff>165100</xdr:colOff>
      <xdr:row>78</xdr:row>
      <xdr:rowOff>136525</xdr:rowOff>
    </xdr:to>
    <xdr:sp macro="" textlink="">
      <xdr:nvSpPr>
        <xdr:cNvPr id="184" name="フローチャート: 判断 183"/>
        <xdr:cNvSpPr/>
      </xdr:nvSpPr>
      <xdr:spPr>
        <a:xfrm>
          <a:off x="191135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153035</xdr:rowOff>
    </xdr:from>
    <xdr:ext cx="598170" cy="259080"/>
    <xdr:sp macro="" textlink="">
      <xdr:nvSpPr>
        <xdr:cNvPr id="185" name="テキスト ボックス 184"/>
        <xdr:cNvSpPr txBox="1"/>
      </xdr:nvSpPr>
      <xdr:spPr>
        <a:xfrm>
          <a:off x="1668145" y="13183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56515</xdr:rowOff>
    </xdr:from>
    <xdr:to xmlns:xdr="http://schemas.openxmlformats.org/drawingml/2006/spreadsheetDrawing">
      <xdr:col>6</xdr:col>
      <xdr:colOff>38100</xdr:colOff>
      <xdr:row>78</xdr:row>
      <xdr:rowOff>158115</xdr:rowOff>
    </xdr:to>
    <xdr:sp macro="" textlink="">
      <xdr:nvSpPr>
        <xdr:cNvPr id="186" name="フローチャート: 判断 185"/>
        <xdr:cNvSpPr/>
      </xdr:nvSpPr>
      <xdr:spPr>
        <a:xfrm>
          <a:off x="1050925" y="1342961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3175</xdr:rowOff>
    </xdr:from>
    <xdr:ext cx="598805" cy="259080"/>
    <xdr:sp macro="" textlink="">
      <xdr:nvSpPr>
        <xdr:cNvPr id="187" name="テキスト ボックス 186"/>
        <xdr:cNvSpPr txBox="1"/>
      </xdr:nvSpPr>
      <xdr:spPr>
        <a:xfrm>
          <a:off x="807720" y="13204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89" name="テキスト ボックス 188"/>
        <xdr:cNvSpPr txBox="1"/>
      </xdr:nvSpPr>
      <xdr:spPr>
        <a:xfrm>
          <a:off x="350393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0" name="テキスト ボックス 189"/>
        <xdr:cNvSpPr txBox="1"/>
      </xdr:nvSpPr>
      <xdr:spPr>
        <a:xfrm>
          <a:off x="26377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2" name="テキスト ボックス 191"/>
        <xdr:cNvSpPr txBox="1"/>
      </xdr:nvSpPr>
      <xdr:spPr>
        <a:xfrm>
          <a:off x="9169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161290</xdr:rowOff>
    </xdr:from>
    <xdr:to xmlns:xdr="http://schemas.openxmlformats.org/drawingml/2006/spreadsheetDrawing">
      <xdr:col>24</xdr:col>
      <xdr:colOff>114300</xdr:colOff>
      <xdr:row>78</xdr:row>
      <xdr:rowOff>91440</xdr:rowOff>
    </xdr:to>
    <xdr:sp macro="" textlink="">
      <xdr:nvSpPr>
        <xdr:cNvPr id="193" name="楕円 192"/>
        <xdr:cNvSpPr/>
      </xdr:nvSpPr>
      <xdr:spPr>
        <a:xfrm>
          <a:off x="444754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104775</xdr:rowOff>
    </xdr:from>
    <xdr:ext cx="598805" cy="259080"/>
    <xdr:sp macro="" textlink="">
      <xdr:nvSpPr>
        <xdr:cNvPr id="194" name="民生費該当値テキスト"/>
        <xdr:cNvSpPr txBox="1"/>
      </xdr:nvSpPr>
      <xdr:spPr>
        <a:xfrm>
          <a:off x="4549140" y="133064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19050</xdr:rowOff>
    </xdr:from>
    <xdr:to xmlns:xdr="http://schemas.openxmlformats.org/drawingml/2006/spreadsheetDrawing">
      <xdr:col>20</xdr:col>
      <xdr:colOff>38100</xdr:colOff>
      <xdr:row>78</xdr:row>
      <xdr:rowOff>120650</xdr:rowOff>
    </xdr:to>
    <xdr:sp macro="" textlink="">
      <xdr:nvSpPr>
        <xdr:cNvPr id="195" name="楕円 194"/>
        <xdr:cNvSpPr/>
      </xdr:nvSpPr>
      <xdr:spPr>
        <a:xfrm>
          <a:off x="3637915" y="133921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111760</xdr:rowOff>
    </xdr:from>
    <xdr:ext cx="598805" cy="258445"/>
    <xdr:sp macro="" textlink="">
      <xdr:nvSpPr>
        <xdr:cNvPr id="196" name="テキスト ボックス 195"/>
        <xdr:cNvSpPr txBox="1"/>
      </xdr:nvSpPr>
      <xdr:spPr>
        <a:xfrm>
          <a:off x="3394710" y="13484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88265</xdr:rowOff>
    </xdr:from>
    <xdr:to xmlns:xdr="http://schemas.openxmlformats.org/drawingml/2006/spreadsheetDrawing">
      <xdr:col>15</xdr:col>
      <xdr:colOff>101600</xdr:colOff>
      <xdr:row>79</xdr:row>
      <xdr:rowOff>18415</xdr:rowOff>
    </xdr:to>
    <xdr:sp macro="" textlink="">
      <xdr:nvSpPr>
        <xdr:cNvPr id="197" name="楕円 196"/>
        <xdr:cNvSpPr/>
      </xdr:nvSpPr>
      <xdr:spPr>
        <a:xfrm>
          <a:off x="2771775"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9525</xdr:rowOff>
    </xdr:from>
    <xdr:ext cx="598170" cy="258445"/>
    <xdr:sp macro="" textlink="">
      <xdr:nvSpPr>
        <xdr:cNvPr id="198" name="テキスト ボックス 197"/>
        <xdr:cNvSpPr txBox="1"/>
      </xdr:nvSpPr>
      <xdr:spPr>
        <a:xfrm>
          <a:off x="2534285" y="13554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99060</xdr:rowOff>
    </xdr:from>
    <xdr:to xmlns:xdr="http://schemas.openxmlformats.org/drawingml/2006/spreadsheetDrawing">
      <xdr:col>10</xdr:col>
      <xdr:colOff>165100</xdr:colOff>
      <xdr:row>79</xdr:row>
      <xdr:rowOff>29210</xdr:rowOff>
    </xdr:to>
    <xdr:sp macro="" textlink="">
      <xdr:nvSpPr>
        <xdr:cNvPr id="199" name="楕円 198"/>
        <xdr:cNvSpPr/>
      </xdr:nvSpPr>
      <xdr:spPr>
        <a:xfrm>
          <a:off x="191135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79</xdr:row>
      <xdr:rowOff>20320</xdr:rowOff>
    </xdr:from>
    <xdr:ext cx="534035" cy="258445"/>
    <xdr:sp macro="" textlink="">
      <xdr:nvSpPr>
        <xdr:cNvPr id="200" name="テキスト ボックス 199"/>
        <xdr:cNvSpPr txBox="1"/>
      </xdr:nvSpPr>
      <xdr:spPr>
        <a:xfrm>
          <a:off x="1700530" y="13564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110490</xdr:rowOff>
    </xdr:from>
    <xdr:to xmlns:xdr="http://schemas.openxmlformats.org/drawingml/2006/spreadsheetDrawing">
      <xdr:col>6</xdr:col>
      <xdr:colOff>38100</xdr:colOff>
      <xdr:row>79</xdr:row>
      <xdr:rowOff>40640</xdr:rowOff>
    </xdr:to>
    <xdr:sp macro="" textlink="">
      <xdr:nvSpPr>
        <xdr:cNvPr id="201" name="楕円 200"/>
        <xdr:cNvSpPr/>
      </xdr:nvSpPr>
      <xdr:spPr>
        <a:xfrm>
          <a:off x="1050925" y="134835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31750</xdr:rowOff>
    </xdr:from>
    <xdr:ext cx="534670" cy="258445"/>
    <xdr:sp macro="" textlink="">
      <xdr:nvSpPr>
        <xdr:cNvPr id="202" name="テキスト ボックス 201"/>
        <xdr:cNvSpPr txBox="1"/>
      </xdr:nvSpPr>
      <xdr:spPr>
        <a:xfrm>
          <a:off x="840105" y="13576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1" name="テキスト ボックス 210"/>
        <xdr:cNvSpPr txBox="1"/>
      </xdr:nvSpPr>
      <xdr:spPr>
        <a:xfrm>
          <a:off x="70675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3914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0165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3914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2479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3914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0860" cy="258445"/>
    <xdr:sp macro="" textlink="">
      <xdr:nvSpPr>
        <xdr:cNvPr id="218" name="テキスト ボックス 217"/>
        <xdr:cNvSpPr txBox="1"/>
      </xdr:nvSpPr>
      <xdr:spPr>
        <a:xfrm>
          <a:off x="224790"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3914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0860" cy="259080"/>
    <xdr:sp macro="" textlink="">
      <xdr:nvSpPr>
        <xdr:cNvPr id="220" name="テキスト ボックス 219"/>
        <xdr:cNvSpPr txBox="1"/>
      </xdr:nvSpPr>
      <xdr:spPr>
        <a:xfrm>
          <a:off x="224790"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3914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29210</xdr:rowOff>
    </xdr:from>
    <xdr:to xmlns:xdr="http://schemas.openxmlformats.org/drawingml/2006/spreadsheetDrawing">
      <xdr:col>24</xdr:col>
      <xdr:colOff>62865</xdr:colOff>
      <xdr:row>97</xdr:row>
      <xdr:rowOff>162560</xdr:rowOff>
    </xdr:to>
    <xdr:cxnSp macro="">
      <xdr:nvCxnSpPr>
        <xdr:cNvPr id="226" name="直線コネクタ 225"/>
        <xdr:cNvCxnSpPr/>
      </xdr:nvCxnSpPr>
      <xdr:spPr>
        <a:xfrm flipV="1">
          <a:off x="4496435" y="1545971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166370</xdr:rowOff>
    </xdr:from>
    <xdr:ext cx="534670" cy="258445"/>
    <xdr:sp macro="" textlink="">
      <xdr:nvSpPr>
        <xdr:cNvPr id="227" name="衛生費最小値テキスト"/>
        <xdr:cNvSpPr txBox="1"/>
      </xdr:nvSpPr>
      <xdr:spPr>
        <a:xfrm>
          <a:off x="4549140" y="16797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162560</xdr:rowOff>
    </xdr:from>
    <xdr:to xmlns:xdr="http://schemas.openxmlformats.org/drawingml/2006/spreadsheetDrawing">
      <xdr:col>24</xdr:col>
      <xdr:colOff>152400</xdr:colOff>
      <xdr:row>97</xdr:row>
      <xdr:rowOff>162560</xdr:rowOff>
    </xdr:to>
    <xdr:cxnSp macro="">
      <xdr:nvCxnSpPr>
        <xdr:cNvPr id="228" name="直線コネクタ 227"/>
        <xdr:cNvCxnSpPr/>
      </xdr:nvCxnSpPr>
      <xdr:spPr>
        <a:xfrm>
          <a:off x="4415155" y="167932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146685</xdr:rowOff>
    </xdr:from>
    <xdr:ext cx="598805" cy="258445"/>
    <xdr:sp macro="" textlink="">
      <xdr:nvSpPr>
        <xdr:cNvPr id="229" name="衛生費最大値テキスト"/>
        <xdr:cNvSpPr txBox="1"/>
      </xdr:nvSpPr>
      <xdr:spPr>
        <a:xfrm>
          <a:off x="4549140" y="1523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29210</xdr:rowOff>
    </xdr:from>
    <xdr:to xmlns:xdr="http://schemas.openxmlformats.org/drawingml/2006/spreadsheetDrawing">
      <xdr:col>24</xdr:col>
      <xdr:colOff>152400</xdr:colOff>
      <xdr:row>90</xdr:row>
      <xdr:rowOff>29210</xdr:rowOff>
    </xdr:to>
    <xdr:cxnSp macro="">
      <xdr:nvCxnSpPr>
        <xdr:cNvPr id="230" name="直線コネクタ 229"/>
        <xdr:cNvCxnSpPr/>
      </xdr:nvCxnSpPr>
      <xdr:spPr>
        <a:xfrm>
          <a:off x="4415155" y="154597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127635</xdr:rowOff>
    </xdr:from>
    <xdr:to xmlns:xdr="http://schemas.openxmlformats.org/drawingml/2006/spreadsheetDrawing">
      <xdr:col>24</xdr:col>
      <xdr:colOff>63500</xdr:colOff>
      <xdr:row>96</xdr:row>
      <xdr:rowOff>46355</xdr:rowOff>
    </xdr:to>
    <xdr:cxnSp macro="">
      <xdr:nvCxnSpPr>
        <xdr:cNvPr id="231" name="直線コネクタ 230"/>
        <xdr:cNvCxnSpPr/>
      </xdr:nvCxnSpPr>
      <xdr:spPr>
        <a:xfrm>
          <a:off x="3688715" y="16415385"/>
          <a:ext cx="8096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33020</xdr:rowOff>
    </xdr:from>
    <xdr:ext cx="534670" cy="259080"/>
    <xdr:sp macro="" textlink="">
      <xdr:nvSpPr>
        <xdr:cNvPr id="232" name="衛生費平均値テキスト"/>
        <xdr:cNvSpPr txBox="1"/>
      </xdr:nvSpPr>
      <xdr:spPr>
        <a:xfrm>
          <a:off x="4549140" y="1649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54610</xdr:rowOff>
    </xdr:from>
    <xdr:to xmlns:xdr="http://schemas.openxmlformats.org/drawingml/2006/spreadsheetDrawing">
      <xdr:col>24</xdr:col>
      <xdr:colOff>114300</xdr:colOff>
      <xdr:row>96</xdr:row>
      <xdr:rowOff>156210</xdr:rowOff>
    </xdr:to>
    <xdr:sp macro="" textlink="">
      <xdr:nvSpPr>
        <xdr:cNvPr id="233" name="フローチャート: 判断 232"/>
        <xdr:cNvSpPr/>
      </xdr:nvSpPr>
      <xdr:spPr>
        <a:xfrm>
          <a:off x="444754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121920</xdr:rowOff>
    </xdr:from>
    <xdr:to xmlns:xdr="http://schemas.openxmlformats.org/drawingml/2006/spreadsheetDrawing">
      <xdr:col>19</xdr:col>
      <xdr:colOff>177800</xdr:colOff>
      <xdr:row>95</xdr:row>
      <xdr:rowOff>127635</xdr:rowOff>
    </xdr:to>
    <xdr:cxnSp macro="">
      <xdr:nvCxnSpPr>
        <xdr:cNvPr id="234" name="直線コネクタ 233"/>
        <xdr:cNvCxnSpPr/>
      </xdr:nvCxnSpPr>
      <xdr:spPr>
        <a:xfrm>
          <a:off x="2822575" y="16409670"/>
          <a:ext cx="86614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52070</xdr:rowOff>
    </xdr:from>
    <xdr:to xmlns:xdr="http://schemas.openxmlformats.org/drawingml/2006/spreadsheetDrawing">
      <xdr:col>20</xdr:col>
      <xdr:colOff>38100</xdr:colOff>
      <xdr:row>96</xdr:row>
      <xdr:rowOff>153035</xdr:rowOff>
    </xdr:to>
    <xdr:sp macro="" textlink="">
      <xdr:nvSpPr>
        <xdr:cNvPr id="235" name="フローチャート: 判断 234"/>
        <xdr:cNvSpPr/>
      </xdr:nvSpPr>
      <xdr:spPr>
        <a:xfrm>
          <a:off x="3637915" y="1651127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144145</xdr:rowOff>
    </xdr:from>
    <xdr:ext cx="534670" cy="258445"/>
    <xdr:sp macro="" textlink="">
      <xdr:nvSpPr>
        <xdr:cNvPr id="236" name="テキスト ボックス 235"/>
        <xdr:cNvSpPr txBox="1"/>
      </xdr:nvSpPr>
      <xdr:spPr>
        <a:xfrm>
          <a:off x="3427095" y="16603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121920</xdr:rowOff>
    </xdr:from>
    <xdr:to xmlns:xdr="http://schemas.openxmlformats.org/drawingml/2006/spreadsheetDrawing">
      <xdr:col>15</xdr:col>
      <xdr:colOff>50800</xdr:colOff>
      <xdr:row>96</xdr:row>
      <xdr:rowOff>31750</xdr:rowOff>
    </xdr:to>
    <xdr:cxnSp macro="">
      <xdr:nvCxnSpPr>
        <xdr:cNvPr id="237" name="直線コネクタ 236"/>
        <xdr:cNvCxnSpPr/>
      </xdr:nvCxnSpPr>
      <xdr:spPr>
        <a:xfrm flipV="1">
          <a:off x="1962150" y="16409670"/>
          <a:ext cx="86042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92710</xdr:rowOff>
    </xdr:from>
    <xdr:to xmlns:xdr="http://schemas.openxmlformats.org/drawingml/2006/spreadsheetDrawing">
      <xdr:col>15</xdr:col>
      <xdr:colOff>101600</xdr:colOff>
      <xdr:row>97</xdr:row>
      <xdr:rowOff>22860</xdr:rowOff>
    </xdr:to>
    <xdr:sp macro="" textlink="">
      <xdr:nvSpPr>
        <xdr:cNvPr id="238" name="フローチャート: 判断 237"/>
        <xdr:cNvSpPr/>
      </xdr:nvSpPr>
      <xdr:spPr>
        <a:xfrm>
          <a:off x="2771775" y="1655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13970</xdr:rowOff>
    </xdr:from>
    <xdr:ext cx="534670" cy="259080"/>
    <xdr:sp macro="" textlink="">
      <xdr:nvSpPr>
        <xdr:cNvPr id="239" name="テキスト ボックス 238"/>
        <xdr:cNvSpPr txBox="1"/>
      </xdr:nvSpPr>
      <xdr:spPr>
        <a:xfrm>
          <a:off x="2566670"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31750</xdr:rowOff>
    </xdr:from>
    <xdr:to xmlns:xdr="http://schemas.openxmlformats.org/drawingml/2006/spreadsheetDrawing">
      <xdr:col>10</xdr:col>
      <xdr:colOff>114300</xdr:colOff>
      <xdr:row>96</xdr:row>
      <xdr:rowOff>60960</xdr:rowOff>
    </xdr:to>
    <xdr:cxnSp macro="">
      <xdr:nvCxnSpPr>
        <xdr:cNvPr id="240" name="直線コネクタ 239"/>
        <xdr:cNvCxnSpPr/>
      </xdr:nvCxnSpPr>
      <xdr:spPr>
        <a:xfrm flipV="1">
          <a:off x="1101725" y="16490950"/>
          <a:ext cx="8604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84455</xdr:rowOff>
    </xdr:from>
    <xdr:to xmlns:xdr="http://schemas.openxmlformats.org/drawingml/2006/spreadsheetDrawing">
      <xdr:col>10</xdr:col>
      <xdr:colOff>165100</xdr:colOff>
      <xdr:row>97</xdr:row>
      <xdr:rowOff>14605</xdr:rowOff>
    </xdr:to>
    <xdr:sp macro="" textlink="">
      <xdr:nvSpPr>
        <xdr:cNvPr id="241" name="フローチャート: 判断 240"/>
        <xdr:cNvSpPr/>
      </xdr:nvSpPr>
      <xdr:spPr>
        <a:xfrm>
          <a:off x="191135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6350</xdr:rowOff>
    </xdr:from>
    <xdr:ext cx="534035" cy="258445"/>
    <xdr:sp macro="" textlink="">
      <xdr:nvSpPr>
        <xdr:cNvPr id="242" name="テキスト ボックス 241"/>
        <xdr:cNvSpPr txBox="1"/>
      </xdr:nvSpPr>
      <xdr:spPr>
        <a:xfrm>
          <a:off x="1700530"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100330</xdr:rowOff>
    </xdr:from>
    <xdr:to xmlns:xdr="http://schemas.openxmlformats.org/drawingml/2006/spreadsheetDrawing">
      <xdr:col>6</xdr:col>
      <xdr:colOff>38100</xdr:colOff>
      <xdr:row>97</xdr:row>
      <xdr:rowOff>30480</xdr:rowOff>
    </xdr:to>
    <xdr:sp macro="" textlink="">
      <xdr:nvSpPr>
        <xdr:cNvPr id="243" name="フローチャート: 判断 242"/>
        <xdr:cNvSpPr/>
      </xdr:nvSpPr>
      <xdr:spPr>
        <a:xfrm>
          <a:off x="1050925" y="165595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21590</xdr:rowOff>
    </xdr:from>
    <xdr:ext cx="534670" cy="259080"/>
    <xdr:sp macro="" textlink="">
      <xdr:nvSpPr>
        <xdr:cNvPr id="244" name="テキスト ボックス 243"/>
        <xdr:cNvSpPr txBox="1"/>
      </xdr:nvSpPr>
      <xdr:spPr>
        <a:xfrm>
          <a:off x="840105" y="16652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6" name="テキスト ボックス 245"/>
        <xdr:cNvSpPr txBox="1"/>
      </xdr:nvSpPr>
      <xdr:spPr>
        <a:xfrm>
          <a:off x="350393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7" name="テキスト ボックス 246"/>
        <xdr:cNvSpPr txBox="1"/>
      </xdr:nvSpPr>
      <xdr:spPr>
        <a:xfrm>
          <a:off x="26377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49" name="テキスト ボックス 248"/>
        <xdr:cNvSpPr txBox="1"/>
      </xdr:nvSpPr>
      <xdr:spPr>
        <a:xfrm>
          <a:off x="916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167005</xdr:rowOff>
    </xdr:from>
    <xdr:to xmlns:xdr="http://schemas.openxmlformats.org/drawingml/2006/spreadsheetDrawing">
      <xdr:col>24</xdr:col>
      <xdr:colOff>114300</xdr:colOff>
      <xdr:row>96</xdr:row>
      <xdr:rowOff>97790</xdr:rowOff>
    </xdr:to>
    <xdr:sp macro="" textlink="">
      <xdr:nvSpPr>
        <xdr:cNvPr id="250" name="楕円 249"/>
        <xdr:cNvSpPr/>
      </xdr:nvSpPr>
      <xdr:spPr>
        <a:xfrm>
          <a:off x="444754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18415</xdr:rowOff>
    </xdr:from>
    <xdr:ext cx="534670" cy="258445"/>
    <xdr:sp macro="" textlink="">
      <xdr:nvSpPr>
        <xdr:cNvPr id="251" name="衛生費該当値テキスト"/>
        <xdr:cNvSpPr txBox="1"/>
      </xdr:nvSpPr>
      <xdr:spPr>
        <a:xfrm>
          <a:off x="4549140" y="16306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76835</xdr:rowOff>
    </xdr:from>
    <xdr:to xmlns:xdr="http://schemas.openxmlformats.org/drawingml/2006/spreadsheetDrawing">
      <xdr:col>20</xdr:col>
      <xdr:colOff>38100</xdr:colOff>
      <xdr:row>96</xdr:row>
      <xdr:rowOff>6985</xdr:rowOff>
    </xdr:to>
    <xdr:sp macro="" textlink="">
      <xdr:nvSpPr>
        <xdr:cNvPr id="252" name="楕円 251"/>
        <xdr:cNvSpPr/>
      </xdr:nvSpPr>
      <xdr:spPr>
        <a:xfrm>
          <a:off x="3637915" y="163645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23495</xdr:rowOff>
    </xdr:from>
    <xdr:ext cx="534670" cy="259080"/>
    <xdr:sp macro="" textlink="">
      <xdr:nvSpPr>
        <xdr:cNvPr id="253" name="テキスト ボックス 252"/>
        <xdr:cNvSpPr txBox="1"/>
      </xdr:nvSpPr>
      <xdr:spPr>
        <a:xfrm>
          <a:off x="3427095" y="16139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71120</xdr:rowOff>
    </xdr:from>
    <xdr:to xmlns:xdr="http://schemas.openxmlformats.org/drawingml/2006/spreadsheetDrawing">
      <xdr:col>15</xdr:col>
      <xdr:colOff>101600</xdr:colOff>
      <xdr:row>96</xdr:row>
      <xdr:rowOff>1270</xdr:rowOff>
    </xdr:to>
    <xdr:sp macro="" textlink="">
      <xdr:nvSpPr>
        <xdr:cNvPr id="254" name="楕円 253"/>
        <xdr:cNvSpPr/>
      </xdr:nvSpPr>
      <xdr:spPr>
        <a:xfrm>
          <a:off x="2771775"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17780</xdr:rowOff>
    </xdr:from>
    <xdr:ext cx="534670" cy="258445"/>
    <xdr:sp macro="" textlink="">
      <xdr:nvSpPr>
        <xdr:cNvPr id="255" name="テキスト ボックス 254"/>
        <xdr:cNvSpPr txBox="1"/>
      </xdr:nvSpPr>
      <xdr:spPr>
        <a:xfrm>
          <a:off x="2566670" y="16134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152400</xdr:rowOff>
    </xdr:from>
    <xdr:to xmlns:xdr="http://schemas.openxmlformats.org/drawingml/2006/spreadsheetDrawing">
      <xdr:col>10</xdr:col>
      <xdr:colOff>165100</xdr:colOff>
      <xdr:row>96</xdr:row>
      <xdr:rowOff>82550</xdr:rowOff>
    </xdr:to>
    <xdr:sp macro="" textlink="">
      <xdr:nvSpPr>
        <xdr:cNvPr id="256" name="楕円 255"/>
        <xdr:cNvSpPr/>
      </xdr:nvSpPr>
      <xdr:spPr>
        <a:xfrm>
          <a:off x="1911350" y="16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99060</xdr:rowOff>
    </xdr:from>
    <xdr:ext cx="534035" cy="258445"/>
    <xdr:sp macro="" textlink="">
      <xdr:nvSpPr>
        <xdr:cNvPr id="257" name="テキスト ボックス 256"/>
        <xdr:cNvSpPr txBox="1"/>
      </xdr:nvSpPr>
      <xdr:spPr>
        <a:xfrm>
          <a:off x="1700530" y="16215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10160</xdr:rowOff>
    </xdr:from>
    <xdr:to xmlns:xdr="http://schemas.openxmlformats.org/drawingml/2006/spreadsheetDrawing">
      <xdr:col>6</xdr:col>
      <xdr:colOff>38100</xdr:colOff>
      <xdr:row>96</xdr:row>
      <xdr:rowOff>111760</xdr:rowOff>
    </xdr:to>
    <xdr:sp macro="" textlink="">
      <xdr:nvSpPr>
        <xdr:cNvPr id="258" name="楕円 257"/>
        <xdr:cNvSpPr/>
      </xdr:nvSpPr>
      <xdr:spPr>
        <a:xfrm>
          <a:off x="1050925" y="164693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128270</xdr:rowOff>
    </xdr:from>
    <xdr:ext cx="534670" cy="259080"/>
    <xdr:sp macro="" textlink="">
      <xdr:nvSpPr>
        <xdr:cNvPr id="259" name="テキスト ボックス 258"/>
        <xdr:cNvSpPr txBox="1"/>
      </xdr:nvSpPr>
      <xdr:spPr>
        <a:xfrm>
          <a:off x="840105" y="1624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37159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409690" y="6785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9080"/>
    <xdr:sp macro="" textlink="">
      <xdr:nvSpPr>
        <xdr:cNvPr id="271" name="テキスト ボックス 270"/>
        <xdr:cNvSpPr txBox="1"/>
      </xdr:nvSpPr>
      <xdr:spPr>
        <a:xfrm>
          <a:off x="6166485"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409690" y="6458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7360" cy="258445"/>
    <xdr:sp macro="" textlink="">
      <xdr:nvSpPr>
        <xdr:cNvPr id="273" name="テキスト ボックス 272"/>
        <xdr:cNvSpPr txBox="1"/>
      </xdr:nvSpPr>
      <xdr:spPr>
        <a:xfrm>
          <a:off x="5953760"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409690" y="6132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7360" cy="259080"/>
    <xdr:sp macro="" textlink="">
      <xdr:nvSpPr>
        <xdr:cNvPr id="275" name="テキスト ボックス 274"/>
        <xdr:cNvSpPr txBox="1"/>
      </xdr:nvSpPr>
      <xdr:spPr>
        <a:xfrm>
          <a:off x="595376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409690" y="5805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7360" cy="258445"/>
    <xdr:sp macro="" textlink="">
      <xdr:nvSpPr>
        <xdr:cNvPr id="277" name="テキスト ボックス 276"/>
        <xdr:cNvSpPr txBox="1"/>
      </xdr:nvSpPr>
      <xdr:spPr>
        <a:xfrm>
          <a:off x="5953760"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409690" y="5479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7360" cy="258445"/>
    <xdr:sp macro="" textlink="">
      <xdr:nvSpPr>
        <xdr:cNvPr id="279" name="テキスト ボックス 278"/>
        <xdr:cNvSpPr txBox="1"/>
      </xdr:nvSpPr>
      <xdr:spPr>
        <a:xfrm>
          <a:off x="595376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409690" y="5152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7360" cy="259080"/>
    <xdr:sp macro="" textlink="">
      <xdr:nvSpPr>
        <xdr:cNvPr id="281" name="テキスト ボックス 280"/>
        <xdr:cNvSpPr txBox="1"/>
      </xdr:nvSpPr>
      <xdr:spPr>
        <a:xfrm>
          <a:off x="5953760"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7360" cy="258445"/>
    <xdr:sp macro="" textlink="">
      <xdr:nvSpPr>
        <xdr:cNvPr id="283" name="テキスト ボックス 282"/>
        <xdr:cNvSpPr txBox="1"/>
      </xdr:nvSpPr>
      <xdr:spPr>
        <a:xfrm>
          <a:off x="595376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30</xdr:row>
      <xdr:rowOff>32385</xdr:rowOff>
    </xdr:from>
    <xdr:to xmlns:xdr="http://schemas.openxmlformats.org/drawingml/2006/spreadsheetDrawing">
      <xdr:col>54</xdr:col>
      <xdr:colOff>184785</xdr:colOff>
      <xdr:row>39</xdr:row>
      <xdr:rowOff>99060</xdr:rowOff>
    </xdr:to>
    <xdr:cxnSp macro="">
      <xdr:nvCxnSpPr>
        <xdr:cNvPr id="285" name="直線コネクタ 284"/>
        <xdr:cNvCxnSpPr/>
      </xdr:nvCxnSpPr>
      <xdr:spPr>
        <a:xfrm flipV="1">
          <a:off x="10163175" y="5175885"/>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8920" cy="259080"/>
    <xdr:sp macro="" textlink="">
      <xdr:nvSpPr>
        <xdr:cNvPr id="286" name="労働費最小値テキスト"/>
        <xdr:cNvSpPr txBox="1"/>
      </xdr:nvSpPr>
      <xdr:spPr>
        <a:xfrm>
          <a:off x="10213975" y="67894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079990" y="67856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150495</xdr:rowOff>
    </xdr:from>
    <xdr:ext cx="469265" cy="259080"/>
    <xdr:sp macro="" textlink="">
      <xdr:nvSpPr>
        <xdr:cNvPr id="288" name="労働費最大値テキスト"/>
        <xdr:cNvSpPr txBox="1"/>
      </xdr:nvSpPr>
      <xdr:spPr>
        <a:xfrm>
          <a:off x="10213975" y="4951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32385</xdr:rowOff>
    </xdr:from>
    <xdr:to xmlns:xdr="http://schemas.openxmlformats.org/drawingml/2006/spreadsheetDrawing">
      <xdr:col>55</xdr:col>
      <xdr:colOff>88900</xdr:colOff>
      <xdr:row>30</xdr:row>
      <xdr:rowOff>32385</xdr:rowOff>
    </xdr:to>
    <xdr:cxnSp macro="">
      <xdr:nvCxnSpPr>
        <xdr:cNvPr id="289" name="直線コネクタ 288"/>
        <xdr:cNvCxnSpPr/>
      </xdr:nvCxnSpPr>
      <xdr:spPr>
        <a:xfrm>
          <a:off x="10079990" y="51758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43815</xdr:rowOff>
    </xdr:from>
    <xdr:to xmlns:xdr="http://schemas.openxmlformats.org/drawingml/2006/spreadsheetDrawing">
      <xdr:col>55</xdr:col>
      <xdr:colOff>0</xdr:colOff>
      <xdr:row>38</xdr:row>
      <xdr:rowOff>90170</xdr:rowOff>
    </xdr:to>
    <xdr:cxnSp macro="">
      <xdr:nvCxnSpPr>
        <xdr:cNvPr id="290" name="直線コネクタ 289"/>
        <xdr:cNvCxnSpPr/>
      </xdr:nvCxnSpPr>
      <xdr:spPr>
        <a:xfrm flipV="1">
          <a:off x="9353550" y="6558915"/>
          <a:ext cx="8096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149860</xdr:rowOff>
    </xdr:from>
    <xdr:ext cx="377825" cy="259080"/>
    <xdr:sp macro="" textlink="">
      <xdr:nvSpPr>
        <xdr:cNvPr id="291" name="労働費平均値テキスト"/>
        <xdr:cNvSpPr txBox="1"/>
      </xdr:nvSpPr>
      <xdr:spPr>
        <a:xfrm>
          <a:off x="10213975" y="632206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127000</xdr:rowOff>
    </xdr:from>
    <xdr:to xmlns:xdr="http://schemas.openxmlformats.org/drawingml/2006/spreadsheetDrawing">
      <xdr:col>55</xdr:col>
      <xdr:colOff>50800</xdr:colOff>
      <xdr:row>38</xdr:row>
      <xdr:rowOff>57150</xdr:rowOff>
    </xdr:to>
    <xdr:sp macro="" textlink="">
      <xdr:nvSpPr>
        <xdr:cNvPr id="292" name="フローチャート: 判断 291"/>
        <xdr:cNvSpPr/>
      </xdr:nvSpPr>
      <xdr:spPr>
        <a:xfrm>
          <a:off x="10118090" y="64706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27305</xdr:rowOff>
    </xdr:from>
    <xdr:to xmlns:xdr="http://schemas.openxmlformats.org/drawingml/2006/spreadsheetDrawing">
      <xdr:col>50</xdr:col>
      <xdr:colOff>114300</xdr:colOff>
      <xdr:row>38</xdr:row>
      <xdr:rowOff>90170</xdr:rowOff>
    </xdr:to>
    <xdr:cxnSp macro="">
      <xdr:nvCxnSpPr>
        <xdr:cNvPr id="293" name="直線コネクタ 292"/>
        <xdr:cNvCxnSpPr/>
      </xdr:nvCxnSpPr>
      <xdr:spPr>
        <a:xfrm>
          <a:off x="8493125" y="6370955"/>
          <a:ext cx="860425"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104140</xdr:rowOff>
    </xdr:from>
    <xdr:to xmlns:xdr="http://schemas.openxmlformats.org/drawingml/2006/spreadsheetDrawing">
      <xdr:col>50</xdr:col>
      <xdr:colOff>165100</xdr:colOff>
      <xdr:row>38</xdr:row>
      <xdr:rowOff>34290</xdr:rowOff>
    </xdr:to>
    <xdr:sp macro="" textlink="">
      <xdr:nvSpPr>
        <xdr:cNvPr id="294" name="フローチャート: 判断 293"/>
        <xdr:cNvSpPr/>
      </xdr:nvSpPr>
      <xdr:spPr>
        <a:xfrm>
          <a:off x="930275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50800</xdr:rowOff>
    </xdr:from>
    <xdr:ext cx="378460" cy="259080"/>
    <xdr:sp macro="" textlink="">
      <xdr:nvSpPr>
        <xdr:cNvPr id="295" name="テキスト ボックス 294"/>
        <xdr:cNvSpPr txBox="1"/>
      </xdr:nvSpPr>
      <xdr:spPr>
        <a:xfrm>
          <a:off x="9170035" y="6223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27305</xdr:rowOff>
    </xdr:from>
    <xdr:to xmlns:xdr="http://schemas.openxmlformats.org/drawingml/2006/spreadsheetDrawing">
      <xdr:col>45</xdr:col>
      <xdr:colOff>177800</xdr:colOff>
      <xdr:row>37</xdr:row>
      <xdr:rowOff>29210</xdr:rowOff>
    </xdr:to>
    <xdr:cxnSp macro="">
      <xdr:nvCxnSpPr>
        <xdr:cNvPr id="296" name="直線コネクタ 295"/>
        <xdr:cNvCxnSpPr/>
      </xdr:nvCxnSpPr>
      <xdr:spPr>
        <a:xfrm flipV="1">
          <a:off x="7626985" y="6370955"/>
          <a:ext cx="8661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32385</xdr:rowOff>
    </xdr:from>
    <xdr:to xmlns:xdr="http://schemas.openxmlformats.org/drawingml/2006/spreadsheetDrawing">
      <xdr:col>46</xdr:col>
      <xdr:colOff>38100</xdr:colOff>
      <xdr:row>38</xdr:row>
      <xdr:rowOff>133985</xdr:rowOff>
    </xdr:to>
    <xdr:sp macro="" textlink="">
      <xdr:nvSpPr>
        <xdr:cNvPr id="297" name="フローチャート: 判断 296"/>
        <xdr:cNvSpPr/>
      </xdr:nvSpPr>
      <xdr:spPr>
        <a:xfrm>
          <a:off x="8442325" y="65474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125095</xdr:rowOff>
    </xdr:from>
    <xdr:ext cx="377825" cy="258445"/>
    <xdr:sp macro="" textlink="">
      <xdr:nvSpPr>
        <xdr:cNvPr id="298" name="テキスト ボックス 297"/>
        <xdr:cNvSpPr txBox="1"/>
      </xdr:nvSpPr>
      <xdr:spPr>
        <a:xfrm>
          <a:off x="8309610" y="664019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30480</xdr:rowOff>
    </xdr:from>
    <xdr:to xmlns:xdr="http://schemas.openxmlformats.org/drawingml/2006/spreadsheetDrawing">
      <xdr:col>41</xdr:col>
      <xdr:colOff>50800</xdr:colOff>
      <xdr:row>37</xdr:row>
      <xdr:rowOff>29210</xdr:rowOff>
    </xdr:to>
    <xdr:cxnSp macro="">
      <xdr:nvCxnSpPr>
        <xdr:cNvPr id="299" name="直線コネクタ 298"/>
        <xdr:cNvCxnSpPr/>
      </xdr:nvCxnSpPr>
      <xdr:spPr>
        <a:xfrm>
          <a:off x="6766560" y="6202680"/>
          <a:ext cx="860425"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74930</xdr:rowOff>
    </xdr:from>
    <xdr:to xmlns:xdr="http://schemas.openxmlformats.org/drawingml/2006/spreadsheetDrawing">
      <xdr:col>41</xdr:col>
      <xdr:colOff>101600</xdr:colOff>
      <xdr:row>38</xdr:row>
      <xdr:rowOff>4445</xdr:rowOff>
    </xdr:to>
    <xdr:sp macro="" textlink="">
      <xdr:nvSpPr>
        <xdr:cNvPr id="300" name="フローチャート: 判断 299"/>
        <xdr:cNvSpPr/>
      </xdr:nvSpPr>
      <xdr:spPr>
        <a:xfrm>
          <a:off x="7576185"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167005</xdr:rowOff>
    </xdr:from>
    <xdr:ext cx="377825" cy="258445"/>
    <xdr:sp macro="" textlink="">
      <xdr:nvSpPr>
        <xdr:cNvPr id="301" name="テキスト ボックス 300"/>
        <xdr:cNvSpPr txBox="1"/>
      </xdr:nvSpPr>
      <xdr:spPr>
        <a:xfrm>
          <a:off x="7443470" y="65106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161925</xdr:rowOff>
    </xdr:from>
    <xdr:to xmlns:xdr="http://schemas.openxmlformats.org/drawingml/2006/spreadsheetDrawing">
      <xdr:col>36</xdr:col>
      <xdr:colOff>165100</xdr:colOff>
      <xdr:row>37</xdr:row>
      <xdr:rowOff>92075</xdr:rowOff>
    </xdr:to>
    <xdr:sp macro="" textlink="">
      <xdr:nvSpPr>
        <xdr:cNvPr id="302" name="フローチャート: 判断 301"/>
        <xdr:cNvSpPr/>
      </xdr:nvSpPr>
      <xdr:spPr>
        <a:xfrm>
          <a:off x="671576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83185</xdr:rowOff>
    </xdr:from>
    <xdr:ext cx="469900" cy="259080"/>
    <xdr:sp macro="" textlink="">
      <xdr:nvSpPr>
        <xdr:cNvPr id="303" name="テキスト ボックス 302"/>
        <xdr:cNvSpPr txBox="1"/>
      </xdr:nvSpPr>
      <xdr:spPr>
        <a:xfrm>
          <a:off x="6537325" y="6426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06" name="テキスト ボックス 305"/>
        <xdr:cNvSpPr txBox="1"/>
      </xdr:nvSpPr>
      <xdr:spPr>
        <a:xfrm>
          <a:off x="83083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7" name="テキスト ボックス 306"/>
        <xdr:cNvSpPr txBox="1"/>
      </xdr:nvSpPr>
      <xdr:spPr>
        <a:xfrm>
          <a:off x="74422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164465</xdr:rowOff>
    </xdr:from>
    <xdr:to xmlns:xdr="http://schemas.openxmlformats.org/drawingml/2006/spreadsheetDrawing">
      <xdr:col>55</xdr:col>
      <xdr:colOff>50800</xdr:colOff>
      <xdr:row>38</xdr:row>
      <xdr:rowOff>94615</xdr:rowOff>
    </xdr:to>
    <xdr:sp macro="" textlink="">
      <xdr:nvSpPr>
        <xdr:cNvPr id="309" name="楕円 308"/>
        <xdr:cNvSpPr/>
      </xdr:nvSpPr>
      <xdr:spPr>
        <a:xfrm>
          <a:off x="10118090" y="65081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143510</xdr:rowOff>
    </xdr:from>
    <xdr:ext cx="377825" cy="258445"/>
    <xdr:sp macro="" textlink="">
      <xdr:nvSpPr>
        <xdr:cNvPr id="310" name="労働費該当値テキスト"/>
        <xdr:cNvSpPr txBox="1"/>
      </xdr:nvSpPr>
      <xdr:spPr>
        <a:xfrm>
          <a:off x="10213975" y="648716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39370</xdr:rowOff>
    </xdr:from>
    <xdr:to xmlns:xdr="http://schemas.openxmlformats.org/drawingml/2006/spreadsheetDrawing">
      <xdr:col>50</xdr:col>
      <xdr:colOff>165100</xdr:colOff>
      <xdr:row>38</xdr:row>
      <xdr:rowOff>140970</xdr:rowOff>
    </xdr:to>
    <xdr:sp macro="" textlink="">
      <xdr:nvSpPr>
        <xdr:cNvPr id="311" name="楕円 310"/>
        <xdr:cNvSpPr/>
      </xdr:nvSpPr>
      <xdr:spPr>
        <a:xfrm>
          <a:off x="930275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132080</xdr:rowOff>
    </xdr:from>
    <xdr:ext cx="378460" cy="258445"/>
    <xdr:sp macro="" textlink="">
      <xdr:nvSpPr>
        <xdr:cNvPr id="312" name="テキスト ボックス 311"/>
        <xdr:cNvSpPr txBox="1"/>
      </xdr:nvSpPr>
      <xdr:spPr>
        <a:xfrm>
          <a:off x="9170035" y="66471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147955</xdr:rowOff>
    </xdr:from>
    <xdr:to xmlns:xdr="http://schemas.openxmlformats.org/drawingml/2006/spreadsheetDrawing">
      <xdr:col>46</xdr:col>
      <xdr:colOff>38100</xdr:colOff>
      <xdr:row>37</xdr:row>
      <xdr:rowOff>78105</xdr:rowOff>
    </xdr:to>
    <xdr:sp macro="" textlink="">
      <xdr:nvSpPr>
        <xdr:cNvPr id="313" name="楕円 312"/>
        <xdr:cNvSpPr/>
      </xdr:nvSpPr>
      <xdr:spPr>
        <a:xfrm>
          <a:off x="8442325" y="63201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94615</xdr:rowOff>
    </xdr:from>
    <xdr:ext cx="469265" cy="259080"/>
    <xdr:sp macro="" textlink="">
      <xdr:nvSpPr>
        <xdr:cNvPr id="314" name="テキスト ボックス 313"/>
        <xdr:cNvSpPr txBox="1"/>
      </xdr:nvSpPr>
      <xdr:spPr>
        <a:xfrm>
          <a:off x="8263890" y="6095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149225</xdr:rowOff>
    </xdr:from>
    <xdr:to xmlns:xdr="http://schemas.openxmlformats.org/drawingml/2006/spreadsheetDrawing">
      <xdr:col>41</xdr:col>
      <xdr:colOff>101600</xdr:colOff>
      <xdr:row>37</xdr:row>
      <xdr:rowOff>79375</xdr:rowOff>
    </xdr:to>
    <xdr:sp macro="" textlink="">
      <xdr:nvSpPr>
        <xdr:cNvPr id="315" name="楕円 314"/>
        <xdr:cNvSpPr/>
      </xdr:nvSpPr>
      <xdr:spPr>
        <a:xfrm>
          <a:off x="7576185"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95885</xdr:rowOff>
    </xdr:from>
    <xdr:ext cx="469265" cy="259080"/>
    <xdr:sp macro="" textlink="">
      <xdr:nvSpPr>
        <xdr:cNvPr id="316" name="テキスト ボックス 315"/>
        <xdr:cNvSpPr txBox="1"/>
      </xdr:nvSpPr>
      <xdr:spPr>
        <a:xfrm>
          <a:off x="7397750" y="6096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151130</xdr:rowOff>
    </xdr:from>
    <xdr:to xmlns:xdr="http://schemas.openxmlformats.org/drawingml/2006/spreadsheetDrawing">
      <xdr:col>36</xdr:col>
      <xdr:colOff>165100</xdr:colOff>
      <xdr:row>36</xdr:row>
      <xdr:rowOff>81280</xdr:rowOff>
    </xdr:to>
    <xdr:sp macro="" textlink="">
      <xdr:nvSpPr>
        <xdr:cNvPr id="317" name="楕円 316"/>
        <xdr:cNvSpPr/>
      </xdr:nvSpPr>
      <xdr:spPr>
        <a:xfrm>
          <a:off x="671576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97790</xdr:rowOff>
    </xdr:from>
    <xdr:ext cx="469900" cy="258445"/>
    <xdr:sp macro="" textlink="">
      <xdr:nvSpPr>
        <xdr:cNvPr id="318" name="テキスト ボックス 317"/>
        <xdr:cNvSpPr txBox="1"/>
      </xdr:nvSpPr>
      <xdr:spPr>
        <a:xfrm>
          <a:off x="6537325" y="5927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37159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409690" y="1016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30" name="テキスト ボックス 329"/>
        <xdr:cNvSpPr txBox="1"/>
      </xdr:nvSpPr>
      <xdr:spPr>
        <a:xfrm>
          <a:off x="616648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409690" y="977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2" name="テキスト ボックス 331"/>
        <xdr:cNvSpPr txBox="1"/>
      </xdr:nvSpPr>
      <xdr:spPr>
        <a:xfrm>
          <a:off x="589534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409690" y="939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34" name="テキスト ボックス 333"/>
        <xdr:cNvSpPr txBox="1"/>
      </xdr:nvSpPr>
      <xdr:spPr>
        <a:xfrm>
          <a:off x="5895340"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409690" y="901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6" name="テキスト ボックス 335"/>
        <xdr:cNvSpPr txBox="1"/>
      </xdr:nvSpPr>
      <xdr:spPr>
        <a:xfrm>
          <a:off x="5895340"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409690" y="863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8" name="テキスト ボックス 337"/>
        <xdr:cNvSpPr txBox="1"/>
      </xdr:nvSpPr>
      <xdr:spPr>
        <a:xfrm>
          <a:off x="5895340"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0" name="テキスト ボックス 339"/>
        <xdr:cNvSpPr txBox="1"/>
      </xdr:nvSpPr>
      <xdr:spPr>
        <a:xfrm>
          <a:off x="5831205"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51</xdr:row>
      <xdr:rowOff>61595</xdr:rowOff>
    </xdr:from>
    <xdr:to xmlns:xdr="http://schemas.openxmlformats.org/drawingml/2006/spreadsheetDrawing">
      <xdr:col>54</xdr:col>
      <xdr:colOff>184785</xdr:colOff>
      <xdr:row>59</xdr:row>
      <xdr:rowOff>12065</xdr:rowOff>
    </xdr:to>
    <xdr:cxnSp macro="">
      <xdr:nvCxnSpPr>
        <xdr:cNvPr id="342" name="直線コネクタ 341"/>
        <xdr:cNvCxnSpPr/>
      </xdr:nvCxnSpPr>
      <xdr:spPr>
        <a:xfrm flipV="1">
          <a:off x="10163175" y="880554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15875</xdr:rowOff>
    </xdr:from>
    <xdr:ext cx="469265" cy="259080"/>
    <xdr:sp macro="" textlink="">
      <xdr:nvSpPr>
        <xdr:cNvPr id="343" name="農林水産業費最小値テキスト"/>
        <xdr:cNvSpPr txBox="1"/>
      </xdr:nvSpPr>
      <xdr:spPr>
        <a:xfrm>
          <a:off x="10213975" y="10131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12065</xdr:rowOff>
    </xdr:from>
    <xdr:to xmlns:xdr="http://schemas.openxmlformats.org/drawingml/2006/spreadsheetDrawing">
      <xdr:col>55</xdr:col>
      <xdr:colOff>88900</xdr:colOff>
      <xdr:row>59</xdr:row>
      <xdr:rowOff>12065</xdr:rowOff>
    </xdr:to>
    <xdr:cxnSp macro="">
      <xdr:nvCxnSpPr>
        <xdr:cNvPr id="344" name="直線コネクタ 343"/>
        <xdr:cNvCxnSpPr/>
      </xdr:nvCxnSpPr>
      <xdr:spPr>
        <a:xfrm>
          <a:off x="10079990" y="101276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8890</xdr:rowOff>
    </xdr:from>
    <xdr:ext cx="534035" cy="258445"/>
    <xdr:sp macro="" textlink="">
      <xdr:nvSpPr>
        <xdr:cNvPr id="345" name="農林水産業費最大値テキスト"/>
        <xdr:cNvSpPr txBox="1"/>
      </xdr:nvSpPr>
      <xdr:spPr>
        <a:xfrm>
          <a:off x="10213975" y="8581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61595</xdr:rowOff>
    </xdr:from>
    <xdr:to xmlns:xdr="http://schemas.openxmlformats.org/drawingml/2006/spreadsheetDrawing">
      <xdr:col>55</xdr:col>
      <xdr:colOff>88900</xdr:colOff>
      <xdr:row>51</xdr:row>
      <xdr:rowOff>61595</xdr:rowOff>
    </xdr:to>
    <xdr:cxnSp macro="">
      <xdr:nvCxnSpPr>
        <xdr:cNvPr id="346" name="直線コネクタ 345"/>
        <xdr:cNvCxnSpPr/>
      </xdr:nvCxnSpPr>
      <xdr:spPr>
        <a:xfrm>
          <a:off x="10079990" y="88055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163830</xdr:rowOff>
    </xdr:from>
    <xdr:to xmlns:xdr="http://schemas.openxmlformats.org/drawingml/2006/spreadsheetDrawing">
      <xdr:col>55</xdr:col>
      <xdr:colOff>0</xdr:colOff>
      <xdr:row>59</xdr:row>
      <xdr:rowOff>1905</xdr:rowOff>
    </xdr:to>
    <xdr:cxnSp macro="">
      <xdr:nvCxnSpPr>
        <xdr:cNvPr id="347" name="直線コネクタ 346"/>
        <xdr:cNvCxnSpPr/>
      </xdr:nvCxnSpPr>
      <xdr:spPr>
        <a:xfrm flipV="1">
          <a:off x="9353550" y="10107930"/>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147320</xdr:rowOff>
    </xdr:from>
    <xdr:ext cx="534035" cy="259080"/>
    <xdr:sp macro="" textlink="">
      <xdr:nvSpPr>
        <xdr:cNvPr id="348" name="農林水産業費平均値テキスト"/>
        <xdr:cNvSpPr txBox="1"/>
      </xdr:nvSpPr>
      <xdr:spPr>
        <a:xfrm>
          <a:off x="10213975" y="95770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124460</xdr:rowOff>
    </xdr:from>
    <xdr:to xmlns:xdr="http://schemas.openxmlformats.org/drawingml/2006/spreadsheetDrawing">
      <xdr:col>55</xdr:col>
      <xdr:colOff>50800</xdr:colOff>
      <xdr:row>57</xdr:row>
      <xdr:rowOff>54610</xdr:rowOff>
    </xdr:to>
    <xdr:sp macro="" textlink="">
      <xdr:nvSpPr>
        <xdr:cNvPr id="349" name="フローチャート: 判断 348"/>
        <xdr:cNvSpPr/>
      </xdr:nvSpPr>
      <xdr:spPr>
        <a:xfrm>
          <a:off x="10118090" y="97256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0</xdr:rowOff>
    </xdr:from>
    <xdr:to xmlns:xdr="http://schemas.openxmlformats.org/drawingml/2006/spreadsheetDrawing">
      <xdr:col>50</xdr:col>
      <xdr:colOff>114300</xdr:colOff>
      <xdr:row>59</xdr:row>
      <xdr:rowOff>1905</xdr:rowOff>
    </xdr:to>
    <xdr:cxnSp macro="">
      <xdr:nvCxnSpPr>
        <xdr:cNvPr id="350" name="直線コネクタ 349"/>
        <xdr:cNvCxnSpPr/>
      </xdr:nvCxnSpPr>
      <xdr:spPr>
        <a:xfrm>
          <a:off x="8493125" y="10115550"/>
          <a:ext cx="8604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130810</xdr:rowOff>
    </xdr:from>
    <xdr:to xmlns:xdr="http://schemas.openxmlformats.org/drawingml/2006/spreadsheetDrawing">
      <xdr:col>50</xdr:col>
      <xdr:colOff>165100</xdr:colOff>
      <xdr:row>57</xdr:row>
      <xdr:rowOff>60960</xdr:rowOff>
    </xdr:to>
    <xdr:sp macro="" textlink="">
      <xdr:nvSpPr>
        <xdr:cNvPr id="351" name="フローチャート: 判断 350"/>
        <xdr:cNvSpPr/>
      </xdr:nvSpPr>
      <xdr:spPr>
        <a:xfrm>
          <a:off x="930275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77470</xdr:rowOff>
    </xdr:from>
    <xdr:ext cx="534035" cy="258445"/>
    <xdr:sp macro="" textlink="">
      <xdr:nvSpPr>
        <xdr:cNvPr id="352" name="テキスト ボックス 351"/>
        <xdr:cNvSpPr txBox="1"/>
      </xdr:nvSpPr>
      <xdr:spPr>
        <a:xfrm>
          <a:off x="9091930" y="9507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167005</xdr:rowOff>
    </xdr:from>
    <xdr:to xmlns:xdr="http://schemas.openxmlformats.org/drawingml/2006/spreadsheetDrawing">
      <xdr:col>45</xdr:col>
      <xdr:colOff>177800</xdr:colOff>
      <xdr:row>59</xdr:row>
      <xdr:rowOff>0</xdr:rowOff>
    </xdr:to>
    <xdr:cxnSp macro="">
      <xdr:nvCxnSpPr>
        <xdr:cNvPr id="353" name="直線コネクタ 352"/>
        <xdr:cNvCxnSpPr/>
      </xdr:nvCxnSpPr>
      <xdr:spPr>
        <a:xfrm>
          <a:off x="7626985" y="10111105"/>
          <a:ext cx="8661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160020</xdr:rowOff>
    </xdr:from>
    <xdr:to xmlns:xdr="http://schemas.openxmlformats.org/drawingml/2006/spreadsheetDrawing">
      <xdr:col>46</xdr:col>
      <xdr:colOff>38100</xdr:colOff>
      <xdr:row>58</xdr:row>
      <xdr:rowOff>90170</xdr:rowOff>
    </xdr:to>
    <xdr:sp macro="" textlink="">
      <xdr:nvSpPr>
        <xdr:cNvPr id="354" name="フローチャート: 判断 353"/>
        <xdr:cNvSpPr/>
      </xdr:nvSpPr>
      <xdr:spPr>
        <a:xfrm>
          <a:off x="8442325" y="99326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106680</xdr:rowOff>
    </xdr:from>
    <xdr:ext cx="469265" cy="259080"/>
    <xdr:sp macro="" textlink="">
      <xdr:nvSpPr>
        <xdr:cNvPr id="355" name="テキスト ボックス 354"/>
        <xdr:cNvSpPr txBox="1"/>
      </xdr:nvSpPr>
      <xdr:spPr>
        <a:xfrm>
          <a:off x="8263890" y="9707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167005</xdr:rowOff>
    </xdr:from>
    <xdr:to xmlns:xdr="http://schemas.openxmlformats.org/drawingml/2006/spreadsheetDrawing">
      <xdr:col>41</xdr:col>
      <xdr:colOff>50800</xdr:colOff>
      <xdr:row>59</xdr:row>
      <xdr:rowOff>1905</xdr:rowOff>
    </xdr:to>
    <xdr:cxnSp macro="">
      <xdr:nvCxnSpPr>
        <xdr:cNvPr id="356" name="直線コネクタ 355"/>
        <xdr:cNvCxnSpPr/>
      </xdr:nvCxnSpPr>
      <xdr:spPr>
        <a:xfrm flipV="1">
          <a:off x="6766560" y="10111105"/>
          <a:ext cx="8604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127000</xdr:rowOff>
    </xdr:from>
    <xdr:to xmlns:xdr="http://schemas.openxmlformats.org/drawingml/2006/spreadsheetDrawing">
      <xdr:col>41</xdr:col>
      <xdr:colOff>101600</xdr:colOff>
      <xdr:row>58</xdr:row>
      <xdr:rowOff>57150</xdr:rowOff>
    </xdr:to>
    <xdr:sp macro="" textlink="">
      <xdr:nvSpPr>
        <xdr:cNvPr id="357" name="フローチャート: 判断 356"/>
        <xdr:cNvSpPr/>
      </xdr:nvSpPr>
      <xdr:spPr>
        <a:xfrm>
          <a:off x="7576185"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73660</xdr:rowOff>
    </xdr:from>
    <xdr:ext cx="534670" cy="259080"/>
    <xdr:sp macro="" textlink="">
      <xdr:nvSpPr>
        <xdr:cNvPr id="358" name="テキスト ボックス 357"/>
        <xdr:cNvSpPr txBox="1"/>
      </xdr:nvSpPr>
      <xdr:spPr>
        <a:xfrm>
          <a:off x="7371080" y="967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80645</xdr:rowOff>
    </xdr:from>
    <xdr:to xmlns:xdr="http://schemas.openxmlformats.org/drawingml/2006/spreadsheetDrawing">
      <xdr:col>36</xdr:col>
      <xdr:colOff>165100</xdr:colOff>
      <xdr:row>58</xdr:row>
      <xdr:rowOff>10795</xdr:rowOff>
    </xdr:to>
    <xdr:sp macro="" textlink="">
      <xdr:nvSpPr>
        <xdr:cNvPr id="359" name="フローチャート: 判断 358"/>
        <xdr:cNvSpPr/>
      </xdr:nvSpPr>
      <xdr:spPr>
        <a:xfrm>
          <a:off x="671576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27305</xdr:rowOff>
    </xdr:from>
    <xdr:ext cx="534035" cy="259080"/>
    <xdr:sp macro="" textlink="">
      <xdr:nvSpPr>
        <xdr:cNvPr id="360" name="テキスト ボックス 359"/>
        <xdr:cNvSpPr txBox="1"/>
      </xdr:nvSpPr>
      <xdr:spPr>
        <a:xfrm>
          <a:off x="6504940" y="9628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3" name="テキスト ボックス 362"/>
        <xdr:cNvSpPr txBox="1"/>
      </xdr:nvSpPr>
      <xdr:spPr>
        <a:xfrm>
          <a:off x="83083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4" name="テキスト ボックス 363"/>
        <xdr:cNvSpPr txBox="1"/>
      </xdr:nvSpPr>
      <xdr:spPr>
        <a:xfrm>
          <a:off x="74422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113030</xdr:rowOff>
    </xdr:from>
    <xdr:to xmlns:xdr="http://schemas.openxmlformats.org/drawingml/2006/spreadsheetDrawing">
      <xdr:col>55</xdr:col>
      <xdr:colOff>50800</xdr:colOff>
      <xdr:row>59</xdr:row>
      <xdr:rowOff>43180</xdr:rowOff>
    </xdr:to>
    <xdr:sp macro="" textlink="">
      <xdr:nvSpPr>
        <xdr:cNvPr id="366" name="楕円 365"/>
        <xdr:cNvSpPr/>
      </xdr:nvSpPr>
      <xdr:spPr>
        <a:xfrm>
          <a:off x="10118090" y="100571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27940</xdr:rowOff>
    </xdr:from>
    <xdr:ext cx="469265" cy="259080"/>
    <xdr:sp macro="" textlink="">
      <xdr:nvSpPr>
        <xdr:cNvPr id="367" name="農林水産業費該当値テキスト"/>
        <xdr:cNvSpPr txBox="1"/>
      </xdr:nvSpPr>
      <xdr:spPr>
        <a:xfrm>
          <a:off x="10213975" y="9972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122555</xdr:rowOff>
    </xdr:from>
    <xdr:to xmlns:xdr="http://schemas.openxmlformats.org/drawingml/2006/spreadsheetDrawing">
      <xdr:col>50</xdr:col>
      <xdr:colOff>165100</xdr:colOff>
      <xdr:row>59</xdr:row>
      <xdr:rowOff>52705</xdr:rowOff>
    </xdr:to>
    <xdr:sp macro="" textlink="">
      <xdr:nvSpPr>
        <xdr:cNvPr id="368" name="楕円 367"/>
        <xdr:cNvSpPr/>
      </xdr:nvSpPr>
      <xdr:spPr>
        <a:xfrm>
          <a:off x="930275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43815</xdr:rowOff>
    </xdr:from>
    <xdr:ext cx="469900" cy="258445"/>
    <xdr:sp macro="" textlink="">
      <xdr:nvSpPr>
        <xdr:cNvPr id="369" name="テキスト ボックス 368"/>
        <xdr:cNvSpPr txBox="1"/>
      </xdr:nvSpPr>
      <xdr:spPr>
        <a:xfrm>
          <a:off x="9124315" y="10159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120650</xdr:rowOff>
    </xdr:from>
    <xdr:to xmlns:xdr="http://schemas.openxmlformats.org/drawingml/2006/spreadsheetDrawing">
      <xdr:col>46</xdr:col>
      <xdr:colOff>38100</xdr:colOff>
      <xdr:row>59</xdr:row>
      <xdr:rowOff>50800</xdr:rowOff>
    </xdr:to>
    <xdr:sp macro="" textlink="">
      <xdr:nvSpPr>
        <xdr:cNvPr id="370" name="楕円 369"/>
        <xdr:cNvSpPr/>
      </xdr:nvSpPr>
      <xdr:spPr>
        <a:xfrm>
          <a:off x="8442325" y="100647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41910</xdr:rowOff>
    </xdr:from>
    <xdr:ext cx="469265" cy="258445"/>
    <xdr:sp macro="" textlink="">
      <xdr:nvSpPr>
        <xdr:cNvPr id="371" name="テキスト ボックス 370"/>
        <xdr:cNvSpPr txBox="1"/>
      </xdr:nvSpPr>
      <xdr:spPr>
        <a:xfrm>
          <a:off x="8263890" y="10157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116205</xdr:rowOff>
    </xdr:from>
    <xdr:to xmlns:xdr="http://schemas.openxmlformats.org/drawingml/2006/spreadsheetDrawing">
      <xdr:col>41</xdr:col>
      <xdr:colOff>101600</xdr:colOff>
      <xdr:row>59</xdr:row>
      <xdr:rowOff>46355</xdr:rowOff>
    </xdr:to>
    <xdr:sp macro="" textlink="">
      <xdr:nvSpPr>
        <xdr:cNvPr id="372" name="楕円 371"/>
        <xdr:cNvSpPr/>
      </xdr:nvSpPr>
      <xdr:spPr>
        <a:xfrm>
          <a:off x="7576185"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37465</xdr:rowOff>
    </xdr:from>
    <xdr:ext cx="469265" cy="259080"/>
    <xdr:sp macro="" textlink="">
      <xdr:nvSpPr>
        <xdr:cNvPr id="373" name="テキスト ボックス 372"/>
        <xdr:cNvSpPr txBox="1"/>
      </xdr:nvSpPr>
      <xdr:spPr>
        <a:xfrm>
          <a:off x="7397750" y="10153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122555</xdr:rowOff>
    </xdr:from>
    <xdr:to xmlns:xdr="http://schemas.openxmlformats.org/drawingml/2006/spreadsheetDrawing">
      <xdr:col>36</xdr:col>
      <xdr:colOff>165100</xdr:colOff>
      <xdr:row>59</xdr:row>
      <xdr:rowOff>52705</xdr:rowOff>
    </xdr:to>
    <xdr:sp macro="" textlink="">
      <xdr:nvSpPr>
        <xdr:cNvPr id="374" name="楕円 373"/>
        <xdr:cNvSpPr/>
      </xdr:nvSpPr>
      <xdr:spPr>
        <a:xfrm>
          <a:off x="671576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43815</xdr:rowOff>
    </xdr:from>
    <xdr:ext cx="469900" cy="258445"/>
    <xdr:sp macro="" textlink="">
      <xdr:nvSpPr>
        <xdr:cNvPr id="375" name="テキスト ボックス 374"/>
        <xdr:cNvSpPr txBox="1"/>
      </xdr:nvSpPr>
      <xdr:spPr>
        <a:xfrm>
          <a:off x="6537325" y="10159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37159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409690" y="1358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920" cy="259080"/>
    <xdr:sp macro="" textlink="">
      <xdr:nvSpPr>
        <xdr:cNvPr id="387" name="テキスト ボックス 386"/>
        <xdr:cNvSpPr txBox="1"/>
      </xdr:nvSpPr>
      <xdr:spPr>
        <a:xfrm>
          <a:off x="6166485"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409690" y="1320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9" name="テキスト ボックス 388"/>
        <xdr:cNvSpPr txBox="1"/>
      </xdr:nvSpPr>
      <xdr:spPr>
        <a:xfrm>
          <a:off x="589534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409690" y="1282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1" name="テキスト ボックス 390"/>
        <xdr:cNvSpPr txBox="1"/>
      </xdr:nvSpPr>
      <xdr:spPr>
        <a:xfrm>
          <a:off x="589534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409690" y="1244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3" name="テキスト ボックス 392"/>
        <xdr:cNvSpPr txBox="1"/>
      </xdr:nvSpPr>
      <xdr:spPr>
        <a:xfrm>
          <a:off x="589534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409690" y="1206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5" name="テキスト ボックス 394"/>
        <xdr:cNvSpPr txBox="1"/>
      </xdr:nvSpPr>
      <xdr:spPr>
        <a:xfrm>
          <a:off x="589534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7" name="テキスト ボックス 396"/>
        <xdr:cNvSpPr txBox="1"/>
      </xdr:nvSpPr>
      <xdr:spPr>
        <a:xfrm>
          <a:off x="5895340"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70</xdr:row>
      <xdr:rowOff>129540</xdr:rowOff>
    </xdr:from>
    <xdr:to xmlns:xdr="http://schemas.openxmlformats.org/drawingml/2006/spreadsheetDrawing">
      <xdr:col>54</xdr:col>
      <xdr:colOff>184785</xdr:colOff>
      <xdr:row>79</xdr:row>
      <xdr:rowOff>22860</xdr:rowOff>
    </xdr:to>
    <xdr:cxnSp macro="">
      <xdr:nvCxnSpPr>
        <xdr:cNvPr id="399" name="直線コネクタ 398"/>
        <xdr:cNvCxnSpPr/>
      </xdr:nvCxnSpPr>
      <xdr:spPr>
        <a:xfrm flipV="1">
          <a:off x="10163175" y="1213104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377825" cy="259080"/>
    <xdr:sp macro="" textlink="">
      <xdr:nvSpPr>
        <xdr:cNvPr id="400" name="商工費最小値テキスト"/>
        <xdr:cNvSpPr txBox="1"/>
      </xdr:nvSpPr>
      <xdr:spPr>
        <a:xfrm>
          <a:off x="10213975" y="135712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401" name="直線コネクタ 400"/>
        <xdr:cNvCxnSpPr/>
      </xdr:nvCxnSpPr>
      <xdr:spPr>
        <a:xfrm>
          <a:off x="10079990" y="135674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76200</xdr:rowOff>
    </xdr:from>
    <xdr:ext cx="534035" cy="258445"/>
    <xdr:sp macro="" textlink="">
      <xdr:nvSpPr>
        <xdr:cNvPr id="402" name="商工費最大値テキスト"/>
        <xdr:cNvSpPr txBox="1"/>
      </xdr:nvSpPr>
      <xdr:spPr>
        <a:xfrm>
          <a:off x="10213975" y="11906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38,269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129540</xdr:rowOff>
    </xdr:from>
    <xdr:to xmlns:xdr="http://schemas.openxmlformats.org/drawingml/2006/spreadsheetDrawing">
      <xdr:col>55</xdr:col>
      <xdr:colOff>88900</xdr:colOff>
      <xdr:row>70</xdr:row>
      <xdr:rowOff>129540</xdr:rowOff>
    </xdr:to>
    <xdr:cxnSp macro="">
      <xdr:nvCxnSpPr>
        <xdr:cNvPr id="403" name="直線コネクタ 402"/>
        <xdr:cNvCxnSpPr/>
      </xdr:nvCxnSpPr>
      <xdr:spPr>
        <a:xfrm>
          <a:off x="10079990" y="12131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21590</xdr:rowOff>
    </xdr:from>
    <xdr:to xmlns:xdr="http://schemas.openxmlformats.org/drawingml/2006/spreadsheetDrawing">
      <xdr:col>55</xdr:col>
      <xdr:colOff>0</xdr:colOff>
      <xdr:row>78</xdr:row>
      <xdr:rowOff>38100</xdr:rowOff>
    </xdr:to>
    <xdr:cxnSp macro="">
      <xdr:nvCxnSpPr>
        <xdr:cNvPr id="404" name="直線コネクタ 403"/>
        <xdr:cNvCxnSpPr/>
      </xdr:nvCxnSpPr>
      <xdr:spPr>
        <a:xfrm>
          <a:off x="9353550" y="1339469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156845</xdr:rowOff>
    </xdr:from>
    <xdr:ext cx="469265" cy="258445"/>
    <xdr:sp macro="" textlink="">
      <xdr:nvSpPr>
        <xdr:cNvPr id="405" name="商工費平均値テキスト"/>
        <xdr:cNvSpPr txBox="1"/>
      </xdr:nvSpPr>
      <xdr:spPr>
        <a:xfrm>
          <a:off x="10213975" y="130155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133985</xdr:rowOff>
    </xdr:from>
    <xdr:to xmlns:xdr="http://schemas.openxmlformats.org/drawingml/2006/spreadsheetDrawing">
      <xdr:col>55</xdr:col>
      <xdr:colOff>50800</xdr:colOff>
      <xdr:row>77</xdr:row>
      <xdr:rowOff>64135</xdr:rowOff>
    </xdr:to>
    <xdr:sp macro="" textlink="">
      <xdr:nvSpPr>
        <xdr:cNvPr id="406" name="フローチャート: 判断 405"/>
        <xdr:cNvSpPr/>
      </xdr:nvSpPr>
      <xdr:spPr>
        <a:xfrm>
          <a:off x="10118090" y="131641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21590</xdr:rowOff>
    </xdr:from>
    <xdr:to xmlns:xdr="http://schemas.openxmlformats.org/drawingml/2006/spreadsheetDrawing">
      <xdr:col>50</xdr:col>
      <xdr:colOff>114300</xdr:colOff>
      <xdr:row>78</xdr:row>
      <xdr:rowOff>64135</xdr:rowOff>
    </xdr:to>
    <xdr:cxnSp macro="">
      <xdr:nvCxnSpPr>
        <xdr:cNvPr id="407" name="直線コネクタ 406"/>
        <xdr:cNvCxnSpPr/>
      </xdr:nvCxnSpPr>
      <xdr:spPr>
        <a:xfrm flipV="1">
          <a:off x="8493125" y="13394690"/>
          <a:ext cx="8604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163830</xdr:rowOff>
    </xdr:from>
    <xdr:to xmlns:xdr="http://schemas.openxmlformats.org/drawingml/2006/spreadsheetDrawing">
      <xdr:col>50</xdr:col>
      <xdr:colOff>165100</xdr:colOff>
      <xdr:row>77</xdr:row>
      <xdr:rowOff>93980</xdr:rowOff>
    </xdr:to>
    <xdr:sp macro="" textlink="">
      <xdr:nvSpPr>
        <xdr:cNvPr id="408" name="フローチャート: 判断 407"/>
        <xdr:cNvSpPr/>
      </xdr:nvSpPr>
      <xdr:spPr>
        <a:xfrm>
          <a:off x="930275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110490</xdr:rowOff>
    </xdr:from>
    <xdr:ext cx="469900" cy="258445"/>
    <xdr:sp macro="" textlink="">
      <xdr:nvSpPr>
        <xdr:cNvPr id="409" name="テキスト ボックス 408"/>
        <xdr:cNvSpPr txBox="1"/>
      </xdr:nvSpPr>
      <xdr:spPr>
        <a:xfrm>
          <a:off x="9124315" y="12969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64135</xdr:rowOff>
    </xdr:from>
    <xdr:to xmlns:xdr="http://schemas.openxmlformats.org/drawingml/2006/spreadsheetDrawing">
      <xdr:col>45</xdr:col>
      <xdr:colOff>177800</xdr:colOff>
      <xdr:row>78</xdr:row>
      <xdr:rowOff>118110</xdr:rowOff>
    </xdr:to>
    <xdr:cxnSp macro="">
      <xdr:nvCxnSpPr>
        <xdr:cNvPr id="410" name="直線コネクタ 409"/>
        <xdr:cNvCxnSpPr/>
      </xdr:nvCxnSpPr>
      <xdr:spPr>
        <a:xfrm flipV="1">
          <a:off x="7626985" y="13437235"/>
          <a:ext cx="86614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87630</xdr:rowOff>
    </xdr:from>
    <xdr:to xmlns:xdr="http://schemas.openxmlformats.org/drawingml/2006/spreadsheetDrawing">
      <xdr:col>46</xdr:col>
      <xdr:colOff>38100</xdr:colOff>
      <xdr:row>78</xdr:row>
      <xdr:rowOff>17780</xdr:rowOff>
    </xdr:to>
    <xdr:sp macro="" textlink="">
      <xdr:nvSpPr>
        <xdr:cNvPr id="411" name="フローチャート: 判断 410"/>
        <xdr:cNvSpPr/>
      </xdr:nvSpPr>
      <xdr:spPr>
        <a:xfrm>
          <a:off x="8442325" y="132892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34290</xdr:rowOff>
    </xdr:from>
    <xdr:ext cx="469265" cy="259080"/>
    <xdr:sp macro="" textlink="">
      <xdr:nvSpPr>
        <xdr:cNvPr id="412" name="テキスト ボックス 411"/>
        <xdr:cNvSpPr txBox="1"/>
      </xdr:nvSpPr>
      <xdr:spPr>
        <a:xfrm>
          <a:off x="8263890" y="13064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109855</xdr:rowOff>
    </xdr:from>
    <xdr:to xmlns:xdr="http://schemas.openxmlformats.org/drawingml/2006/spreadsheetDrawing">
      <xdr:col>41</xdr:col>
      <xdr:colOff>50800</xdr:colOff>
      <xdr:row>78</xdr:row>
      <xdr:rowOff>118110</xdr:rowOff>
    </xdr:to>
    <xdr:cxnSp macro="">
      <xdr:nvCxnSpPr>
        <xdr:cNvPr id="413" name="直線コネクタ 412"/>
        <xdr:cNvCxnSpPr/>
      </xdr:nvCxnSpPr>
      <xdr:spPr>
        <a:xfrm>
          <a:off x="6766560" y="13482955"/>
          <a:ext cx="8604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126365</xdr:rowOff>
    </xdr:from>
    <xdr:to xmlns:xdr="http://schemas.openxmlformats.org/drawingml/2006/spreadsheetDrawing">
      <xdr:col>41</xdr:col>
      <xdr:colOff>101600</xdr:colOff>
      <xdr:row>78</xdr:row>
      <xdr:rowOff>56515</xdr:rowOff>
    </xdr:to>
    <xdr:sp macro="" textlink="">
      <xdr:nvSpPr>
        <xdr:cNvPr id="414" name="フローチャート: 判断 413"/>
        <xdr:cNvSpPr/>
      </xdr:nvSpPr>
      <xdr:spPr>
        <a:xfrm>
          <a:off x="7576185"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73025</xdr:rowOff>
    </xdr:from>
    <xdr:ext cx="469265" cy="259080"/>
    <xdr:sp macro="" textlink="">
      <xdr:nvSpPr>
        <xdr:cNvPr id="415" name="テキスト ボックス 414"/>
        <xdr:cNvSpPr txBox="1"/>
      </xdr:nvSpPr>
      <xdr:spPr>
        <a:xfrm>
          <a:off x="7397750" y="13103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116840</xdr:rowOff>
    </xdr:from>
    <xdr:to xmlns:xdr="http://schemas.openxmlformats.org/drawingml/2006/spreadsheetDrawing">
      <xdr:col>36</xdr:col>
      <xdr:colOff>165100</xdr:colOff>
      <xdr:row>78</xdr:row>
      <xdr:rowOff>46990</xdr:rowOff>
    </xdr:to>
    <xdr:sp macro="" textlink="">
      <xdr:nvSpPr>
        <xdr:cNvPr id="416" name="フローチャート: 判断 415"/>
        <xdr:cNvSpPr/>
      </xdr:nvSpPr>
      <xdr:spPr>
        <a:xfrm>
          <a:off x="671576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63500</xdr:rowOff>
    </xdr:from>
    <xdr:ext cx="469900" cy="258445"/>
    <xdr:sp macro="" textlink="">
      <xdr:nvSpPr>
        <xdr:cNvPr id="417" name="テキスト ボックス 416"/>
        <xdr:cNvSpPr txBox="1"/>
      </xdr:nvSpPr>
      <xdr:spPr>
        <a:xfrm>
          <a:off x="6537325" y="13093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0" name="テキスト ボックス 419"/>
        <xdr:cNvSpPr txBox="1"/>
      </xdr:nvSpPr>
      <xdr:spPr>
        <a:xfrm>
          <a:off x="83083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1" name="テキスト ボックス 420"/>
        <xdr:cNvSpPr txBox="1"/>
      </xdr:nvSpPr>
      <xdr:spPr>
        <a:xfrm>
          <a:off x="74422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158750</xdr:rowOff>
    </xdr:from>
    <xdr:to xmlns:xdr="http://schemas.openxmlformats.org/drawingml/2006/spreadsheetDrawing">
      <xdr:col>55</xdr:col>
      <xdr:colOff>50800</xdr:colOff>
      <xdr:row>78</xdr:row>
      <xdr:rowOff>88900</xdr:rowOff>
    </xdr:to>
    <xdr:sp macro="" textlink="">
      <xdr:nvSpPr>
        <xdr:cNvPr id="423" name="楕円 422"/>
        <xdr:cNvSpPr/>
      </xdr:nvSpPr>
      <xdr:spPr>
        <a:xfrm>
          <a:off x="10118090" y="133604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137160</xdr:rowOff>
    </xdr:from>
    <xdr:ext cx="469265" cy="259080"/>
    <xdr:sp macro="" textlink="">
      <xdr:nvSpPr>
        <xdr:cNvPr id="424" name="商工費該当値テキスト"/>
        <xdr:cNvSpPr txBox="1"/>
      </xdr:nvSpPr>
      <xdr:spPr>
        <a:xfrm>
          <a:off x="10213975" y="13338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142240</xdr:rowOff>
    </xdr:from>
    <xdr:to xmlns:xdr="http://schemas.openxmlformats.org/drawingml/2006/spreadsheetDrawing">
      <xdr:col>50</xdr:col>
      <xdr:colOff>165100</xdr:colOff>
      <xdr:row>78</xdr:row>
      <xdr:rowOff>72390</xdr:rowOff>
    </xdr:to>
    <xdr:sp macro="" textlink="">
      <xdr:nvSpPr>
        <xdr:cNvPr id="425" name="楕円 424"/>
        <xdr:cNvSpPr/>
      </xdr:nvSpPr>
      <xdr:spPr>
        <a:xfrm>
          <a:off x="930275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63500</xdr:rowOff>
    </xdr:from>
    <xdr:ext cx="469900" cy="258445"/>
    <xdr:sp macro="" textlink="">
      <xdr:nvSpPr>
        <xdr:cNvPr id="426" name="テキスト ボックス 425"/>
        <xdr:cNvSpPr txBox="1"/>
      </xdr:nvSpPr>
      <xdr:spPr>
        <a:xfrm>
          <a:off x="9124315" y="13436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13335</xdr:rowOff>
    </xdr:from>
    <xdr:to xmlns:xdr="http://schemas.openxmlformats.org/drawingml/2006/spreadsheetDrawing">
      <xdr:col>46</xdr:col>
      <xdr:colOff>38100</xdr:colOff>
      <xdr:row>78</xdr:row>
      <xdr:rowOff>114935</xdr:rowOff>
    </xdr:to>
    <xdr:sp macro="" textlink="">
      <xdr:nvSpPr>
        <xdr:cNvPr id="427" name="楕円 426"/>
        <xdr:cNvSpPr/>
      </xdr:nvSpPr>
      <xdr:spPr>
        <a:xfrm>
          <a:off x="8442325" y="133864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106045</xdr:rowOff>
    </xdr:from>
    <xdr:ext cx="469265" cy="259080"/>
    <xdr:sp macro="" textlink="">
      <xdr:nvSpPr>
        <xdr:cNvPr id="428" name="テキスト ボックス 427"/>
        <xdr:cNvSpPr txBox="1"/>
      </xdr:nvSpPr>
      <xdr:spPr>
        <a:xfrm>
          <a:off x="8263890" y="13479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67310</xdr:rowOff>
    </xdr:from>
    <xdr:to xmlns:xdr="http://schemas.openxmlformats.org/drawingml/2006/spreadsheetDrawing">
      <xdr:col>41</xdr:col>
      <xdr:colOff>101600</xdr:colOff>
      <xdr:row>78</xdr:row>
      <xdr:rowOff>168910</xdr:rowOff>
    </xdr:to>
    <xdr:sp macro="" textlink="">
      <xdr:nvSpPr>
        <xdr:cNvPr id="429" name="楕円 428"/>
        <xdr:cNvSpPr/>
      </xdr:nvSpPr>
      <xdr:spPr>
        <a:xfrm>
          <a:off x="7576185"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160020</xdr:rowOff>
    </xdr:from>
    <xdr:ext cx="469265" cy="259080"/>
    <xdr:sp macro="" textlink="">
      <xdr:nvSpPr>
        <xdr:cNvPr id="430" name="テキスト ボックス 429"/>
        <xdr:cNvSpPr txBox="1"/>
      </xdr:nvSpPr>
      <xdr:spPr>
        <a:xfrm>
          <a:off x="7397750" y="13533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59055</xdr:rowOff>
    </xdr:from>
    <xdr:to xmlns:xdr="http://schemas.openxmlformats.org/drawingml/2006/spreadsheetDrawing">
      <xdr:col>36</xdr:col>
      <xdr:colOff>165100</xdr:colOff>
      <xdr:row>78</xdr:row>
      <xdr:rowOff>160655</xdr:rowOff>
    </xdr:to>
    <xdr:sp macro="" textlink="">
      <xdr:nvSpPr>
        <xdr:cNvPr id="431" name="楕円 430"/>
        <xdr:cNvSpPr/>
      </xdr:nvSpPr>
      <xdr:spPr>
        <a:xfrm>
          <a:off x="671576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151765</xdr:rowOff>
    </xdr:from>
    <xdr:ext cx="469900" cy="259080"/>
    <xdr:sp macro="" textlink="">
      <xdr:nvSpPr>
        <xdr:cNvPr id="432" name="テキスト ボックス 431"/>
        <xdr:cNvSpPr txBox="1"/>
      </xdr:nvSpPr>
      <xdr:spPr>
        <a:xfrm>
          <a:off x="6537325" y="13524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37159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920" cy="258445"/>
    <xdr:sp macro="" textlink="">
      <xdr:nvSpPr>
        <xdr:cNvPr id="443" name="テキスト ボックス 442"/>
        <xdr:cNvSpPr txBox="1"/>
      </xdr:nvSpPr>
      <xdr:spPr>
        <a:xfrm>
          <a:off x="6166485"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409690" y="1701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5" name="テキスト ボックス 444"/>
        <xdr:cNvSpPr txBox="1"/>
      </xdr:nvSpPr>
      <xdr:spPr>
        <a:xfrm>
          <a:off x="5895340"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409690" y="1663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7" name="テキスト ボックス 446"/>
        <xdr:cNvSpPr txBox="1"/>
      </xdr:nvSpPr>
      <xdr:spPr>
        <a:xfrm>
          <a:off x="589534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409690" y="1625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9" name="テキスト ボックス 448"/>
        <xdr:cNvSpPr txBox="1"/>
      </xdr:nvSpPr>
      <xdr:spPr>
        <a:xfrm>
          <a:off x="589534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409690" y="1587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1" name="テキスト ボックス 450"/>
        <xdr:cNvSpPr txBox="1"/>
      </xdr:nvSpPr>
      <xdr:spPr>
        <a:xfrm>
          <a:off x="589534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409690" y="1549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53" name="テキスト ボックス 452"/>
        <xdr:cNvSpPr txBox="1"/>
      </xdr:nvSpPr>
      <xdr:spPr>
        <a:xfrm>
          <a:off x="5831205"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5" name="テキスト ボックス 454"/>
        <xdr:cNvSpPr txBox="1"/>
      </xdr:nvSpPr>
      <xdr:spPr>
        <a:xfrm>
          <a:off x="583120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90</xdr:row>
      <xdr:rowOff>144780</xdr:rowOff>
    </xdr:from>
    <xdr:to xmlns:xdr="http://schemas.openxmlformats.org/drawingml/2006/spreadsheetDrawing">
      <xdr:col>54</xdr:col>
      <xdr:colOff>184785</xdr:colOff>
      <xdr:row>99</xdr:row>
      <xdr:rowOff>2540</xdr:rowOff>
    </xdr:to>
    <xdr:cxnSp macro="">
      <xdr:nvCxnSpPr>
        <xdr:cNvPr id="457" name="直線コネクタ 456"/>
        <xdr:cNvCxnSpPr/>
      </xdr:nvCxnSpPr>
      <xdr:spPr>
        <a:xfrm flipV="1">
          <a:off x="10163175" y="1557528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6350</xdr:rowOff>
    </xdr:from>
    <xdr:ext cx="534035" cy="258445"/>
    <xdr:sp macro="" textlink="">
      <xdr:nvSpPr>
        <xdr:cNvPr id="458" name="土木費最小値テキスト"/>
        <xdr:cNvSpPr txBox="1"/>
      </xdr:nvSpPr>
      <xdr:spPr>
        <a:xfrm>
          <a:off x="10213975" y="16979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2540</xdr:rowOff>
    </xdr:from>
    <xdr:to xmlns:xdr="http://schemas.openxmlformats.org/drawingml/2006/spreadsheetDrawing">
      <xdr:col>55</xdr:col>
      <xdr:colOff>88900</xdr:colOff>
      <xdr:row>99</xdr:row>
      <xdr:rowOff>2540</xdr:rowOff>
    </xdr:to>
    <xdr:cxnSp macro="">
      <xdr:nvCxnSpPr>
        <xdr:cNvPr id="459" name="直線コネクタ 458"/>
        <xdr:cNvCxnSpPr/>
      </xdr:nvCxnSpPr>
      <xdr:spPr>
        <a:xfrm>
          <a:off x="10079990" y="169760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91440</xdr:rowOff>
    </xdr:from>
    <xdr:ext cx="534035" cy="259080"/>
    <xdr:sp macro="" textlink="">
      <xdr:nvSpPr>
        <xdr:cNvPr id="460" name="土木費最大値テキスト"/>
        <xdr:cNvSpPr txBox="1"/>
      </xdr:nvSpPr>
      <xdr:spPr>
        <a:xfrm>
          <a:off x="10213975" y="15350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95,749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144780</xdr:rowOff>
    </xdr:from>
    <xdr:to xmlns:xdr="http://schemas.openxmlformats.org/drawingml/2006/spreadsheetDrawing">
      <xdr:col>55</xdr:col>
      <xdr:colOff>88900</xdr:colOff>
      <xdr:row>90</xdr:row>
      <xdr:rowOff>144780</xdr:rowOff>
    </xdr:to>
    <xdr:cxnSp macro="">
      <xdr:nvCxnSpPr>
        <xdr:cNvPr id="461" name="直線コネクタ 460"/>
        <xdr:cNvCxnSpPr/>
      </xdr:nvCxnSpPr>
      <xdr:spPr>
        <a:xfrm>
          <a:off x="10079990" y="155752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152400</xdr:rowOff>
    </xdr:from>
    <xdr:to xmlns:xdr="http://schemas.openxmlformats.org/drawingml/2006/spreadsheetDrawing">
      <xdr:col>55</xdr:col>
      <xdr:colOff>0</xdr:colOff>
      <xdr:row>96</xdr:row>
      <xdr:rowOff>79375</xdr:rowOff>
    </xdr:to>
    <xdr:cxnSp macro="">
      <xdr:nvCxnSpPr>
        <xdr:cNvPr id="462" name="直線コネクタ 461"/>
        <xdr:cNvCxnSpPr/>
      </xdr:nvCxnSpPr>
      <xdr:spPr>
        <a:xfrm flipV="1">
          <a:off x="9353550" y="16440150"/>
          <a:ext cx="80962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53975</xdr:rowOff>
    </xdr:from>
    <xdr:ext cx="534035" cy="258445"/>
    <xdr:sp macro="" textlink="">
      <xdr:nvSpPr>
        <xdr:cNvPr id="463" name="土木費平均値テキスト"/>
        <xdr:cNvSpPr txBox="1"/>
      </xdr:nvSpPr>
      <xdr:spPr>
        <a:xfrm>
          <a:off x="10213975" y="165131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75565</xdr:rowOff>
    </xdr:from>
    <xdr:to xmlns:xdr="http://schemas.openxmlformats.org/drawingml/2006/spreadsheetDrawing">
      <xdr:col>55</xdr:col>
      <xdr:colOff>50800</xdr:colOff>
      <xdr:row>97</xdr:row>
      <xdr:rowOff>6350</xdr:rowOff>
    </xdr:to>
    <xdr:sp macro="" textlink="">
      <xdr:nvSpPr>
        <xdr:cNvPr id="464" name="フローチャート: 判断 463"/>
        <xdr:cNvSpPr/>
      </xdr:nvSpPr>
      <xdr:spPr>
        <a:xfrm>
          <a:off x="10118090" y="1653476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79375</xdr:rowOff>
    </xdr:from>
    <xdr:to xmlns:xdr="http://schemas.openxmlformats.org/drawingml/2006/spreadsheetDrawing">
      <xdr:col>50</xdr:col>
      <xdr:colOff>114300</xdr:colOff>
      <xdr:row>96</xdr:row>
      <xdr:rowOff>136525</xdr:rowOff>
    </xdr:to>
    <xdr:cxnSp macro="">
      <xdr:nvCxnSpPr>
        <xdr:cNvPr id="465" name="直線コネクタ 464"/>
        <xdr:cNvCxnSpPr/>
      </xdr:nvCxnSpPr>
      <xdr:spPr>
        <a:xfrm flipV="1">
          <a:off x="8493125" y="16538575"/>
          <a:ext cx="8604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149860</xdr:rowOff>
    </xdr:from>
    <xdr:to xmlns:xdr="http://schemas.openxmlformats.org/drawingml/2006/spreadsheetDrawing">
      <xdr:col>50</xdr:col>
      <xdr:colOff>165100</xdr:colOff>
      <xdr:row>97</xdr:row>
      <xdr:rowOff>80010</xdr:rowOff>
    </xdr:to>
    <xdr:sp macro="" textlink="">
      <xdr:nvSpPr>
        <xdr:cNvPr id="466" name="フローチャート: 判断 465"/>
        <xdr:cNvSpPr/>
      </xdr:nvSpPr>
      <xdr:spPr>
        <a:xfrm>
          <a:off x="930275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71120</xdr:rowOff>
    </xdr:from>
    <xdr:ext cx="534035" cy="259080"/>
    <xdr:sp macro="" textlink="">
      <xdr:nvSpPr>
        <xdr:cNvPr id="467" name="テキスト ボックス 466"/>
        <xdr:cNvSpPr txBox="1"/>
      </xdr:nvSpPr>
      <xdr:spPr>
        <a:xfrm>
          <a:off x="9091930"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136525</xdr:rowOff>
    </xdr:from>
    <xdr:to xmlns:xdr="http://schemas.openxmlformats.org/drawingml/2006/spreadsheetDrawing">
      <xdr:col>45</xdr:col>
      <xdr:colOff>177800</xdr:colOff>
      <xdr:row>97</xdr:row>
      <xdr:rowOff>27305</xdr:rowOff>
    </xdr:to>
    <xdr:cxnSp macro="">
      <xdr:nvCxnSpPr>
        <xdr:cNvPr id="468" name="直線コネクタ 467"/>
        <xdr:cNvCxnSpPr/>
      </xdr:nvCxnSpPr>
      <xdr:spPr>
        <a:xfrm flipV="1">
          <a:off x="7626985" y="16595725"/>
          <a:ext cx="86614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151765</xdr:rowOff>
    </xdr:from>
    <xdr:to xmlns:xdr="http://schemas.openxmlformats.org/drawingml/2006/spreadsheetDrawing">
      <xdr:col>46</xdr:col>
      <xdr:colOff>38100</xdr:colOff>
      <xdr:row>97</xdr:row>
      <xdr:rowOff>81915</xdr:rowOff>
    </xdr:to>
    <xdr:sp macro="" textlink="">
      <xdr:nvSpPr>
        <xdr:cNvPr id="469" name="フローチャート: 判断 468"/>
        <xdr:cNvSpPr/>
      </xdr:nvSpPr>
      <xdr:spPr>
        <a:xfrm>
          <a:off x="8442325" y="166109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73025</xdr:rowOff>
    </xdr:from>
    <xdr:ext cx="534670" cy="259080"/>
    <xdr:sp macro="" textlink="">
      <xdr:nvSpPr>
        <xdr:cNvPr id="470" name="テキスト ボックス 469"/>
        <xdr:cNvSpPr txBox="1"/>
      </xdr:nvSpPr>
      <xdr:spPr>
        <a:xfrm>
          <a:off x="8231505" y="1670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170180</xdr:rowOff>
    </xdr:from>
    <xdr:to xmlns:xdr="http://schemas.openxmlformats.org/drawingml/2006/spreadsheetDrawing">
      <xdr:col>41</xdr:col>
      <xdr:colOff>50800</xdr:colOff>
      <xdr:row>97</xdr:row>
      <xdr:rowOff>27305</xdr:rowOff>
    </xdr:to>
    <xdr:cxnSp macro="">
      <xdr:nvCxnSpPr>
        <xdr:cNvPr id="471" name="直線コネクタ 470"/>
        <xdr:cNvCxnSpPr/>
      </xdr:nvCxnSpPr>
      <xdr:spPr>
        <a:xfrm>
          <a:off x="6766560" y="16629380"/>
          <a:ext cx="8604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139700</xdr:rowOff>
    </xdr:from>
    <xdr:to xmlns:xdr="http://schemas.openxmlformats.org/drawingml/2006/spreadsheetDrawing">
      <xdr:col>41</xdr:col>
      <xdr:colOff>101600</xdr:colOff>
      <xdr:row>97</xdr:row>
      <xdr:rowOff>69850</xdr:rowOff>
    </xdr:to>
    <xdr:sp macro="" textlink="">
      <xdr:nvSpPr>
        <xdr:cNvPr id="472" name="フローチャート: 判断 471"/>
        <xdr:cNvSpPr/>
      </xdr:nvSpPr>
      <xdr:spPr>
        <a:xfrm>
          <a:off x="7576185"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86360</xdr:rowOff>
    </xdr:from>
    <xdr:ext cx="534670" cy="258445"/>
    <xdr:sp macro="" textlink="">
      <xdr:nvSpPr>
        <xdr:cNvPr id="473" name="テキスト ボックス 472"/>
        <xdr:cNvSpPr txBox="1"/>
      </xdr:nvSpPr>
      <xdr:spPr>
        <a:xfrm>
          <a:off x="7371080" y="16374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92075</xdr:rowOff>
    </xdr:from>
    <xdr:to xmlns:xdr="http://schemas.openxmlformats.org/drawingml/2006/spreadsheetDrawing">
      <xdr:col>36</xdr:col>
      <xdr:colOff>165100</xdr:colOff>
      <xdr:row>97</xdr:row>
      <xdr:rowOff>22225</xdr:rowOff>
    </xdr:to>
    <xdr:sp macro="" textlink="">
      <xdr:nvSpPr>
        <xdr:cNvPr id="474" name="フローチャート: 判断 473"/>
        <xdr:cNvSpPr/>
      </xdr:nvSpPr>
      <xdr:spPr>
        <a:xfrm>
          <a:off x="671576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38735</xdr:rowOff>
    </xdr:from>
    <xdr:ext cx="534035" cy="259080"/>
    <xdr:sp macro="" textlink="">
      <xdr:nvSpPr>
        <xdr:cNvPr id="475" name="テキスト ボックス 474"/>
        <xdr:cNvSpPr txBox="1"/>
      </xdr:nvSpPr>
      <xdr:spPr>
        <a:xfrm>
          <a:off x="6504940" y="16326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78" name="テキスト ボックス 477"/>
        <xdr:cNvSpPr txBox="1"/>
      </xdr:nvSpPr>
      <xdr:spPr>
        <a:xfrm>
          <a:off x="8308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9" name="テキスト ボックス 478"/>
        <xdr:cNvSpPr txBox="1"/>
      </xdr:nvSpPr>
      <xdr:spPr>
        <a:xfrm>
          <a:off x="74422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101600</xdr:rowOff>
    </xdr:from>
    <xdr:to xmlns:xdr="http://schemas.openxmlformats.org/drawingml/2006/spreadsheetDrawing">
      <xdr:col>55</xdr:col>
      <xdr:colOff>50800</xdr:colOff>
      <xdr:row>96</xdr:row>
      <xdr:rowOff>31750</xdr:rowOff>
    </xdr:to>
    <xdr:sp macro="" textlink="">
      <xdr:nvSpPr>
        <xdr:cNvPr id="481" name="楕円 480"/>
        <xdr:cNvSpPr/>
      </xdr:nvSpPr>
      <xdr:spPr>
        <a:xfrm>
          <a:off x="10118090" y="163893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124460</xdr:rowOff>
    </xdr:from>
    <xdr:ext cx="534035" cy="259080"/>
    <xdr:sp macro="" textlink="">
      <xdr:nvSpPr>
        <xdr:cNvPr id="482" name="土木費該当値テキスト"/>
        <xdr:cNvSpPr txBox="1"/>
      </xdr:nvSpPr>
      <xdr:spPr>
        <a:xfrm>
          <a:off x="10213975" y="16240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29210</xdr:rowOff>
    </xdr:from>
    <xdr:to xmlns:xdr="http://schemas.openxmlformats.org/drawingml/2006/spreadsheetDrawing">
      <xdr:col>50</xdr:col>
      <xdr:colOff>165100</xdr:colOff>
      <xdr:row>96</xdr:row>
      <xdr:rowOff>130175</xdr:rowOff>
    </xdr:to>
    <xdr:sp macro="" textlink="">
      <xdr:nvSpPr>
        <xdr:cNvPr id="483" name="楕円 482"/>
        <xdr:cNvSpPr/>
      </xdr:nvSpPr>
      <xdr:spPr>
        <a:xfrm>
          <a:off x="9302750" y="16488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146685</xdr:rowOff>
    </xdr:from>
    <xdr:ext cx="534035" cy="258445"/>
    <xdr:sp macro="" textlink="">
      <xdr:nvSpPr>
        <xdr:cNvPr id="484" name="テキスト ボックス 483"/>
        <xdr:cNvSpPr txBox="1"/>
      </xdr:nvSpPr>
      <xdr:spPr>
        <a:xfrm>
          <a:off x="9091930" y="16262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86360</xdr:rowOff>
    </xdr:from>
    <xdr:to xmlns:xdr="http://schemas.openxmlformats.org/drawingml/2006/spreadsheetDrawing">
      <xdr:col>46</xdr:col>
      <xdr:colOff>38100</xdr:colOff>
      <xdr:row>97</xdr:row>
      <xdr:rowOff>15875</xdr:rowOff>
    </xdr:to>
    <xdr:sp macro="" textlink="">
      <xdr:nvSpPr>
        <xdr:cNvPr id="485" name="楕円 484"/>
        <xdr:cNvSpPr/>
      </xdr:nvSpPr>
      <xdr:spPr>
        <a:xfrm>
          <a:off x="8442325" y="1654556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32385</xdr:rowOff>
    </xdr:from>
    <xdr:ext cx="534670" cy="258445"/>
    <xdr:sp macro="" textlink="">
      <xdr:nvSpPr>
        <xdr:cNvPr id="486" name="テキスト ボックス 485"/>
        <xdr:cNvSpPr txBox="1"/>
      </xdr:nvSpPr>
      <xdr:spPr>
        <a:xfrm>
          <a:off x="8231505" y="16320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147955</xdr:rowOff>
    </xdr:from>
    <xdr:to xmlns:xdr="http://schemas.openxmlformats.org/drawingml/2006/spreadsheetDrawing">
      <xdr:col>41</xdr:col>
      <xdr:colOff>101600</xdr:colOff>
      <xdr:row>97</xdr:row>
      <xdr:rowOff>78105</xdr:rowOff>
    </xdr:to>
    <xdr:sp macro="" textlink="">
      <xdr:nvSpPr>
        <xdr:cNvPr id="487" name="楕円 486"/>
        <xdr:cNvSpPr/>
      </xdr:nvSpPr>
      <xdr:spPr>
        <a:xfrm>
          <a:off x="7576185"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69215</xdr:rowOff>
    </xdr:from>
    <xdr:ext cx="534670" cy="259080"/>
    <xdr:sp macro="" textlink="">
      <xdr:nvSpPr>
        <xdr:cNvPr id="488" name="テキスト ボックス 487"/>
        <xdr:cNvSpPr txBox="1"/>
      </xdr:nvSpPr>
      <xdr:spPr>
        <a:xfrm>
          <a:off x="7371080" y="1669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119380</xdr:rowOff>
    </xdr:from>
    <xdr:to xmlns:xdr="http://schemas.openxmlformats.org/drawingml/2006/spreadsheetDrawing">
      <xdr:col>36</xdr:col>
      <xdr:colOff>165100</xdr:colOff>
      <xdr:row>97</xdr:row>
      <xdr:rowOff>49530</xdr:rowOff>
    </xdr:to>
    <xdr:sp macro="" textlink="">
      <xdr:nvSpPr>
        <xdr:cNvPr id="489" name="楕円 488"/>
        <xdr:cNvSpPr/>
      </xdr:nvSpPr>
      <xdr:spPr>
        <a:xfrm>
          <a:off x="671576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40640</xdr:rowOff>
    </xdr:from>
    <xdr:ext cx="534035" cy="258445"/>
    <xdr:sp macro="" textlink="">
      <xdr:nvSpPr>
        <xdr:cNvPr id="490" name="テキスト ボックス 489"/>
        <xdr:cNvSpPr txBox="1"/>
      </xdr:nvSpPr>
      <xdr:spPr>
        <a:xfrm>
          <a:off x="6504940" y="1667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9" name="テキスト ボックス 498"/>
        <xdr:cNvSpPr txBox="1"/>
      </xdr:nvSpPr>
      <xdr:spPr>
        <a:xfrm>
          <a:off x="120364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1" name="テキスト ボックス 500"/>
        <xdr:cNvSpPr txBox="1"/>
      </xdr:nvSpPr>
      <xdr:spPr>
        <a:xfrm>
          <a:off x="1183132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2" name="直線コネクタ 501"/>
        <xdr:cNvCxnSpPr/>
      </xdr:nvCxnSpPr>
      <xdr:spPr>
        <a:xfrm>
          <a:off x="12074525"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0860" cy="258445"/>
    <xdr:sp macro="" textlink="">
      <xdr:nvSpPr>
        <xdr:cNvPr id="503" name="テキスト ボックス 502"/>
        <xdr:cNvSpPr txBox="1"/>
      </xdr:nvSpPr>
      <xdr:spPr>
        <a:xfrm>
          <a:off x="11560175" y="6512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4" name="直線コネクタ 503"/>
        <xdr:cNvCxnSpPr/>
      </xdr:nvCxnSpPr>
      <xdr:spPr>
        <a:xfrm>
          <a:off x="12074525"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8445"/>
    <xdr:sp macro="" textlink="">
      <xdr:nvSpPr>
        <xdr:cNvPr id="505" name="テキスト ボックス 504"/>
        <xdr:cNvSpPr txBox="1"/>
      </xdr:nvSpPr>
      <xdr:spPr>
        <a:xfrm>
          <a:off x="11560175" y="6055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6" name="直線コネクタ 505"/>
        <xdr:cNvCxnSpPr/>
      </xdr:nvCxnSpPr>
      <xdr:spPr>
        <a:xfrm>
          <a:off x="12074525"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8445"/>
    <xdr:sp macro="" textlink="">
      <xdr:nvSpPr>
        <xdr:cNvPr id="507" name="テキスト ボックス 506"/>
        <xdr:cNvSpPr txBox="1"/>
      </xdr:nvSpPr>
      <xdr:spPr>
        <a:xfrm>
          <a:off x="11560175"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8" name="直線コネクタ 507"/>
        <xdr:cNvCxnSpPr/>
      </xdr:nvCxnSpPr>
      <xdr:spPr>
        <a:xfrm>
          <a:off x="12074525"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0860" cy="258445"/>
    <xdr:sp macro="" textlink="">
      <xdr:nvSpPr>
        <xdr:cNvPr id="509" name="テキスト ボックス 508"/>
        <xdr:cNvSpPr txBox="1"/>
      </xdr:nvSpPr>
      <xdr:spPr>
        <a:xfrm>
          <a:off x="11560175"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511" name="テキスト ボックス 510"/>
        <xdr:cNvSpPr txBox="1"/>
      </xdr:nvSpPr>
      <xdr:spPr>
        <a:xfrm>
          <a:off x="1156017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98425</xdr:rowOff>
    </xdr:from>
    <xdr:to xmlns:xdr="http://schemas.openxmlformats.org/drawingml/2006/spreadsheetDrawing">
      <xdr:col>85</xdr:col>
      <xdr:colOff>126365</xdr:colOff>
      <xdr:row>38</xdr:row>
      <xdr:rowOff>19685</xdr:rowOff>
    </xdr:to>
    <xdr:cxnSp macro="">
      <xdr:nvCxnSpPr>
        <xdr:cNvPr id="513" name="直線コネクタ 512"/>
        <xdr:cNvCxnSpPr/>
      </xdr:nvCxnSpPr>
      <xdr:spPr>
        <a:xfrm flipV="1">
          <a:off x="15831820" y="5241925"/>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23495</xdr:rowOff>
    </xdr:from>
    <xdr:ext cx="534035" cy="259080"/>
    <xdr:sp macro="" textlink="">
      <xdr:nvSpPr>
        <xdr:cNvPr id="514" name="消防費最小値テキスト"/>
        <xdr:cNvSpPr txBox="1"/>
      </xdr:nvSpPr>
      <xdr:spPr>
        <a:xfrm>
          <a:off x="15884525" y="6538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19685</xdr:rowOff>
    </xdr:from>
    <xdr:to xmlns:xdr="http://schemas.openxmlformats.org/drawingml/2006/spreadsheetDrawing">
      <xdr:col>86</xdr:col>
      <xdr:colOff>25400</xdr:colOff>
      <xdr:row>38</xdr:row>
      <xdr:rowOff>19685</xdr:rowOff>
    </xdr:to>
    <xdr:cxnSp macro="">
      <xdr:nvCxnSpPr>
        <xdr:cNvPr id="515" name="直線コネクタ 514"/>
        <xdr:cNvCxnSpPr/>
      </xdr:nvCxnSpPr>
      <xdr:spPr>
        <a:xfrm>
          <a:off x="15744825" y="65347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45085</xdr:rowOff>
    </xdr:from>
    <xdr:ext cx="534035" cy="258445"/>
    <xdr:sp macro="" textlink="">
      <xdr:nvSpPr>
        <xdr:cNvPr id="516" name="消防費最大値テキスト"/>
        <xdr:cNvSpPr txBox="1"/>
      </xdr:nvSpPr>
      <xdr:spPr>
        <a:xfrm>
          <a:off x="15884525" y="5017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98425</xdr:rowOff>
    </xdr:from>
    <xdr:to xmlns:xdr="http://schemas.openxmlformats.org/drawingml/2006/spreadsheetDrawing">
      <xdr:col>86</xdr:col>
      <xdr:colOff>25400</xdr:colOff>
      <xdr:row>30</xdr:row>
      <xdr:rowOff>98425</xdr:rowOff>
    </xdr:to>
    <xdr:cxnSp macro="">
      <xdr:nvCxnSpPr>
        <xdr:cNvPr id="517" name="直線コネクタ 516"/>
        <xdr:cNvCxnSpPr/>
      </xdr:nvCxnSpPr>
      <xdr:spPr>
        <a:xfrm>
          <a:off x="15744825" y="52419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112395</xdr:rowOff>
    </xdr:from>
    <xdr:to xmlns:xdr="http://schemas.openxmlformats.org/drawingml/2006/spreadsheetDrawing">
      <xdr:col>85</xdr:col>
      <xdr:colOff>127000</xdr:colOff>
      <xdr:row>37</xdr:row>
      <xdr:rowOff>1905</xdr:rowOff>
    </xdr:to>
    <xdr:cxnSp macro="">
      <xdr:nvCxnSpPr>
        <xdr:cNvPr id="518" name="直線コネクタ 517"/>
        <xdr:cNvCxnSpPr/>
      </xdr:nvCxnSpPr>
      <xdr:spPr>
        <a:xfrm>
          <a:off x="15018385" y="5941695"/>
          <a:ext cx="815340" cy="403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70485</xdr:rowOff>
    </xdr:from>
    <xdr:ext cx="534035" cy="259080"/>
    <xdr:sp macro="" textlink="">
      <xdr:nvSpPr>
        <xdr:cNvPr id="519" name="消防費平均値テキスト"/>
        <xdr:cNvSpPr txBox="1"/>
      </xdr:nvSpPr>
      <xdr:spPr>
        <a:xfrm>
          <a:off x="15884525" y="60712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46990</xdr:rowOff>
    </xdr:from>
    <xdr:to xmlns:xdr="http://schemas.openxmlformats.org/drawingml/2006/spreadsheetDrawing">
      <xdr:col>85</xdr:col>
      <xdr:colOff>177800</xdr:colOff>
      <xdr:row>36</xdr:row>
      <xdr:rowOff>148590</xdr:rowOff>
    </xdr:to>
    <xdr:sp macro="" textlink="">
      <xdr:nvSpPr>
        <xdr:cNvPr id="520" name="フローチャート: 判断 519"/>
        <xdr:cNvSpPr/>
      </xdr:nvSpPr>
      <xdr:spPr>
        <a:xfrm>
          <a:off x="15782925"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112395</xdr:rowOff>
    </xdr:from>
    <xdr:to xmlns:xdr="http://schemas.openxmlformats.org/drawingml/2006/spreadsheetDrawing">
      <xdr:col>81</xdr:col>
      <xdr:colOff>50800</xdr:colOff>
      <xdr:row>36</xdr:row>
      <xdr:rowOff>160020</xdr:rowOff>
    </xdr:to>
    <xdr:cxnSp macro="">
      <xdr:nvCxnSpPr>
        <xdr:cNvPr id="521" name="直線コネクタ 520"/>
        <xdr:cNvCxnSpPr/>
      </xdr:nvCxnSpPr>
      <xdr:spPr>
        <a:xfrm flipV="1">
          <a:off x="14157960" y="5941695"/>
          <a:ext cx="860425"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22" name="フローチャート: 判断 521"/>
        <xdr:cNvSpPr/>
      </xdr:nvSpPr>
      <xdr:spPr>
        <a:xfrm>
          <a:off x="14967585"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67310</xdr:rowOff>
    </xdr:from>
    <xdr:ext cx="534670" cy="259080"/>
    <xdr:sp macro="" textlink="">
      <xdr:nvSpPr>
        <xdr:cNvPr id="523" name="テキスト ボックス 522"/>
        <xdr:cNvSpPr txBox="1"/>
      </xdr:nvSpPr>
      <xdr:spPr>
        <a:xfrm>
          <a:off x="14762480" y="6239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103505</xdr:rowOff>
    </xdr:from>
    <xdr:to xmlns:xdr="http://schemas.openxmlformats.org/drawingml/2006/spreadsheetDrawing">
      <xdr:col>76</xdr:col>
      <xdr:colOff>114300</xdr:colOff>
      <xdr:row>36</xdr:row>
      <xdr:rowOff>160020</xdr:rowOff>
    </xdr:to>
    <xdr:cxnSp macro="">
      <xdr:nvCxnSpPr>
        <xdr:cNvPr id="524" name="直線コネクタ 523"/>
        <xdr:cNvCxnSpPr/>
      </xdr:nvCxnSpPr>
      <xdr:spPr>
        <a:xfrm>
          <a:off x="13297535" y="6275705"/>
          <a:ext cx="8604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153670</xdr:rowOff>
    </xdr:from>
    <xdr:to xmlns:xdr="http://schemas.openxmlformats.org/drawingml/2006/spreadsheetDrawing">
      <xdr:col>76</xdr:col>
      <xdr:colOff>165100</xdr:colOff>
      <xdr:row>37</xdr:row>
      <xdr:rowOff>83820</xdr:rowOff>
    </xdr:to>
    <xdr:sp macro="" textlink="">
      <xdr:nvSpPr>
        <xdr:cNvPr id="525" name="フローチャート: 判断 524"/>
        <xdr:cNvSpPr/>
      </xdr:nvSpPr>
      <xdr:spPr>
        <a:xfrm>
          <a:off x="1410716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74930</xdr:rowOff>
    </xdr:from>
    <xdr:ext cx="534035" cy="258445"/>
    <xdr:sp macro="" textlink="">
      <xdr:nvSpPr>
        <xdr:cNvPr id="526" name="テキスト ボックス 525"/>
        <xdr:cNvSpPr txBox="1"/>
      </xdr:nvSpPr>
      <xdr:spPr>
        <a:xfrm>
          <a:off x="13896340" y="6418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103505</xdr:rowOff>
    </xdr:from>
    <xdr:to xmlns:xdr="http://schemas.openxmlformats.org/drawingml/2006/spreadsheetDrawing">
      <xdr:col>71</xdr:col>
      <xdr:colOff>177800</xdr:colOff>
      <xdr:row>36</xdr:row>
      <xdr:rowOff>135890</xdr:rowOff>
    </xdr:to>
    <xdr:cxnSp macro="">
      <xdr:nvCxnSpPr>
        <xdr:cNvPr id="527" name="直線コネクタ 526"/>
        <xdr:cNvCxnSpPr/>
      </xdr:nvCxnSpPr>
      <xdr:spPr>
        <a:xfrm flipV="1">
          <a:off x="12431395" y="6275705"/>
          <a:ext cx="86614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88265</xdr:rowOff>
    </xdr:from>
    <xdr:to xmlns:xdr="http://schemas.openxmlformats.org/drawingml/2006/spreadsheetDrawing">
      <xdr:col>72</xdr:col>
      <xdr:colOff>38100</xdr:colOff>
      <xdr:row>37</xdr:row>
      <xdr:rowOff>18415</xdr:rowOff>
    </xdr:to>
    <xdr:sp macro="" textlink="">
      <xdr:nvSpPr>
        <xdr:cNvPr id="528" name="フローチャート: 判断 527"/>
        <xdr:cNvSpPr/>
      </xdr:nvSpPr>
      <xdr:spPr>
        <a:xfrm>
          <a:off x="13246735" y="62604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9525</xdr:rowOff>
    </xdr:from>
    <xdr:ext cx="534670" cy="258445"/>
    <xdr:sp macro="" textlink="">
      <xdr:nvSpPr>
        <xdr:cNvPr id="529" name="テキスト ボックス 528"/>
        <xdr:cNvSpPr txBox="1"/>
      </xdr:nvSpPr>
      <xdr:spPr>
        <a:xfrm>
          <a:off x="13035915" y="6353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146685</xdr:rowOff>
    </xdr:from>
    <xdr:to xmlns:xdr="http://schemas.openxmlformats.org/drawingml/2006/spreadsheetDrawing">
      <xdr:col>67</xdr:col>
      <xdr:colOff>101600</xdr:colOff>
      <xdr:row>37</xdr:row>
      <xdr:rowOff>76835</xdr:rowOff>
    </xdr:to>
    <xdr:sp macro="" textlink="">
      <xdr:nvSpPr>
        <xdr:cNvPr id="530" name="フローチャート: 判断 529"/>
        <xdr:cNvSpPr/>
      </xdr:nvSpPr>
      <xdr:spPr>
        <a:xfrm>
          <a:off x="12380595"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67945</xdr:rowOff>
    </xdr:from>
    <xdr:ext cx="534670" cy="258445"/>
    <xdr:sp macro="" textlink="">
      <xdr:nvSpPr>
        <xdr:cNvPr id="531" name="テキスト ボックス 530"/>
        <xdr:cNvSpPr txBox="1"/>
      </xdr:nvSpPr>
      <xdr:spPr>
        <a:xfrm>
          <a:off x="12175490" y="6411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32" name="テキスト ボックス 531"/>
        <xdr:cNvSpPr txBox="1"/>
      </xdr:nvSpPr>
      <xdr:spPr>
        <a:xfrm>
          <a:off x="156489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3" name="テキスト ボックス 532"/>
        <xdr:cNvSpPr txBox="1"/>
      </xdr:nvSpPr>
      <xdr:spPr>
        <a:xfrm>
          <a:off x="14833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35" name="テキスト ボックス 534"/>
        <xdr:cNvSpPr txBox="1"/>
      </xdr:nvSpPr>
      <xdr:spPr>
        <a:xfrm>
          <a:off x="1311275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6" name="テキスト ボックス 535"/>
        <xdr:cNvSpPr txBox="1"/>
      </xdr:nvSpPr>
      <xdr:spPr>
        <a:xfrm>
          <a:off x="1224661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122555</xdr:rowOff>
    </xdr:from>
    <xdr:to xmlns:xdr="http://schemas.openxmlformats.org/drawingml/2006/spreadsheetDrawing">
      <xdr:col>85</xdr:col>
      <xdr:colOff>177800</xdr:colOff>
      <xdr:row>37</xdr:row>
      <xdr:rowOff>52705</xdr:rowOff>
    </xdr:to>
    <xdr:sp macro="" textlink="">
      <xdr:nvSpPr>
        <xdr:cNvPr id="537" name="楕円 536"/>
        <xdr:cNvSpPr/>
      </xdr:nvSpPr>
      <xdr:spPr>
        <a:xfrm>
          <a:off x="15782925"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100965</xdr:rowOff>
    </xdr:from>
    <xdr:ext cx="534035" cy="258445"/>
    <xdr:sp macro="" textlink="">
      <xdr:nvSpPr>
        <xdr:cNvPr id="538" name="消防費該当値テキスト"/>
        <xdr:cNvSpPr txBox="1"/>
      </xdr:nvSpPr>
      <xdr:spPr>
        <a:xfrm>
          <a:off x="15884525" y="6273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61595</xdr:rowOff>
    </xdr:from>
    <xdr:to xmlns:xdr="http://schemas.openxmlformats.org/drawingml/2006/spreadsheetDrawing">
      <xdr:col>81</xdr:col>
      <xdr:colOff>101600</xdr:colOff>
      <xdr:row>34</xdr:row>
      <xdr:rowOff>163195</xdr:rowOff>
    </xdr:to>
    <xdr:sp macro="" textlink="">
      <xdr:nvSpPr>
        <xdr:cNvPr id="539" name="楕円 538"/>
        <xdr:cNvSpPr/>
      </xdr:nvSpPr>
      <xdr:spPr>
        <a:xfrm>
          <a:off x="14967585"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8255</xdr:rowOff>
    </xdr:from>
    <xdr:ext cx="534670" cy="258445"/>
    <xdr:sp macro="" textlink="">
      <xdr:nvSpPr>
        <xdr:cNvPr id="540" name="テキスト ボックス 539"/>
        <xdr:cNvSpPr txBox="1"/>
      </xdr:nvSpPr>
      <xdr:spPr>
        <a:xfrm>
          <a:off x="14762480" y="5666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109220</xdr:rowOff>
    </xdr:from>
    <xdr:to xmlns:xdr="http://schemas.openxmlformats.org/drawingml/2006/spreadsheetDrawing">
      <xdr:col>76</xdr:col>
      <xdr:colOff>165100</xdr:colOff>
      <xdr:row>37</xdr:row>
      <xdr:rowOff>39370</xdr:rowOff>
    </xdr:to>
    <xdr:sp macro="" textlink="">
      <xdr:nvSpPr>
        <xdr:cNvPr id="541" name="楕円 540"/>
        <xdr:cNvSpPr/>
      </xdr:nvSpPr>
      <xdr:spPr>
        <a:xfrm>
          <a:off x="1410716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55880</xdr:rowOff>
    </xdr:from>
    <xdr:ext cx="534035" cy="259080"/>
    <xdr:sp macro="" textlink="">
      <xdr:nvSpPr>
        <xdr:cNvPr id="542" name="テキスト ボックス 541"/>
        <xdr:cNvSpPr txBox="1"/>
      </xdr:nvSpPr>
      <xdr:spPr>
        <a:xfrm>
          <a:off x="13896340" y="6056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52705</xdr:rowOff>
    </xdr:from>
    <xdr:to xmlns:xdr="http://schemas.openxmlformats.org/drawingml/2006/spreadsheetDrawing">
      <xdr:col>72</xdr:col>
      <xdr:colOff>38100</xdr:colOff>
      <xdr:row>36</xdr:row>
      <xdr:rowOff>154940</xdr:rowOff>
    </xdr:to>
    <xdr:sp macro="" textlink="">
      <xdr:nvSpPr>
        <xdr:cNvPr id="543" name="楕円 542"/>
        <xdr:cNvSpPr/>
      </xdr:nvSpPr>
      <xdr:spPr>
        <a:xfrm>
          <a:off x="13246735" y="622490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170815</xdr:rowOff>
    </xdr:from>
    <xdr:ext cx="534670" cy="258445"/>
    <xdr:sp macro="" textlink="">
      <xdr:nvSpPr>
        <xdr:cNvPr id="544" name="テキスト ボックス 543"/>
        <xdr:cNvSpPr txBox="1"/>
      </xdr:nvSpPr>
      <xdr:spPr>
        <a:xfrm>
          <a:off x="13035915" y="6000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85090</xdr:rowOff>
    </xdr:from>
    <xdr:to xmlns:xdr="http://schemas.openxmlformats.org/drawingml/2006/spreadsheetDrawing">
      <xdr:col>67</xdr:col>
      <xdr:colOff>101600</xdr:colOff>
      <xdr:row>37</xdr:row>
      <xdr:rowOff>15240</xdr:rowOff>
    </xdr:to>
    <xdr:sp macro="" textlink="">
      <xdr:nvSpPr>
        <xdr:cNvPr id="545" name="楕円 544"/>
        <xdr:cNvSpPr/>
      </xdr:nvSpPr>
      <xdr:spPr>
        <a:xfrm>
          <a:off x="12380595"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31750</xdr:rowOff>
    </xdr:from>
    <xdr:ext cx="534670" cy="258445"/>
    <xdr:sp macro="" textlink="">
      <xdr:nvSpPr>
        <xdr:cNvPr id="546" name="テキスト ボックス 545"/>
        <xdr:cNvSpPr txBox="1"/>
      </xdr:nvSpPr>
      <xdr:spPr>
        <a:xfrm>
          <a:off x="12175490" y="6032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5" name="テキスト ボックス 554"/>
        <xdr:cNvSpPr txBox="1"/>
      </xdr:nvSpPr>
      <xdr:spPr>
        <a:xfrm>
          <a:off x="120364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7" name="テキスト ボックス 556"/>
        <xdr:cNvSpPr txBox="1"/>
      </xdr:nvSpPr>
      <xdr:spPr>
        <a:xfrm>
          <a:off x="1183132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8" name="直線コネクタ 557"/>
        <xdr:cNvCxnSpPr/>
      </xdr:nvCxnSpPr>
      <xdr:spPr>
        <a:xfrm>
          <a:off x="12074525" y="10214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0860" cy="259080"/>
    <xdr:sp macro="" textlink="">
      <xdr:nvSpPr>
        <xdr:cNvPr id="559" name="テキスト ボックス 558"/>
        <xdr:cNvSpPr txBox="1"/>
      </xdr:nvSpPr>
      <xdr:spPr>
        <a:xfrm>
          <a:off x="11560175" y="10072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0" name="直線コネクタ 559"/>
        <xdr:cNvCxnSpPr/>
      </xdr:nvCxnSpPr>
      <xdr:spPr>
        <a:xfrm>
          <a:off x="12074525" y="9887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0860" cy="258445"/>
    <xdr:sp macro="" textlink="">
      <xdr:nvSpPr>
        <xdr:cNvPr id="561" name="テキスト ボックス 560"/>
        <xdr:cNvSpPr txBox="1"/>
      </xdr:nvSpPr>
      <xdr:spPr>
        <a:xfrm>
          <a:off x="1156017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2" name="直線コネクタ 561"/>
        <xdr:cNvCxnSpPr/>
      </xdr:nvCxnSpPr>
      <xdr:spPr>
        <a:xfrm>
          <a:off x="12074525" y="9561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0860" cy="259080"/>
    <xdr:sp macro="" textlink="">
      <xdr:nvSpPr>
        <xdr:cNvPr id="563" name="テキスト ボックス 562"/>
        <xdr:cNvSpPr txBox="1"/>
      </xdr:nvSpPr>
      <xdr:spPr>
        <a:xfrm>
          <a:off x="1156017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4" name="直線コネクタ 563"/>
        <xdr:cNvCxnSpPr/>
      </xdr:nvCxnSpPr>
      <xdr:spPr>
        <a:xfrm>
          <a:off x="12074525" y="9234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0860" cy="258445"/>
    <xdr:sp macro="" textlink="">
      <xdr:nvSpPr>
        <xdr:cNvPr id="565" name="テキスト ボックス 564"/>
        <xdr:cNvSpPr txBox="1"/>
      </xdr:nvSpPr>
      <xdr:spPr>
        <a:xfrm>
          <a:off x="11560175"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6" name="直線コネクタ 565"/>
        <xdr:cNvCxnSpPr/>
      </xdr:nvCxnSpPr>
      <xdr:spPr>
        <a:xfrm>
          <a:off x="12074525" y="8908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5630" cy="258445"/>
    <xdr:sp macro="" textlink="">
      <xdr:nvSpPr>
        <xdr:cNvPr id="567" name="テキスト ボックス 566"/>
        <xdr:cNvSpPr txBox="1"/>
      </xdr:nvSpPr>
      <xdr:spPr>
        <a:xfrm>
          <a:off x="1149604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8" name="直線コネクタ 567"/>
        <xdr:cNvCxnSpPr/>
      </xdr:nvCxnSpPr>
      <xdr:spPr>
        <a:xfrm>
          <a:off x="12074525" y="8581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5630" cy="259080"/>
    <xdr:sp macro="" textlink="">
      <xdr:nvSpPr>
        <xdr:cNvPr id="569" name="テキスト ボックス 568"/>
        <xdr:cNvSpPr txBox="1"/>
      </xdr:nvSpPr>
      <xdr:spPr>
        <a:xfrm>
          <a:off x="1149604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0" name="直線コネクタ 569"/>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71" name="テキスト ボックス 570"/>
        <xdr:cNvSpPr txBox="1"/>
      </xdr:nvSpPr>
      <xdr:spPr>
        <a:xfrm>
          <a:off x="1149604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2" name="教育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55880</xdr:rowOff>
    </xdr:from>
    <xdr:to xmlns:xdr="http://schemas.openxmlformats.org/drawingml/2006/spreadsheetDrawing">
      <xdr:col>85</xdr:col>
      <xdr:colOff>126365</xdr:colOff>
      <xdr:row>58</xdr:row>
      <xdr:rowOff>109855</xdr:rowOff>
    </xdr:to>
    <xdr:cxnSp macro="">
      <xdr:nvCxnSpPr>
        <xdr:cNvPr id="573" name="直線コネクタ 572"/>
        <xdr:cNvCxnSpPr/>
      </xdr:nvCxnSpPr>
      <xdr:spPr>
        <a:xfrm flipV="1">
          <a:off x="15831820" y="8799830"/>
          <a:ext cx="127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113665</xdr:rowOff>
    </xdr:from>
    <xdr:ext cx="534035" cy="258445"/>
    <xdr:sp macro="" textlink="">
      <xdr:nvSpPr>
        <xdr:cNvPr id="574" name="教育費最小値テキスト"/>
        <xdr:cNvSpPr txBox="1"/>
      </xdr:nvSpPr>
      <xdr:spPr>
        <a:xfrm>
          <a:off x="15884525" y="10057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109855</xdr:rowOff>
    </xdr:from>
    <xdr:to xmlns:xdr="http://schemas.openxmlformats.org/drawingml/2006/spreadsheetDrawing">
      <xdr:col>86</xdr:col>
      <xdr:colOff>25400</xdr:colOff>
      <xdr:row>58</xdr:row>
      <xdr:rowOff>109855</xdr:rowOff>
    </xdr:to>
    <xdr:cxnSp macro="">
      <xdr:nvCxnSpPr>
        <xdr:cNvPr id="575" name="直線コネクタ 574"/>
        <xdr:cNvCxnSpPr/>
      </xdr:nvCxnSpPr>
      <xdr:spPr>
        <a:xfrm>
          <a:off x="15744825" y="100539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2540</xdr:rowOff>
    </xdr:from>
    <xdr:ext cx="598170" cy="259080"/>
    <xdr:sp macro="" textlink="">
      <xdr:nvSpPr>
        <xdr:cNvPr id="576" name="教育費最大値テキスト"/>
        <xdr:cNvSpPr txBox="1"/>
      </xdr:nvSpPr>
      <xdr:spPr>
        <a:xfrm>
          <a:off x="15884525" y="8575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106,621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55880</xdr:rowOff>
    </xdr:from>
    <xdr:to xmlns:xdr="http://schemas.openxmlformats.org/drawingml/2006/spreadsheetDrawing">
      <xdr:col>86</xdr:col>
      <xdr:colOff>25400</xdr:colOff>
      <xdr:row>51</xdr:row>
      <xdr:rowOff>55880</xdr:rowOff>
    </xdr:to>
    <xdr:cxnSp macro="">
      <xdr:nvCxnSpPr>
        <xdr:cNvPr id="577" name="直線コネクタ 576"/>
        <xdr:cNvCxnSpPr/>
      </xdr:nvCxnSpPr>
      <xdr:spPr>
        <a:xfrm>
          <a:off x="15744825" y="87998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120650</xdr:rowOff>
    </xdr:from>
    <xdr:to xmlns:xdr="http://schemas.openxmlformats.org/drawingml/2006/spreadsheetDrawing">
      <xdr:col>85</xdr:col>
      <xdr:colOff>127000</xdr:colOff>
      <xdr:row>57</xdr:row>
      <xdr:rowOff>31750</xdr:rowOff>
    </xdr:to>
    <xdr:cxnSp macro="">
      <xdr:nvCxnSpPr>
        <xdr:cNvPr id="578" name="直線コネクタ 577"/>
        <xdr:cNvCxnSpPr/>
      </xdr:nvCxnSpPr>
      <xdr:spPr>
        <a:xfrm>
          <a:off x="15018385" y="9721850"/>
          <a:ext cx="81534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97790</xdr:rowOff>
    </xdr:from>
    <xdr:ext cx="534035" cy="258445"/>
    <xdr:sp macro="" textlink="">
      <xdr:nvSpPr>
        <xdr:cNvPr id="579" name="教育費平均値テキスト"/>
        <xdr:cNvSpPr txBox="1"/>
      </xdr:nvSpPr>
      <xdr:spPr>
        <a:xfrm>
          <a:off x="15884525" y="95275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74930</xdr:rowOff>
    </xdr:from>
    <xdr:to xmlns:xdr="http://schemas.openxmlformats.org/drawingml/2006/spreadsheetDrawing">
      <xdr:col>85</xdr:col>
      <xdr:colOff>177800</xdr:colOff>
      <xdr:row>57</xdr:row>
      <xdr:rowOff>5080</xdr:rowOff>
    </xdr:to>
    <xdr:sp macro="" textlink="">
      <xdr:nvSpPr>
        <xdr:cNvPr id="580" name="フローチャート: 判断 579"/>
        <xdr:cNvSpPr/>
      </xdr:nvSpPr>
      <xdr:spPr>
        <a:xfrm>
          <a:off x="15782925"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39370</xdr:rowOff>
    </xdr:from>
    <xdr:to xmlns:xdr="http://schemas.openxmlformats.org/drawingml/2006/spreadsheetDrawing">
      <xdr:col>81</xdr:col>
      <xdr:colOff>50800</xdr:colOff>
      <xdr:row>56</xdr:row>
      <xdr:rowOff>120650</xdr:rowOff>
    </xdr:to>
    <xdr:cxnSp macro="">
      <xdr:nvCxnSpPr>
        <xdr:cNvPr id="581" name="直線コネクタ 580"/>
        <xdr:cNvCxnSpPr/>
      </xdr:nvCxnSpPr>
      <xdr:spPr>
        <a:xfrm>
          <a:off x="14157960" y="9640570"/>
          <a:ext cx="86042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76200</xdr:rowOff>
    </xdr:from>
    <xdr:to xmlns:xdr="http://schemas.openxmlformats.org/drawingml/2006/spreadsheetDrawing">
      <xdr:col>81</xdr:col>
      <xdr:colOff>101600</xdr:colOff>
      <xdr:row>57</xdr:row>
      <xdr:rowOff>6350</xdr:rowOff>
    </xdr:to>
    <xdr:sp macro="" textlink="">
      <xdr:nvSpPr>
        <xdr:cNvPr id="582" name="フローチャート: 判断 581"/>
        <xdr:cNvSpPr/>
      </xdr:nvSpPr>
      <xdr:spPr>
        <a:xfrm>
          <a:off x="14967585"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168910</xdr:rowOff>
    </xdr:from>
    <xdr:ext cx="534670" cy="258445"/>
    <xdr:sp macro="" textlink="">
      <xdr:nvSpPr>
        <xdr:cNvPr id="583" name="テキスト ボックス 582"/>
        <xdr:cNvSpPr txBox="1"/>
      </xdr:nvSpPr>
      <xdr:spPr>
        <a:xfrm>
          <a:off x="14762480" y="9770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39370</xdr:rowOff>
    </xdr:from>
    <xdr:to xmlns:xdr="http://schemas.openxmlformats.org/drawingml/2006/spreadsheetDrawing">
      <xdr:col>76</xdr:col>
      <xdr:colOff>114300</xdr:colOff>
      <xdr:row>56</xdr:row>
      <xdr:rowOff>140335</xdr:rowOff>
    </xdr:to>
    <xdr:cxnSp macro="">
      <xdr:nvCxnSpPr>
        <xdr:cNvPr id="584" name="直線コネクタ 583"/>
        <xdr:cNvCxnSpPr/>
      </xdr:nvCxnSpPr>
      <xdr:spPr>
        <a:xfrm flipV="1">
          <a:off x="13297535" y="9640570"/>
          <a:ext cx="860425"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137160</xdr:rowOff>
    </xdr:from>
    <xdr:to xmlns:xdr="http://schemas.openxmlformats.org/drawingml/2006/spreadsheetDrawing">
      <xdr:col>76</xdr:col>
      <xdr:colOff>165100</xdr:colOff>
      <xdr:row>57</xdr:row>
      <xdr:rowOff>67310</xdr:rowOff>
    </xdr:to>
    <xdr:sp macro="" textlink="">
      <xdr:nvSpPr>
        <xdr:cNvPr id="585" name="フローチャート: 判断 584"/>
        <xdr:cNvSpPr/>
      </xdr:nvSpPr>
      <xdr:spPr>
        <a:xfrm>
          <a:off x="1410716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59055</xdr:rowOff>
    </xdr:from>
    <xdr:ext cx="534035" cy="259080"/>
    <xdr:sp macro="" textlink="">
      <xdr:nvSpPr>
        <xdr:cNvPr id="586" name="テキスト ボックス 585"/>
        <xdr:cNvSpPr txBox="1"/>
      </xdr:nvSpPr>
      <xdr:spPr>
        <a:xfrm>
          <a:off x="13896340" y="9831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53</xdr:row>
      <xdr:rowOff>166370</xdr:rowOff>
    </xdr:from>
    <xdr:to xmlns:xdr="http://schemas.openxmlformats.org/drawingml/2006/spreadsheetDrawing">
      <xdr:col>71</xdr:col>
      <xdr:colOff>177800</xdr:colOff>
      <xdr:row>56</xdr:row>
      <xdr:rowOff>140335</xdr:rowOff>
    </xdr:to>
    <xdr:cxnSp macro="">
      <xdr:nvCxnSpPr>
        <xdr:cNvPr id="587" name="直線コネクタ 586"/>
        <xdr:cNvCxnSpPr/>
      </xdr:nvCxnSpPr>
      <xdr:spPr>
        <a:xfrm>
          <a:off x="12431395" y="9253220"/>
          <a:ext cx="866140" cy="488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フローチャート: 判断 587"/>
        <xdr:cNvSpPr/>
      </xdr:nvSpPr>
      <xdr:spPr>
        <a:xfrm>
          <a:off x="13246735" y="9728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48260</xdr:rowOff>
    </xdr:from>
    <xdr:ext cx="534670" cy="259080"/>
    <xdr:sp macro="" textlink="">
      <xdr:nvSpPr>
        <xdr:cNvPr id="589" name="テキスト ボックス 588"/>
        <xdr:cNvSpPr txBox="1"/>
      </xdr:nvSpPr>
      <xdr:spPr>
        <a:xfrm>
          <a:off x="13035915" y="982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170815</xdr:rowOff>
    </xdr:from>
    <xdr:to xmlns:xdr="http://schemas.openxmlformats.org/drawingml/2006/spreadsheetDrawing">
      <xdr:col>67</xdr:col>
      <xdr:colOff>101600</xdr:colOff>
      <xdr:row>57</xdr:row>
      <xdr:rowOff>100965</xdr:rowOff>
    </xdr:to>
    <xdr:sp macro="" textlink="">
      <xdr:nvSpPr>
        <xdr:cNvPr id="590" name="フローチャート: 判断 589"/>
        <xdr:cNvSpPr/>
      </xdr:nvSpPr>
      <xdr:spPr>
        <a:xfrm>
          <a:off x="12380595"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92075</xdr:rowOff>
    </xdr:from>
    <xdr:ext cx="534670" cy="259080"/>
    <xdr:sp macro="" textlink="">
      <xdr:nvSpPr>
        <xdr:cNvPr id="591" name="テキスト ボックス 590"/>
        <xdr:cNvSpPr txBox="1"/>
      </xdr:nvSpPr>
      <xdr:spPr>
        <a:xfrm>
          <a:off x="12175490" y="9864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92" name="テキスト ボックス 591"/>
        <xdr:cNvSpPr txBox="1"/>
      </xdr:nvSpPr>
      <xdr:spPr>
        <a:xfrm>
          <a:off x="156489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3" name="テキスト ボックス 592"/>
        <xdr:cNvSpPr txBox="1"/>
      </xdr:nvSpPr>
      <xdr:spPr>
        <a:xfrm>
          <a:off x="14833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4" name="テキスト ボックス 593"/>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95" name="テキスト ボックス 594"/>
        <xdr:cNvSpPr txBox="1"/>
      </xdr:nvSpPr>
      <xdr:spPr>
        <a:xfrm>
          <a:off x="1311275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6" name="テキスト ボックス 595"/>
        <xdr:cNvSpPr txBox="1"/>
      </xdr:nvSpPr>
      <xdr:spPr>
        <a:xfrm>
          <a:off x="1224661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97" name="楕円 596"/>
        <xdr:cNvSpPr/>
      </xdr:nvSpPr>
      <xdr:spPr>
        <a:xfrm>
          <a:off x="15782925"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130810</xdr:rowOff>
    </xdr:from>
    <xdr:ext cx="534035" cy="259080"/>
    <xdr:sp macro="" textlink="">
      <xdr:nvSpPr>
        <xdr:cNvPr id="598" name="教育費該当値テキスト"/>
        <xdr:cNvSpPr txBox="1"/>
      </xdr:nvSpPr>
      <xdr:spPr>
        <a:xfrm>
          <a:off x="15884525" y="9732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69215</xdr:rowOff>
    </xdr:from>
    <xdr:to xmlns:xdr="http://schemas.openxmlformats.org/drawingml/2006/spreadsheetDrawing">
      <xdr:col>81</xdr:col>
      <xdr:colOff>101600</xdr:colOff>
      <xdr:row>56</xdr:row>
      <xdr:rowOff>170815</xdr:rowOff>
    </xdr:to>
    <xdr:sp macro="" textlink="">
      <xdr:nvSpPr>
        <xdr:cNvPr id="599" name="楕円 598"/>
        <xdr:cNvSpPr/>
      </xdr:nvSpPr>
      <xdr:spPr>
        <a:xfrm>
          <a:off x="14967585"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15875</xdr:rowOff>
    </xdr:from>
    <xdr:ext cx="534670" cy="259080"/>
    <xdr:sp macro="" textlink="">
      <xdr:nvSpPr>
        <xdr:cNvPr id="600" name="テキスト ボックス 599"/>
        <xdr:cNvSpPr txBox="1"/>
      </xdr:nvSpPr>
      <xdr:spPr>
        <a:xfrm>
          <a:off x="14762480" y="9445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160020</xdr:rowOff>
    </xdr:from>
    <xdr:to xmlns:xdr="http://schemas.openxmlformats.org/drawingml/2006/spreadsheetDrawing">
      <xdr:col>76</xdr:col>
      <xdr:colOff>165100</xdr:colOff>
      <xdr:row>56</xdr:row>
      <xdr:rowOff>90170</xdr:rowOff>
    </xdr:to>
    <xdr:sp macro="" textlink="">
      <xdr:nvSpPr>
        <xdr:cNvPr id="601" name="楕円 600"/>
        <xdr:cNvSpPr/>
      </xdr:nvSpPr>
      <xdr:spPr>
        <a:xfrm>
          <a:off x="1410716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106680</xdr:rowOff>
    </xdr:from>
    <xdr:ext cx="534035" cy="259080"/>
    <xdr:sp macro="" textlink="">
      <xdr:nvSpPr>
        <xdr:cNvPr id="602" name="テキスト ボックス 601"/>
        <xdr:cNvSpPr txBox="1"/>
      </xdr:nvSpPr>
      <xdr:spPr>
        <a:xfrm>
          <a:off x="13896340" y="9364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89535</xdr:rowOff>
    </xdr:from>
    <xdr:to xmlns:xdr="http://schemas.openxmlformats.org/drawingml/2006/spreadsheetDrawing">
      <xdr:col>72</xdr:col>
      <xdr:colOff>38100</xdr:colOff>
      <xdr:row>57</xdr:row>
      <xdr:rowOff>19685</xdr:rowOff>
    </xdr:to>
    <xdr:sp macro="" textlink="">
      <xdr:nvSpPr>
        <xdr:cNvPr id="603" name="楕円 602"/>
        <xdr:cNvSpPr/>
      </xdr:nvSpPr>
      <xdr:spPr>
        <a:xfrm>
          <a:off x="13246735" y="96907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36195</xdr:rowOff>
    </xdr:from>
    <xdr:ext cx="534670" cy="259080"/>
    <xdr:sp macro="" textlink="">
      <xdr:nvSpPr>
        <xdr:cNvPr id="604" name="テキスト ボックス 603"/>
        <xdr:cNvSpPr txBox="1"/>
      </xdr:nvSpPr>
      <xdr:spPr>
        <a:xfrm>
          <a:off x="13035915" y="9465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114935</xdr:rowOff>
    </xdr:from>
    <xdr:to xmlns:xdr="http://schemas.openxmlformats.org/drawingml/2006/spreadsheetDrawing">
      <xdr:col>67</xdr:col>
      <xdr:colOff>101600</xdr:colOff>
      <xdr:row>54</xdr:row>
      <xdr:rowOff>45085</xdr:rowOff>
    </xdr:to>
    <xdr:sp macro="" textlink="">
      <xdr:nvSpPr>
        <xdr:cNvPr id="605" name="楕円 604"/>
        <xdr:cNvSpPr/>
      </xdr:nvSpPr>
      <xdr:spPr>
        <a:xfrm>
          <a:off x="12380595" y="92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52</xdr:row>
      <xdr:rowOff>61595</xdr:rowOff>
    </xdr:from>
    <xdr:ext cx="534670" cy="259080"/>
    <xdr:sp macro="" textlink="">
      <xdr:nvSpPr>
        <xdr:cNvPr id="606" name="テキスト ボックス 605"/>
        <xdr:cNvSpPr txBox="1"/>
      </xdr:nvSpPr>
      <xdr:spPr>
        <a:xfrm>
          <a:off x="12175490" y="897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7" name="正方形/長方形 606"/>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8" name="正方形/長方形 607"/>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0" name="正方形/長方形 609"/>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2" name="正方形/長方形 611"/>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正方形/長方形 613"/>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15" name="テキスト ボックス 614"/>
        <xdr:cNvSpPr txBox="1"/>
      </xdr:nvSpPr>
      <xdr:spPr>
        <a:xfrm>
          <a:off x="120364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6" name="直線コネクタ 615"/>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7" name="直線コネクタ 616"/>
        <xdr:cNvCxnSpPr/>
      </xdr:nvCxnSpPr>
      <xdr:spPr>
        <a:xfrm>
          <a:off x="12074525"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8" name="テキスト ボックス 617"/>
        <xdr:cNvSpPr txBox="1"/>
      </xdr:nvSpPr>
      <xdr:spPr>
        <a:xfrm>
          <a:off x="1183132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9" name="直線コネクタ 618"/>
        <xdr:cNvCxnSpPr/>
      </xdr:nvCxnSpPr>
      <xdr:spPr>
        <a:xfrm>
          <a:off x="12074525"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20" name="テキスト ボックス 619"/>
        <xdr:cNvSpPr txBox="1"/>
      </xdr:nvSpPr>
      <xdr:spPr>
        <a:xfrm>
          <a:off x="1156017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1" name="直線コネクタ 620"/>
        <xdr:cNvCxnSpPr/>
      </xdr:nvCxnSpPr>
      <xdr:spPr>
        <a:xfrm>
          <a:off x="12074525"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0860" cy="258445"/>
    <xdr:sp macro="" textlink="">
      <xdr:nvSpPr>
        <xdr:cNvPr id="622" name="テキスト ボックス 621"/>
        <xdr:cNvSpPr txBox="1"/>
      </xdr:nvSpPr>
      <xdr:spPr>
        <a:xfrm>
          <a:off x="1156017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3" name="直線コネクタ 622"/>
        <xdr:cNvCxnSpPr/>
      </xdr:nvCxnSpPr>
      <xdr:spPr>
        <a:xfrm>
          <a:off x="12074525"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24" name="テキスト ボックス 623"/>
        <xdr:cNvSpPr txBox="1"/>
      </xdr:nvSpPr>
      <xdr:spPr>
        <a:xfrm>
          <a:off x="1156017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5" name="直線コネクタ 624"/>
        <xdr:cNvCxnSpPr/>
      </xdr:nvCxnSpPr>
      <xdr:spPr>
        <a:xfrm>
          <a:off x="12074525"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9080"/>
    <xdr:sp macro="" textlink="">
      <xdr:nvSpPr>
        <xdr:cNvPr id="626" name="テキスト ボックス 625"/>
        <xdr:cNvSpPr txBox="1"/>
      </xdr:nvSpPr>
      <xdr:spPr>
        <a:xfrm>
          <a:off x="11560175"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8445"/>
    <xdr:sp macro="" textlink="">
      <xdr:nvSpPr>
        <xdr:cNvPr id="628" name="テキスト ボックス 627"/>
        <xdr:cNvSpPr txBox="1"/>
      </xdr:nvSpPr>
      <xdr:spPr>
        <a:xfrm>
          <a:off x="1156017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災害復旧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64135</xdr:rowOff>
    </xdr:from>
    <xdr:to xmlns:xdr="http://schemas.openxmlformats.org/drawingml/2006/spreadsheetDrawing">
      <xdr:col>85</xdr:col>
      <xdr:colOff>126365</xdr:colOff>
      <xdr:row>79</xdr:row>
      <xdr:rowOff>44450</xdr:rowOff>
    </xdr:to>
    <xdr:cxnSp macro="">
      <xdr:nvCxnSpPr>
        <xdr:cNvPr id="630" name="直線コネクタ 629"/>
        <xdr:cNvCxnSpPr/>
      </xdr:nvCxnSpPr>
      <xdr:spPr>
        <a:xfrm flipV="1">
          <a:off x="15831820" y="1223708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8920" cy="259080"/>
    <xdr:sp macro="" textlink="">
      <xdr:nvSpPr>
        <xdr:cNvPr id="631" name="災害復旧費最小値テキスト"/>
        <xdr:cNvSpPr txBox="1"/>
      </xdr:nvSpPr>
      <xdr:spPr>
        <a:xfrm>
          <a:off x="15884525" y="1359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2" name="直線コネクタ 631"/>
        <xdr:cNvCxnSpPr/>
      </xdr:nvCxnSpPr>
      <xdr:spPr>
        <a:xfrm>
          <a:off x="15744825" y="13589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10795</xdr:rowOff>
    </xdr:from>
    <xdr:ext cx="534035" cy="258445"/>
    <xdr:sp macro="" textlink="">
      <xdr:nvSpPr>
        <xdr:cNvPr id="633" name="災害復旧費最大値テキスト"/>
        <xdr:cNvSpPr txBox="1"/>
      </xdr:nvSpPr>
      <xdr:spPr>
        <a:xfrm>
          <a:off x="15884525" y="12012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64135</xdr:rowOff>
    </xdr:from>
    <xdr:to xmlns:xdr="http://schemas.openxmlformats.org/drawingml/2006/spreadsheetDrawing">
      <xdr:col>86</xdr:col>
      <xdr:colOff>25400</xdr:colOff>
      <xdr:row>71</xdr:row>
      <xdr:rowOff>64135</xdr:rowOff>
    </xdr:to>
    <xdr:cxnSp macro="">
      <xdr:nvCxnSpPr>
        <xdr:cNvPr id="634" name="直線コネクタ 633"/>
        <xdr:cNvCxnSpPr/>
      </xdr:nvCxnSpPr>
      <xdr:spPr>
        <a:xfrm>
          <a:off x="15744825" y="122370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5" name="直線コネクタ 634"/>
        <xdr:cNvCxnSpPr/>
      </xdr:nvCxnSpPr>
      <xdr:spPr>
        <a:xfrm>
          <a:off x="15018385" y="13589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121920</xdr:rowOff>
    </xdr:from>
    <xdr:ext cx="469265" cy="258445"/>
    <xdr:sp macro="" textlink="">
      <xdr:nvSpPr>
        <xdr:cNvPr id="636" name="災害復旧費平均値テキスト"/>
        <xdr:cNvSpPr txBox="1"/>
      </xdr:nvSpPr>
      <xdr:spPr>
        <a:xfrm>
          <a:off x="15884525" y="1332357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99060</xdr:rowOff>
    </xdr:from>
    <xdr:to xmlns:xdr="http://schemas.openxmlformats.org/drawingml/2006/spreadsheetDrawing">
      <xdr:col>85</xdr:col>
      <xdr:colOff>177800</xdr:colOff>
      <xdr:row>79</xdr:row>
      <xdr:rowOff>29210</xdr:rowOff>
    </xdr:to>
    <xdr:sp macro="" textlink="">
      <xdr:nvSpPr>
        <xdr:cNvPr id="637" name="フローチャート: 判断 636"/>
        <xdr:cNvSpPr/>
      </xdr:nvSpPr>
      <xdr:spPr>
        <a:xfrm>
          <a:off x="15782925"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8" name="直線コネクタ 637"/>
        <xdr:cNvCxnSpPr/>
      </xdr:nvCxnSpPr>
      <xdr:spPr>
        <a:xfrm>
          <a:off x="14157960" y="13589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114935</xdr:rowOff>
    </xdr:from>
    <xdr:to xmlns:xdr="http://schemas.openxmlformats.org/drawingml/2006/spreadsheetDrawing">
      <xdr:col>81</xdr:col>
      <xdr:colOff>101600</xdr:colOff>
      <xdr:row>79</xdr:row>
      <xdr:rowOff>45085</xdr:rowOff>
    </xdr:to>
    <xdr:sp macro="" textlink="">
      <xdr:nvSpPr>
        <xdr:cNvPr id="639" name="フローチャート: 判断 638"/>
        <xdr:cNvSpPr/>
      </xdr:nvSpPr>
      <xdr:spPr>
        <a:xfrm>
          <a:off x="14967585"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61595</xdr:rowOff>
    </xdr:from>
    <xdr:ext cx="469265" cy="259080"/>
    <xdr:sp macro="" textlink="">
      <xdr:nvSpPr>
        <xdr:cNvPr id="640" name="テキスト ボックス 639"/>
        <xdr:cNvSpPr txBox="1"/>
      </xdr:nvSpPr>
      <xdr:spPr>
        <a:xfrm>
          <a:off x="14789150" y="13263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41" name="直線コネクタ 640"/>
        <xdr:cNvCxnSpPr/>
      </xdr:nvCxnSpPr>
      <xdr:spPr>
        <a:xfrm>
          <a:off x="13297535" y="13589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128905</xdr:rowOff>
    </xdr:from>
    <xdr:to xmlns:xdr="http://schemas.openxmlformats.org/drawingml/2006/spreadsheetDrawing">
      <xdr:col>76</xdr:col>
      <xdr:colOff>165100</xdr:colOff>
      <xdr:row>79</xdr:row>
      <xdr:rowOff>59055</xdr:rowOff>
    </xdr:to>
    <xdr:sp macro="" textlink="">
      <xdr:nvSpPr>
        <xdr:cNvPr id="642" name="フローチャート: 判断 641"/>
        <xdr:cNvSpPr/>
      </xdr:nvSpPr>
      <xdr:spPr>
        <a:xfrm>
          <a:off x="14107160" y="135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75565</xdr:rowOff>
    </xdr:from>
    <xdr:ext cx="378460" cy="258445"/>
    <xdr:sp macro="" textlink="">
      <xdr:nvSpPr>
        <xdr:cNvPr id="643" name="テキスト ボックス 642"/>
        <xdr:cNvSpPr txBox="1"/>
      </xdr:nvSpPr>
      <xdr:spPr>
        <a:xfrm>
          <a:off x="13974445" y="132772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4" name="直線コネクタ 643"/>
        <xdr:cNvCxnSpPr/>
      </xdr:nvCxnSpPr>
      <xdr:spPr>
        <a:xfrm>
          <a:off x="12431395" y="13589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114300</xdr:rowOff>
    </xdr:from>
    <xdr:to xmlns:xdr="http://schemas.openxmlformats.org/drawingml/2006/spreadsheetDrawing">
      <xdr:col>72</xdr:col>
      <xdr:colOff>38100</xdr:colOff>
      <xdr:row>79</xdr:row>
      <xdr:rowOff>44450</xdr:rowOff>
    </xdr:to>
    <xdr:sp macro="" textlink="">
      <xdr:nvSpPr>
        <xdr:cNvPr id="645" name="フローチャート: 判断 644"/>
        <xdr:cNvSpPr/>
      </xdr:nvSpPr>
      <xdr:spPr>
        <a:xfrm>
          <a:off x="13246735" y="134874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60960</xdr:rowOff>
    </xdr:from>
    <xdr:ext cx="469265" cy="259080"/>
    <xdr:sp macro="" textlink="">
      <xdr:nvSpPr>
        <xdr:cNvPr id="646" name="テキスト ボックス 645"/>
        <xdr:cNvSpPr txBox="1"/>
      </xdr:nvSpPr>
      <xdr:spPr>
        <a:xfrm>
          <a:off x="13068300" y="13262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87630</xdr:rowOff>
    </xdr:from>
    <xdr:to xmlns:xdr="http://schemas.openxmlformats.org/drawingml/2006/spreadsheetDrawing">
      <xdr:col>67</xdr:col>
      <xdr:colOff>101600</xdr:colOff>
      <xdr:row>79</xdr:row>
      <xdr:rowOff>17780</xdr:rowOff>
    </xdr:to>
    <xdr:sp macro="" textlink="">
      <xdr:nvSpPr>
        <xdr:cNvPr id="647" name="フローチャート: 判断 646"/>
        <xdr:cNvSpPr/>
      </xdr:nvSpPr>
      <xdr:spPr>
        <a:xfrm>
          <a:off x="12380595"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34290</xdr:rowOff>
    </xdr:from>
    <xdr:ext cx="469265" cy="259080"/>
    <xdr:sp macro="" textlink="">
      <xdr:nvSpPr>
        <xdr:cNvPr id="648" name="テキスト ボックス 647"/>
        <xdr:cNvSpPr txBox="1"/>
      </xdr:nvSpPr>
      <xdr:spPr>
        <a:xfrm>
          <a:off x="12202160" y="13235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49" name="テキスト ボックス 648"/>
        <xdr:cNvSpPr txBox="1"/>
      </xdr:nvSpPr>
      <xdr:spPr>
        <a:xfrm>
          <a:off x="156489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0" name="テキスト ボックス 649"/>
        <xdr:cNvSpPr txBox="1"/>
      </xdr:nvSpPr>
      <xdr:spPr>
        <a:xfrm>
          <a:off x="148336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52" name="テキスト ボックス 651"/>
        <xdr:cNvSpPr txBox="1"/>
      </xdr:nvSpPr>
      <xdr:spPr>
        <a:xfrm>
          <a:off x="1311275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3" name="テキスト ボックス 652"/>
        <xdr:cNvSpPr txBox="1"/>
      </xdr:nvSpPr>
      <xdr:spPr>
        <a:xfrm>
          <a:off x="1224661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4" name="楕円 653"/>
        <xdr:cNvSpPr/>
      </xdr:nvSpPr>
      <xdr:spPr>
        <a:xfrm>
          <a:off x="1578292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8920" cy="259080"/>
    <xdr:sp macro="" textlink="">
      <xdr:nvSpPr>
        <xdr:cNvPr id="655" name="災害復旧費該当値テキスト"/>
        <xdr:cNvSpPr txBox="1"/>
      </xdr:nvSpPr>
      <xdr:spPr>
        <a:xfrm>
          <a:off x="15884525" y="13453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6" name="楕円 655"/>
        <xdr:cNvSpPr/>
      </xdr:nvSpPr>
      <xdr:spPr>
        <a:xfrm>
          <a:off x="1496758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9555" cy="258445"/>
    <xdr:sp macro="" textlink="">
      <xdr:nvSpPr>
        <xdr:cNvPr id="657" name="テキスト ボックス 656"/>
        <xdr:cNvSpPr txBox="1"/>
      </xdr:nvSpPr>
      <xdr:spPr>
        <a:xfrm>
          <a:off x="148996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8" name="楕円 657"/>
        <xdr:cNvSpPr/>
      </xdr:nvSpPr>
      <xdr:spPr>
        <a:xfrm>
          <a:off x="1410716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920" cy="258445"/>
    <xdr:sp macro="" textlink="">
      <xdr:nvSpPr>
        <xdr:cNvPr id="659" name="テキスト ボックス 658"/>
        <xdr:cNvSpPr txBox="1"/>
      </xdr:nvSpPr>
      <xdr:spPr>
        <a:xfrm>
          <a:off x="14039215"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60" name="楕円 659"/>
        <xdr:cNvSpPr/>
      </xdr:nvSpPr>
      <xdr:spPr>
        <a:xfrm>
          <a:off x="13246735" y="13538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8445"/>
    <xdr:sp macro="" textlink="">
      <xdr:nvSpPr>
        <xdr:cNvPr id="661" name="テキスト ボックス 660"/>
        <xdr:cNvSpPr txBox="1"/>
      </xdr:nvSpPr>
      <xdr:spPr>
        <a:xfrm>
          <a:off x="13173075"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2" name="楕円 661"/>
        <xdr:cNvSpPr/>
      </xdr:nvSpPr>
      <xdr:spPr>
        <a:xfrm>
          <a:off x="1238059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9555" cy="258445"/>
    <xdr:sp macro="" textlink="">
      <xdr:nvSpPr>
        <xdr:cNvPr id="663" name="テキスト ボックス 662"/>
        <xdr:cNvSpPr txBox="1"/>
      </xdr:nvSpPr>
      <xdr:spPr>
        <a:xfrm>
          <a:off x="1231265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72" name="テキスト ボックス 671"/>
        <xdr:cNvSpPr txBox="1"/>
      </xdr:nvSpPr>
      <xdr:spPr>
        <a:xfrm>
          <a:off x="120364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4" name="直線コネクタ 673"/>
        <xdr:cNvCxnSpPr/>
      </xdr:nvCxnSpPr>
      <xdr:spPr>
        <a:xfrm>
          <a:off x="12074525" y="17072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5" name="テキスト ボックス 674"/>
        <xdr:cNvSpPr txBox="1"/>
      </xdr:nvSpPr>
      <xdr:spPr>
        <a:xfrm>
          <a:off x="1183132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6" name="直線コネクタ 675"/>
        <xdr:cNvCxnSpPr/>
      </xdr:nvCxnSpPr>
      <xdr:spPr>
        <a:xfrm>
          <a:off x="12074525" y="16745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860" cy="258445"/>
    <xdr:sp macro="" textlink="">
      <xdr:nvSpPr>
        <xdr:cNvPr id="677" name="テキスト ボックス 676"/>
        <xdr:cNvSpPr txBox="1"/>
      </xdr:nvSpPr>
      <xdr:spPr>
        <a:xfrm>
          <a:off x="1156017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8" name="直線コネクタ 677"/>
        <xdr:cNvCxnSpPr/>
      </xdr:nvCxnSpPr>
      <xdr:spPr>
        <a:xfrm>
          <a:off x="12074525" y="16419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860" cy="259080"/>
    <xdr:sp macro="" textlink="">
      <xdr:nvSpPr>
        <xdr:cNvPr id="679" name="テキスト ボックス 678"/>
        <xdr:cNvSpPr txBox="1"/>
      </xdr:nvSpPr>
      <xdr:spPr>
        <a:xfrm>
          <a:off x="1156017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0" name="直線コネクタ 679"/>
        <xdr:cNvCxnSpPr/>
      </xdr:nvCxnSpPr>
      <xdr:spPr>
        <a:xfrm>
          <a:off x="12074525" y="16092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860" cy="258445"/>
    <xdr:sp macro="" textlink="">
      <xdr:nvSpPr>
        <xdr:cNvPr id="681" name="テキスト ボックス 680"/>
        <xdr:cNvSpPr txBox="1"/>
      </xdr:nvSpPr>
      <xdr:spPr>
        <a:xfrm>
          <a:off x="1156017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2" name="直線コネクタ 681"/>
        <xdr:cNvCxnSpPr/>
      </xdr:nvCxnSpPr>
      <xdr:spPr>
        <a:xfrm>
          <a:off x="12074525" y="15766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860" cy="258445"/>
    <xdr:sp macro="" textlink="">
      <xdr:nvSpPr>
        <xdr:cNvPr id="683" name="テキスト ボックス 682"/>
        <xdr:cNvSpPr txBox="1"/>
      </xdr:nvSpPr>
      <xdr:spPr>
        <a:xfrm>
          <a:off x="1156017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4" name="直線コネクタ 683"/>
        <xdr:cNvCxnSpPr/>
      </xdr:nvCxnSpPr>
      <xdr:spPr>
        <a:xfrm>
          <a:off x="12074525" y="15439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5630" cy="259080"/>
    <xdr:sp macro="" textlink="">
      <xdr:nvSpPr>
        <xdr:cNvPr id="685" name="テキスト ボックス 684"/>
        <xdr:cNvSpPr txBox="1"/>
      </xdr:nvSpPr>
      <xdr:spPr>
        <a:xfrm>
          <a:off x="1149604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6" name="直線コネクタ 685"/>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87" name="テキスト ボックス 686"/>
        <xdr:cNvSpPr txBox="1"/>
      </xdr:nvSpPr>
      <xdr:spPr>
        <a:xfrm>
          <a:off x="1149604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8" name="公債費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36830</xdr:rowOff>
    </xdr:from>
    <xdr:to xmlns:xdr="http://schemas.openxmlformats.org/drawingml/2006/spreadsheetDrawing">
      <xdr:col>85</xdr:col>
      <xdr:colOff>126365</xdr:colOff>
      <xdr:row>98</xdr:row>
      <xdr:rowOff>109220</xdr:rowOff>
    </xdr:to>
    <xdr:cxnSp macro="">
      <xdr:nvCxnSpPr>
        <xdr:cNvPr id="689" name="直線コネクタ 688"/>
        <xdr:cNvCxnSpPr/>
      </xdr:nvCxnSpPr>
      <xdr:spPr>
        <a:xfrm flipV="1">
          <a:off x="15831820" y="156387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113030</xdr:rowOff>
    </xdr:from>
    <xdr:ext cx="469265" cy="259080"/>
    <xdr:sp macro="" textlink="">
      <xdr:nvSpPr>
        <xdr:cNvPr id="690" name="公債費最小値テキスト"/>
        <xdr:cNvSpPr txBox="1"/>
      </xdr:nvSpPr>
      <xdr:spPr>
        <a:xfrm>
          <a:off x="15884525" y="16915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109220</xdr:rowOff>
    </xdr:from>
    <xdr:to xmlns:xdr="http://schemas.openxmlformats.org/drawingml/2006/spreadsheetDrawing">
      <xdr:col>86</xdr:col>
      <xdr:colOff>25400</xdr:colOff>
      <xdr:row>98</xdr:row>
      <xdr:rowOff>109220</xdr:rowOff>
    </xdr:to>
    <xdr:cxnSp macro="">
      <xdr:nvCxnSpPr>
        <xdr:cNvPr id="691" name="直線コネクタ 690"/>
        <xdr:cNvCxnSpPr/>
      </xdr:nvCxnSpPr>
      <xdr:spPr>
        <a:xfrm>
          <a:off x="15744825" y="169113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154940</xdr:rowOff>
    </xdr:from>
    <xdr:ext cx="534035" cy="258445"/>
    <xdr:sp macro="" textlink="">
      <xdr:nvSpPr>
        <xdr:cNvPr id="692" name="公債費最大値テキスト"/>
        <xdr:cNvSpPr txBox="1"/>
      </xdr:nvSpPr>
      <xdr:spPr>
        <a:xfrm>
          <a:off x="15884525" y="15413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36830</xdr:rowOff>
    </xdr:from>
    <xdr:to xmlns:xdr="http://schemas.openxmlformats.org/drawingml/2006/spreadsheetDrawing">
      <xdr:col>86</xdr:col>
      <xdr:colOff>25400</xdr:colOff>
      <xdr:row>91</xdr:row>
      <xdr:rowOff>36830</xdr:rowOff>
    </xdr:to>
    <xdr:cxnSp macro="">
      <xdr:nvCxnSpPr>
        <xdr:cNvPr id="693" name="直線コネクタ 692"/>
        <xdr:cNvCxnSpPr/>
      </xdr:nvCxnSpPr>
      <xdr:spPr>
        <a:xfrm>
          <a:off x="15744825" y="156387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99060</xdr:rowOff>
    </xdr:from>
    <xdr:to xmlns:xdr="http://schemas.openxmlformats.org/drawingml/2006/spreadsheetDrawing">
      <xdr:col>85</xdr:col>
      <xdr:colOff>127000</xdr:colOff>
      <xdr:row>98</xdr:row>
      <xdr:rowOff>109220</xdr:rowOff>
    </xdr:to>
    <xdr:cxnSp macro="">
      <xdr:nvCxnSpPr>
        <xdr:cNvPr id="694" name="直線コネクタ 693"/>
        <xdr:cNvCxnSpPr/>
      </xdr:nvCxnSpPr>
      <xdr:spPr>
        <a:xfrm>
          <a:off x="15018385" y="16901160"/>
          <a:ext cx="81534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3810</xdr:rowOff>
    </xdr:from>
    <xdr:ext cx="534035" cy="259080"/>
    <xdr:sp macro="" textlink="">
      <xdr:nvSpPr>
        <xdr:cNvPr id="695" name="公債費平均値テキスト"/>
        <xdr:cNvSpPr txBox="1"/>
      </xdr:nvSpPr>
      <xdr:spPr>
        <a:xfrm>
          <a:off x="15884525" y="162915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152400</xdr:rowOff>
    </xdr:from>
    <xdr:to xmlns:xdr="http://schemas.openxmlformats.org/drawingml/2006/spreadsheetDrawing">
      <xdr:col>85</xdr:col>
      <xdr:colOff>177800</xdr:colOff>
      <xdr:row>96</xdr:row>
      <xdr:rowOff>82550</xdr:rowOff>
    </xdr:to>
    <xdr:sp macro="" textlink="">
      <xdr:nvSpPr>
        <xdr:cNvPr id="696" name="フローチャート: 判断 695"/>
        <xdr:cNvSpPr/>
      </xdr:nvSpPr>
      <xdr:spPr>
        <a:xfrm>
          <a:off x="15782925"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86360</xdr:rowOff>
    </xdr:from>
    <xdr:to xmlns:xdr="http://schemas.openxmlformats.org/drawingml/2006/spreadsheetDrawing">
      <xdr:col>81</xdr:col>
      <xdr:colOff>50800</xdr:colOff>
      <xdr:row>98</xdr:row>
      <xdr:rowOff>99060</xdr:rowOff>
    </xdr:to>
    <xdr:cxnSp macro="">
      <xdr:nvCxnSpPr>
        <xdr:cNvPr id="697" name="直線コネクタ 696"/>
        <xdr:cNvCxnSpPr/>
      </xdr:nvCxnSpPr>
      <xdr:spPr>
        <a:xfrm>
          <a:off x="14157960" y="16888460"/>
          <a:ext cx="8604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156210</xdr:rowOff>
    </xdr:from>
    <xdr:to xmlns:xdr="http://schemas.openxmlformats.org/drawingml/2006/spreadsheetDrawing">
      <xdr:col>81</xdr:col>
      <xdr:colOff>101600</xdr:colOff>
      <xdr:row>96</xdr:row>
      <xdr:rowOff>86360</xdr:rowOff>
    </xdr:to>
    <xdr:sp macro="" textlink="">
      <xdr:nvSpPr>
        <xdr:cNvPr id="698" name="フローチャート: 判断 697"/>
        <xdr:cNvSpPr/>
      </xdr:nvSpPr>
      <xdr:spPr>
        <a:xfrm>
          <a:off x="14967585"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102870</xdr:rowOff>
    </xdr:from>
    <xdr:ext cx="534670" cy="259080"/>
    <xdr:sp macro="" textlink="">
      <xdr:nvSpPr>
        <xdr:cNvPr id="699" name="テキスト ボックス 698"/>
        <xdr:cNvSpPr txBox="1"/>
      </xdr:nvSpPr>
      <xdr:spPr>
        <a:xfrm>
          <a:off x="14762480" y="16219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62230</xdr:rowOff>
    </xdr:from>
    <xdr:to xmlns:xdr="http://schemas.openxmlformats.org/drawingml/2006/spreadsheetDrawing">
      <xdr:col>76</xdr:col>
      <xdr:colOff>114300</xdr:colOff>
      <xdr:row>98</xdr:row>
      <xdr:rowOff>86360</xdr:rowOff>
    </xdr:to>
    <xdr:cxnSp macro="">
      <xdr:nvCxnSpPr>
        <xdr:cNvPr id="700" name="直線コネクタ 699"/>
        <xdr:cNvCxnSpPr/>
      </xdr:nvCxnSpPr>
      <xdr:spPr>
        <a:xfrm>
          <a:off x="13297535" y="16864330"/>
          <a:ext cx="8604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76835</xdr:rowOff>
    </xdr:from>
    <xdr:to xmlns:xdr="http://schemas.openxmlformats.org/drawingml/2006/spreadsheetDrawing">
      <xdr:col>76</xdr:col>
      <xdr:colOff>165100</xdr:colOff>
      <xdr:row>97</xdr:row>
      <xdr:rowOff>6985</xdr:rowOff>
    </xdr:to>
    <xdr:sp macro="" textlink="">
      <xdr:nvSpPr>
        <xdr:cNvPr id="701" name="フローチャート: 判断 700"/>
        <xdr:cNvSpPr/>
      </xdr:nvSpPr>
      <xdr:spPr>
        <a:xfrm>
          <a:off x="14107160" y="1653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23495</xdr:rowOff>
    </xdr:from>
    <xdr:ext cx="534035" cy="259080"/>
    <xdr:sp macro="" textlink="">
      <xdr:nvSpPr>
        <xdr:cNvPr id="702" name="テキスト ボックス 701"/>
        <xdr:cNvSpPr txBox="1"/>
      </xdr:nvSpPr>
      <xdr:spPr>
        <a:xfrm>
          <a:off x="13896340" y="16311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62230</xdr:rowOff>
    </xdr:from>
    <xdr:to xmlns:xdr="http://schemas.openxmlformats.org/drawingml/2006/spreadsheetDrawing">
      <xdr:col>71</xdr:col>
      <xdr:colOff>177800</xdr:colOff>
      <xdr:row>98</xdr:row>
      <xdr:rowOff>63500</xdr:rowOff>
    </xdr:to>
    <xdr:cxnSp macro="">
      <xdr:nvCxnSpPr>
        <xdr:cNvPr id="703" name="直線コネクタ 702"/>
        <xdr:cNvCxnSpPr/>
      </xdr:nvCxnSpPr>
      <xdr:spPr>
        <a:xfrm flipV="1">
          <a:off x="12431395" y="16864330"/>
          <a:ext cx="8661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3175</xdr:rowOff>
    </xdr:from>
    <xdr:to xmlns:xdr="http://schemas.openxmlformats.org/drawingml/2006/spreadsheetDrawing">
      <xdr:col>72</xdr:col>
      <xdr:colOff>38100</xdr:colOff>
      <xdr:row>96</xdr:row>
      <xdr:rowOff>104775</xdr:rowOff>
    </xdr:to>
    <xdr:sp macro="" textlink="">
      <xdr:nvSpPr>
        <xdr:cNvPr id="704" name="フローチャート: 判断 703"/>
        <xdr:cNvSpPr/>
      </xdr:nvSpPr>
      <xdr:spPr>
        <a:xfrm>
          <a:off x="13246735" y="164623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121285</xdr:rowOff>
    </xdr:from>
    <xdr:ext cx="534670" cy="258445"/>
    <xdr:sp macro="" textlink="">
      <xdr:nvSpPr>
        <xdr:cNvPr id="705" name="テキスト ボックス 704"/>
        <xdr:cNvSpPr txBox="1"/>
      </xdr:nvSpPr>
      <xdr:spPr>
        <a:xfrm>
          <a:off x="13035915" y="16237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170180</xdr:rowOff>
    </xdr:from>
    <xdr:to xmlns:xdr="http://schemas.openxmlformats.org/drawingml/2006/spreadsheetDrawing">
      <xdr:col>67</xdr:col>
      <xdr:colOff>101600</xdr:colOff>
      <xdr:row>96</xdr:row>
      <xdr:rowOff>100330</xdr:rowOff>
    </xdr:to>
    <xdr:sp macro="" textlink="">
      <xdr:nvSpPr>
        <xdr:cNvPr id="706" name="フローチャート: 判断 705"/>
        <xdr:cNvSpPr/>
      </xdr:nvSpPr>
      <xdr:spPr>
        <a:xfrm>
          <a:off x="12380595" y="1645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116840</xdr:rowOff>
    </xdr:from>
    <xdr:ext cx="534670" cy="259080"/>
    <xdr:sp macro="" textlink="">
      <xdr:nvSpPr>
        <xdr:cNvPr id="707" name="テキスト ボックス 706"/>
        <xdr:cNvSpPr txBox="1"/>
      </xdr:nvSpPr>
      <xdr:spPr>
        <a:xfrm>
          <a:off x="12175490" y="16233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708" name="テキスト ボックス 707"/>
        <xdr:cNvSpPr txBox="1"/>
      </xdr:nvSpPr>
      <xdr:spPr>
        <a:xfrm>
          <a:off x="15648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9" name="テキスト ボックス 708"/>
        <xdr:cNvSpPr txBox="1"/>
      </xdr:nvSpPr>
      <xdr:spPr>
        <a:xfrm>
          <a:off x="14833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0" name="テキスト ボックス 709"/>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11" name="テキスト ボックス 710"/>
        <xdr:cNvSpPr txBox="1"/>
      </xdr:nvSpPr>
      <xdr:spPr>
        <a:xfrm>
          <a:off x="131127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2" name="テキスト ボックス 711"/>
        <xdr:cNvSpPr txBox="1"/>
      </xdr:nvSpPr>
      <xdr:spPr>
        <a:xfrm>
          <a:off x="122466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58420</xdr:rowOff>
    </xdr:from>
    <xdr:to xmlns:xdr="http://schemas.openxmlformats.org/drawingml/2006/spreadsheetDrawing">
      <xdr:col>85</xdr:col>
      <xdr:colOff>177800</xdr:colOff>
      <xdr:row>98</xdr:row>
      <xdr:rowOff>160020</xdr:rowOff>
    </xdr:to>
    <xdr:sp macro="" textlink="">
      <xdr:nvSpPr>
        <xdr:cNvPr id="713" name="楕円 712"/>
        <xdr:cNvSpPr/>
      </xdr:nvSpPr>
      <xdr:spPr>
        <a:xfrm>
          <a:off x="15782925"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144780</xdr:rowOff>
    </xdr:from>
    <xdr:ext cx="469265" cy="258445"/>
    <xdr:sp macro="" textlink="">
      <xdr:nvSpPr>
        <xdr:cNvPr id="714" name="公債費該当値テキスト"/>
        <xdr:cNvSpPr txBox="1"/>
      </xdr:nvSpPr>
      <xdr:spPr>
        <a:xfrm>
          <a:off x="15884525" y="16775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48260</xdr:rowOff>
    </xdr:from>
    <xdr:to xmlns:xdr="http://schemas.openxmlformats.org/drawingml/2006/spreadsheetDrawing">
      <xdr:col>81</xdr:col>
      <xdr:colOff>101600</xdr:colOff>
      <xdr:row>98</xdr:row>
      <xdr:rowOff>149860</xdr:rowOff>
    </xdr:to>
    <xdr:sp macro="" textlink="">
      <xdr:nvSpPr>
        <xdr:cNvPr id="715" name="楕円 714"/>
        <xdr:cNvSpPr/>
      </xdr:nvSpPr>
      <xdr:spPr>
        <a:xfrm>
          <a:off x="14967585"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140970</xdr:rowOff>
    </xdr:from>
    <xdr:ext cx="534670" cy="259080"/>
    <xdr:sp macro="" textlink="">
      <xdr:nvSpPr>
        <xdr:cNvPr id="716" name="テキスト ボックス 715"/>
        <xdr:cNvSpPr txBox="1"/>
      </xdr:nvSpPr>
      <xdr:spPr>
        <a:xfrm>
          <a:off x="14762480" y="1694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34925</xdr:rowOff>
    </xdr:from>
    <xdr:to xmlns:xdr="http://schemas.openxmlformats.org/drawingml/2006/spreadsheetDrawing">
      <xdr:col>76</xdr:col>
      <xdr:colOff>165100</xdr:colOff>
      <xdr:row>98</xdr:row>
      <xdr:rowOff>136525</xdr:rowOff>
    </xdr:to>
    <xdr:sp macro="" textlink="">
      <xdr:nvSpPr>
        <xdr:cNvPr id="717" name="楕円 716"/>
        <xdr:cNvSpPr/>
      </xdr:nvSpPr>
      <xdr:spPr>
        <a:xfrm>
          <a:off x="1410716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127635</xdr:rowOff>
    </xdr:from>
    <xdr:ext cx="534035" cy="259080"/>
    <xdr:sp macro="" textlink="">
      <xdr:nvSpPr>
        <xdr:cNvPr id="718" name="テキスト ボックス 717"/>
        <xdr:cNvSpPr txBox="1"/>
      </xdr:nvSpPr>
      <xdr:spPr>
        <a:xfrm>
          <a:off x="13896340" y="16929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11430</xdr:rowOff>
    </xdr:from>
    <xdr:to xmlns:xdr="http://schemas.openxmlformats.org/drawingml/2006/spreadsheetDrawing">
      <xdr:col>72</xdr:col>
      <xdr:colOff>38100</xdr:colOff>
      <xdr:row>98</xdr:row>
      <xdr:rowOff>113030</xdr:rowOff>
    </xdr:to>
    <xdr:sp macro="" textlink="">
      <xdr:nvSpPr>
        <xdr:cNvPr id="719" name="楕円 718"/>
        <xdr:cNvSpPr/>
      </xdr:nvSpPr>
      <xdr:spPr>
        <a:xfrm>
          <a:off x="13246735" y="168135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104140</xdr:rowOff>
    </xdr:from>
    <xdr:ext cx="534670" cy="259080"/>
    <xdr:sp macro="" textlink="">
      <xdr:nvSpPr>
        <xdr:cNvPr id="720" name="テキスト ボックス 719"/>
        <xdr:cNvSpPr txBox="1"/>
      </xdr:nvSpPr>
      <xdr:spPr>
        <a:xfrm>
          <a:off x="13035915"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12065</xdr:rowOff>
    </xdr:from>
    <xdr:to xmlns:xdr="http://schemas.openxmlformats.org/drawingml/2006/spreadsheetDrawing">
      <xdr:col>67</xdr:col>
      <xdr:colOff>101600</xdr:colOff>
      <xdr:row>98</xdr:row>
      <xdr:rowOff>113665</xdr:rowOff>
    </xdr:to>
    <xdr:sp macro="" textlink="">
      <xdr:nvSpPr>
        <xdr:cNvPr id="721" name="楕円 720"/>
        <xdr:cNvSpPr/>
      </xdr:nvSpPr>
      <xdr:spPr>
        <a:xfrm>
          <a:off x="12380595"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104775</xdr:rowOff>
    </xdr:from>
    <xdr:ext cx="534670" cy="259080"/>
    <xdr:sp macro="" textlink="">
      <xdr:nvSpPr>
        <xdr:cNvPr id="722" name="テキスト ボックス 721"/>
        <xdr:cNvSpPr txBox="1"/>
      </xdr:nvSpPr>
      <xdr:spPr>
        <a:xfrm>
          <a:off x="1217549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3" name="正方形/長方形 722"/>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4" name="正方形/長方形 723"/>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5" name="正方形/長方形 724"/>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6" name="正方形/長方形 725"/>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7" name="正方形/長方形 726"/>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8" name="正方形/長方形 727"/>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9" name="正方形/長方形 728"/>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正方形/長方形 729"/>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31" name="テキスト ボックス 730"/>
        <xdr:cNvSpPr txBox="1"/>
      </xdr:nvSpPr>
      <xdr:spPr>
        <a:xfrm>
          <a:off x="177069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2" name="直線コネクタ 731"/>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3" name="直線コネクタ 732"/>
        <xdr:cNvCxnSpPr/>
      </xdr:nvCxnSpPr>
      <xdr:spPr>
        <a:xfrm>
          <a:off x="1773936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4" name="テキスト ボックス 733"/>
        <xdr:cNvSpPr txBox="1"/>
      </xdr:nvSpPr>
      <xdr:spPr>
        <a:xfrm>
          <a:off x="1750187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5" name="直線コネクタ 734"/>
        <xdr:cNvCxnSpPr/>
      </xdr:nvCxnSpPr>
      <xdr:spPr>
        <a:xfrm>
          <a:off x="1773936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6555" cy="259080"/>
    <xdr:sp macro="" textlink="">
      <xdr:nvSpPr>
        <xdr:cNvPr id="736" name="テキスト ボックス 735"/>
        <xdr:cNvSpPr txBox="1"/>
      </xdr:nvSpPr>
      <xdr:spPr>
        <a:xfrm>
          <a:off x="1737360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7" name="直線コネクタ 736"/>
        <xdr:cNvCxnSpPr/>
      </xdr:nvCxnSpPr>
      <xdr:spPr>
        <a:xfrm>
          <a:off x="1773936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7360" cy="258445"/>
    <xdr:sp macro="" textlink="">
      <xdr:nvSpPr>
        <xdr:cNvPr id="738" name="テキスト ボックス 737"/>
        <xdr:cNvSpPr txBox="1"/>
      </xdr:nvSpPr>
      <xdr:spPr>
        <a:xfrm>
          <a:off x="17289145"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9" name="直線コネクタ 738"/>
        <xdr:cNvCxnSpPr/>
      </xdr:nvCxnSpPr>
      <xdr:spPr>
        <a:xfrm>
          <a:off x="1773936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9080"/>
    <xdr:sp macro="" textlink="">
      <xdr:nvSpPr>
        <xdr:cNvPr id="740" name="テキスト ボックス 739"/>
        <xdr:cNvSpPr txBox="1"/>
      </xdr:nvSpPr>
      <xdr:spPr>
        <a:xfrm>
          <a:off x="17289145"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1" name="直線コネクタ 740"/>
        <xdr:cNvCxnSpPr/>
      </xdr:nvCxnSpPr>
      <xdr:spPr>
        <a:xfrm>
          <a:off x="1773936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7360" cy="259080"/>
    <xdr:sp macro="" textlink="">
      <xdr:nvSpPr>
        <xdr:cNvPr id="742" name="テキスト ボックス 741"/>
        <xdr:cNvSpPr txBox="1"/>
      </xdr:nvSpPr>
      <xdr:spPr>
        <a:xfrm>
          <a:off x="17289145"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8445"/>
    <xdr:sp macro="" textlink="">
      <xdr:nvSpPr>
        <xdr:cNvPr id="744" name="テキスト ボックス 743"/>
        <xdr:cNvSpPr txBox="1"/>
      </xdr:nvSpPr>
      <xdr:spPr>
        <a:xfrm>
          <a:off x="17289145"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5" name="諸支出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37</xdr:row>
      <xdr:rowOff>45720</xdr:rowOff>
    </xdr:from>
    <xdr:to xmlns:xdr="http://schemas.openxmlformats.org/drawingml/2006/spreadsheetDrawing">
      <xdr:col>116</xdr:col>
      <xdr:colOff>62865</xdr:colOff>
      <xdr:row>39</xdr:row>
      <xdr:rowOff>44450</xdr:rowOff>
    </xdr:to>
    <xdr:cxnSp macro="">
      <xdr:nvCxnSpPr>
        <xdr:cNvPr id="746" name="直線コネクタ 745"/>
        <xdr:cNvCxnSpPr/>
      </xdr:nvCxnSpPr>
      <xdr:spPr>
        <a:xfrm flipV="1">
          <a:off x="21496655" y="6389370"/>
          <a:ext cx="1270" cy="34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84455</xdr:rowOff>
    </xdr:from>
    <xdr:ext cx="249555" cy="259080"/>
    <xdr:sp macro="" textlink="">
      <xdr:nvSpPr>
        <xdr:cNvPr id="747" name="諸支出金最小値テキスト"/>
        <xdr:cNvSpPr txBox="1"/>
      </xdr:nvSpPr>
      <xdr:spPr>
        <a:xfrm>
          <a:off x="21549360" y="6771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8" name="直線コネクタ 747"/>
        <xdr:cNvCxnSpPr/>
      </xdr:nvCxnSpPr>
      <xdr:spPr>
        <a:xfrm>
          <a:off x="21415375"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163830</xdr:rowOff>
    </xdr:from>
    <xdr:ext cx="378460" cy="259080"/>
    <xdr:sp macro="" textlink="">
      <xdr:nvSpPr>
        <xdr:cNvPr id="749" name="諸支出金最大値テキスト"/>
        <xdr:cNvSpPr txBox="1"/>
      </xdr:nvSpPr>
      <xdr:spPr>
        <a:xfrm>
          <a:off x="21549360" y="61645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37</xdr:row>
      <xdr:rowOff>45720</xdr:rowOff>
    </xdr:from>
    <xdr:to xmlns:xdr="http://schemas.openxmlformats.org/drawingml/2006/spreadsheetDrawing">
      <xdr:col>116</xdr:col>
      <xdr:colOff>152400</xdr:colOff>
      <xdr:row>37</xdr:row>
      <xdr:rowOff>45720</xdr:rowOff>
    </xdr:to>
    <xdr:cxnSp macro="">
      <xdr:nvCxnSpPr>
        <xdr:cNvPr id="750" name="直線コネクタ 749"/>
        <xdr:cNvCxnSpPr/>
      </xdr:nvCxnSpPr>
      <xdr:spPr>
        <a:xfrm>
          <a:off x="21415375" y="63893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31</xdr:row>
      <xdr:rowOff>81280</xdr:rowOff>
    </xdr:from>
    <xdr:to xmlns:xdr="http://schemas.openxmlformats.org/drawingml/2006/spreadsheetDrawing">
      <xdr:col>116</xdr:col>
      <xdr:colOff>63500</xdr:colOff>
      <xdr:row>39</xdr:row>
      <xdr:rowOff>44450</xdr:rowOff>
    </xdr:to>
    <xdr:cxnSp macro="">
      <xdr:nvCxnSpPr>
        <xdr:cNvPr id="751" name="直線コネクタ 750"/>
        <xdr:cNvCxnSpPr/>
      </xdr:nvCxnSpPr>
      <xdr:spPr>
        <a:xfrm>
          <a:off x="20688935" y="5396230"/>
          <a:ext cx="809625" cy="133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1905</xdr:rowOff>
    </xdr:from>
    <xdr:ext cx="313690" cy="259080"/>
    <xdr:sp macro="" textlink="">
      <xdr:nvSpPr>
        <xdr:cNvPr id="752" name="諸支出金平均値テキスト"/>
        <xdr:cNvSpPr txBox="1"/>
      </xdr:nvSpPr>
      <xdr:spPr>
        <a:xfrm>
          <a:off x="21549360" y="6517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150495</xdr:rowOff>
    </xdr:from>
    <xdr:to xmlns:xdr="http://schemas.openxmlformats.org/drawingml/2006/spreadsheetDrawing">
      <xdr:col>116</xdr:col>
      <xdr:colOff>114300</xdr:colOff>
      <xdr:row>39</xdr:row>
      <xdr:rowOff>80645</xdr:rowOff>
    </xdr:to>
    <xdr:sp macro="" textlink="">
      <xdr:nvSpPr>
        <xdr:cNvPr id="753" name="フローチャート: 判断 752"/>
        <xdr:cNvSpPr/>
      </xdr:nvSpPr>
      <xdr:spPr>
        <a:xfrm>
          <a:off x="2144776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31</xdr:row>
      <xdr:rowOff>81280</xdr:rowOff>
    </xdr:from>
    <xdr:to xmlns:xdr="http://schemas.openxmlformats.org/drawingml/2006/spreadsheetDrawing">
      <xdr:col>111</xdr:col>
      <xdr:colOff>177800</xdr:colOff>
      <xdr:row>31</xdr:row>
      <xdr:rowOff>94615</xdr:rowOff>
    </xdr:to>
    <xdr:cxnSp macro="">
      <xdr:nvCxnSpPr>
        <xdr:cNvPr id="754" name="直線コネクタ 753"/>
        <xdr:cNvCxnSpPr/>
      </xdr:nvCxnSpPr>
      <xdr:spPr>
        <a:xfrm flipV="1">
          <a:off x="19822795" y="5396230"/>
          <a:ext cx="86614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114935</xdr:rowOff>
    </xdr:from>
    <xdr:to xmlns:xdr="http://schemas.openxmlformats.org/drawingml/2006/spreadsheetDrawing">
      <xdr:col>112</xdr:col>
      <xdr:colOff>38100</xdr:colOff>
      <xdr:row>39</xdr:row>
      <xdr:rowOff>45085</xdr:rowOff>
    </xdr:to>
    <xdr:sp macro="" textlink="">
      <xdr:nvSpPr>
        <xdr:cNvPr id="755" name="フローチャート: 判断 754"/>
        <xdr:cNvSpPr/>
      </xdr:nvSpPr>
      <xdr:spPr>
        <a:xfrm>
          <a:off x="20638135" y="663003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36195</xdr:rowOff>
    </xdr:from>
    <xdr:ext cx="313055" cy="259080"/>
    <xdr:sp macro="" textlink="">
      <xdr:nvSpPr>
        <xdr:cNvPr id="756" name="テキスト ボックス 755"/>
        <xdr:cNvSpPr txBox="1"/>
      </xdr:nvSpPr>
      <xdr:spPr>
        <a:xfrm>
          <a:off x="20532090" y="672274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31</xdr:row>
      <xdr:rowOff>94615</xdr:rowOff>
    </xdr:from>
    <xdr:to xmlns:xdr="http://schemas.openxmlformats.org/drawingml/2006/spreadsheetDrawing">
      <xdr:col>107</xdr:col>
      <xdr:colOff>50800</xdr:colOff>
      <xdr:row>39</xdr:row>
      <xdr:rowOff>44450</xdr:rowOff>
    </xdr:to>
    <xdr:cxnSp macro="">
      <xdr:nvCxnSpPr>
        <xdr:cNvPr id="757" name="直線コネクタ 756"/>
        <xdr:cNvCxnSpPr/>
      </xdr:nvCxnSpPr>
      <xdr:spPr>
        <a:xfrm flipV="1">
          <a:off x="18962370" y="5409565"/>
          <a:ext cx="860425" cy="132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111125</xdr:rowOff>
    </xdr:from>
    <xdr:to xmlns:xdr="http://schemas.openxmlformats.org/drawingml/2006/spreadsheetDrawing">
      <xdr:col>107</xdr:col>
      <xdr:colOff>101600</xdr:colOff>
      <xdr:row>39</xdr:row>
      <xdr:rowOff>41275</xdr:rowOff>
    </xdr:to>
    <xdr:sp macro="" textlink="">
      <xdr:nvSpPr>
        <xdr:cNvPr id="758" name="フローチャート: 判断 757"/>
        <xdr:cNvSpPr/>
      </xdr:nvSpPr>
      <xdr:spPr>
        <a:xfrm>
          <a:off x="19771995"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32385</xdr:rowOff>
    </xdr:from>
    <xdr:ext cx="313690" cy="258445"/>
    <xdr:sp macro="" textlink="">
      <xdr:nvSpPr>
        <xdr:cNvPr id="759" name="テキスト ボックス 758"/>
        <xdr:cNvSpPr txBox="1"/>
      </xdr:nvSpPr>
      <xdr:spPr>
        <a:xfrm>
          <a:off x="19671665" y="67189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31</xdr:row>
      <xdr:rowOff>78740</xdr:rowOff>
    </xdr:from>
    <xdr:to xmlns:xdr="http://schemas.openxmlformats.org/drawingml/2006/spreadsheetDrawing">
      <xdr:col>102</xdr:col>
      <xdr:colOff>114300</xdr:colOff>
      <xdr:row>39</xdr:row>
      <xdr:rowOff>44450</xdr:rowOff>
    </xdr:to>
    <xdr:cxnSp macro="">
      <xdr:nvCxnSpPr>
        <xdr:cNvPr id="760" name="直線コネクタ 759"/>
        <xdr:cNvCxnSpPr/>
      </xdr:nvCxnSpPr>
      <xdr:spPr>
        <a:xfrm>
          <a:off x="18101945" y="5393690"/>
          <a:ext cx="860425" cy="133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43180</xdr:rowOff>
    </xdr:from>
    <xdr:to xmlns:xdr="http://schemas.openxmlformats.org/drawingml/2006/spreadsheetDrawing">
      <xdr:col>102</xdr:col>
      <xdr:colOff>165100</xdr:colOff>
      <xdr:row>38</xdr:row>
      <xdr:rowOff>144780</xdr:rowOff>
    </xdr:to>
    <xdr:sp macro="" textlink="">
      <xdr:nvSpPr>
        <xdr:cNvPr id="761" name="フローチャート: 判断 760"/>
        <xdr:cNvSpPr/>
      </xdr:nvSpPr>
      <xdr:spPr>
        <a:xfrm>
          <a:off x="1891157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161290</xdr:rowOff>
    </xdr:from>
    <xdr:ext cx="378460" cy="259080"/>
    <xdr:sp macro="" textlink="">
      <xdr:nvSpPr>
        <xdr:cNvPr id="762" name="テキスト ボックス 761"/>
        <xdr:cNvSpPr txBox="1"/>
      </xdr:nvSpPr>
      <xdr:spPr>
        <a:xfrm>
          <a:off x="18778855"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158750</xdr:rowOff>
    </xdr:from>
    <xdr:to xmlns:xdr="http://schemas.openxmlformats.org/drawingml/2006/spreadsheetDrawing">
      <xdr:col>98</xdr:col>
      <xdr:colOff>38100</xdr:colOff>
      <xdr:row>38</xdr:row>
      <xdr:rowOff>88900</xdr:rowOff>
    </xdr:to>
    <xdr:sp macro="" textlink="">
      <xdr:nvSpPr>
        <xdr:cNvPr id="763" name="フローチャート: 判断 762"/>
        <xdr:cNvSpPr/>
      </xdr:nvSpPr>
      <xdr:spPr>
        <a:xfrm>
          <a:off x="18051145" y="65024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80010</xdr:rowOff>
    </xdr:from>
    <xdr:ext cx="377825" cy="259080"/>
    <xdr:sp macro="" textlink="">
      <xdr:nvSpPr>
        <xdr:cNvPr id="764" name="テキスト ボックス 763"/>
        <xdr:cNvSpPr txBox="1"/>
      </xdr:nvSpPr>
      <xdr:spPr>
        <a:xfrm>
          <a:off x="17918430" y="65951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5" name="テキスト ボックス 764"/>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66" name="テキスト ボックス 765"/>
        <xdr:cNvSpPr txBox="1"/>
      </xdr:nvSpPr>
      <xdr:spPr>
        <a:xfrm>
          <a:off x="2050415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7" name="テキスト ボックス 766"/>
        <xdr:cNvSpPr txBox="1"/>
      </xdr:nvSpPr>
      <xdr:spPr>
        <a:xfrm>
          <a:off x="1963801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8" name="テキスト ボックス 767"/>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69" name="テキスト ボックス 768"/>
        <xdr:cNvSpPr txBox="1"/>
      </xdr:nvSpPr>
      <xdr:spPr>
        <a:xfrm>
          <a:off x="179171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0" name="楕円 769"/>
        <xdr:cNvSpPr/>
      </xdr:nvSpPr>
      <xdr:spPr>
        <a:xfrm>
          <a:off x="2144776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128905</xdr:rowOff>
    </xdr:from>
    <xdr:ext cx="249555" cy="259080"/>
    <xdr:sp macro="" textlink="">
      <xdr:nvSpPr>
        <xdr:cNvPr id="771" name="諸支出金該当値テキスト"/>
        <xdr:cNvSpPr txBox="1"/>
      </xdr:nvSpPr>
      <xdr:spPr>
        <a:xfrm>
          <a:off x="21549360" y="6644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31</xdr:row>
      <xdr:rowOff>30480</xdr:rowOff>
    </xdr:from>
    <xdr:to xmlns:xdr="http://schemas.openxmlformats.org/drawingml/2006/spreadsheetDrawing">
      <xdr:col>112</xdr:col>
      <xdr:colOff>38100</xdr:colOff>
      <xdr:row>31</xdr:row>
      <xdr:rowOff>132080</xdr:rowOff>
    </xdr:to>
    <xdr:sp macro="" textlink="">
      <xdr:nvSpPr>
        <xdr:cNvPr id="772" name="楕円 771"/>
        <xdr:cNvSpPr/>
      </xdr:nvSpPr>
      <xdr:spPr>
        <a:xfrm>
          <a:off x="20638135" y="53454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29</xdr:row>
      <xdr:rowOff>148590</xdr:rowOff>
    </xdr:from>
    <xdr:ext cx="469265" cy="259080"/>
    <xdr:sp macro="" textlink="">
      <xdr:nvSpPr>
        <xdr:cNvPr id="773" name="テキスト ボックス 772"/>
        <xdr:cNvSpPr txBox="1"/>
      </xdr:nvSpPr>
      <xdr:spPr>
        <a:xfrm>
          <a:off x="20459700" y="512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31</xdr:row>
      <xdr:rowOff>43815</xdr:rowOff>
    </xdr:from>
    <xdr:to xmlns:xdr="http://schemas.openxmlformats.org/drawingml/2006/spreadsheetDrawing">
      <xdr:col>107</xdr:col>
      <xdr:colOff>101600</xdr:colOff>
      <xdr:row>31</xdr:row>
      <xdr:rowOff>145415</xdr:rowOff>
    </xdr:to>
    <xdr:sp macro="" textlink="">
      <xdr:nvSpPr>
        <xdr:cNvPr id="774" name="楕円 773"/>
        <xdr:cNvSpPr/>
      </xdr:nvSpPr>
      <xdr:spPr>
        <a:xfrm>
          <a:off x="19771995"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29</xdr:row>
      <xdr:rowOff>161925</xdr:rowOff>
    </xdr:from>
    <xdr:ext cx="469265" cy="259080"/>
    <xdr:sp macro="" textlink="">
      <xdr:nvSpPr>
        <xdr:cNvPr id="775" name="テキスト ボックス 774"/>
        <xdr:cNvSpPr txBox="1"/>
      </xdr:nvSpPr>
      <xdr:spPr>
        <a:xfrm>
          <a:off x="19593560" y="5133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6" name="楕円 775"/>
        <xdr:cNvSpPr/>
      </xdr:nvSpPr>
      <xdr:spPr>
        <a:xfrm>
          <a:off x="1891157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7" name="テキスト ボックス 776"/>
        <xdr:cNvSpPr txBox="1"/>
      </xdr:nvSpPr>
      <xdr:spPr>
        <a:xfrm>
          <a:off x="1884362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31</xdr:row>
      <xdr:rowOff>27940</xdr:rowOff>
    </xdr:from>
    <xdr:to xmlns:xdr="http://schemas.openxmlformats.org/drawingml/2006/spreadsheetDrawing">
      <xdr:col>98</xdr:col>
      <xdr:colOff>38100</xdr:colOff>
      <xdr:row>31</xdr:row>
      <xdr:rowOff>129540</xdr:rowOff>
    </xdr:to>
    <xdr:sp macro="" textlink="">
      <xdr:nvSpPr>
        <xdr:cNvPr id="778" name="楕円 777"/>
        <xdr:cNvSpPr/>
      </xdr:nvSpPr>
      <xdr:spPr>
        <a:xfrm>
          <a:off x="18051145" y="53428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29</xdr:row>
      <xdr:rowOff>146050</xdr:rowOff>
    </xdr:from>
    <xdr:ext cx="469265" cy="258445"/>
    <xdr:sp macro="" textlink="">
      <xdr:nvSpPr>
        <xdr:cNvPr id="779" name="テキスト ボックス 778"/>
        <xdr:cNvSpPr txBox="1"/>
      </xdr:nvSpPr>
      <xdr:spPr>
        <a:xfrm>
          <a:off x="17872710" y="5118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0" name="正方形/長方形 779"/>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正方形/長方形 786"/>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88" name="テキスト ボックス 787"/>
        <xdr:cNvSpPr txBox="1"/>
      </xdr:nvSpPr>
      <xdr:spPr>
        <a:xfrm>
          <a:off x="177069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9" name="直線コネクタ 788"/>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0" name="直線コネクタ 789"/>
        <xdr:cNvCxnSpPr/>
      </xdr:nvCxnSpPr>
      <xdr:spPr>
        <a:xfrm>
          <a:off x="1773936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91" name="テキスト ボックス 790"/>
        <xdr:cNvSpPr txBox="1"/>
      </xdr:nvSpPr>
      <xdr:spPr>
        <a:xfrm>
          <a:off x="1750187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3" name="テキスト ボックス 792"/>
        <xdr:cNvSpPr txBox="1"/>
      </xdr:nvSpPr>
      <xdr:spPr>
        <a:xfrm>
          <a:off x="1750187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5" name="直線コネクタ 794"/>
        <xdr:cNvCxnSpPr/>
      </xdr:nvCxnSpPr>
      <xdr:spPr>
        <a:xfrm>
          <a:off x="2149665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6" name="前年度繰上充用金最小値テキスト"/>
        <xdr:cNvSpPr txBox="1"/>
      </xdr:nvSpPr>
      <xdr:spPr>
        <a:xfrm>
          <a:off x="215493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141537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8" name="前年度繰上充用金最大値テキスト"/>
        <xdr:cNvSpPr txBox="1"/>
      </xdr:nvSpPr>
      <xdr:spPr>
        <a:xfrm>
          <a:off x="2154936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9" name="直線コネクタ 798"/>
        <xdr:cNvCxnSpPr/>
      </xdr:nvCxnSpPr>
      <xdr:spPr>
        <a:xfrm>
          <a:off x="2141537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0" name="直線コネクタ 799"/>
        <xdr:cNvCxnSpPr/>
      </xdr:nvCxnSpPr>
      <xdr:spPr>
        <a:xfrm>
          <a:off x="20688935"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1" name="前年度繰上充用金平均値テキスト"/>
        <xdr:cNvSpPr txBox="1"/>
      </xdr:nvSpPr>
      <xdr:spPr>
        <a:xfrm>
          <a:off x="2154936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2" name="フローチャート: 判断 801"/>
        <xdr:cNvSpPr/>
      </xdr:nvSpPr>
      <xdr:spPr>
        <a:xfrm>
          <a:off x="214477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3" name="直線コネクタ 802"/>
        <xdr:cNvCxnSpPr/>
      </xdr:nvCxnSpPr>
      <xdr:spPr>
        <a:xfrm>
          <a:off x="19822795" y="939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4" name="フローチャート: 判断 803"/>
        <xdr:cNvSpPr/>
      </xdr:nvSpPr>
      <xdr:spPr>
        <a:xfrm>
          <a:off x="206381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5" name="テキスト ボックス 804"/>
        <xdr:cNvSpPr txBox="1"/>
      </xdr:nvSpPr>
      <xdr:spPr>
        <a:xfrm>
          <a:off x="2056447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6" name="直線コネクタ 805"/>
        <xdr:cNvCxnSpPr/>
      </xdr:nvCxnSpPr>
      <xdr:spPr>
        <a:xfrm>
          <a:off x="1896237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7" name="フローチャート: 判断 806"/>
        <xdr:cNvSpPr/>
      </xdr:nvSpPr>
      <xdr:spPr>
        <a:xfrm>
          <a:off x="197719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9555" cy="259080"/>
    <xdr:sp macro="" textlink="">
      <xdr:nvSpPr>
        <xdr:cNvPr id="808" name="テキスト ボックス 807"/>
        <xdr:cNvSpPr txBox="1"/>
      </xdr:nvSpPr>
      <xdr:spPr>
        <a:xfrm>
          <a:off x="197040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9" name="直線コネクタ 808"/>
        <xdr:cNvCxnSpPr/>
      </xdr:nvCxnSpPr>
      <xdr:spPr>
        <a:xfrm>
          <a:off x="18101945"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フローチャート: 判断 809"/>
        <xdr:cNvSpPr/>
      </xdr:nvSpPr>
      <xdr:spPr>
        <a:xfrm>
          <a:off x="1891157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11" name="テキスト ボックス 810"/>
        <xdr:cNvSpPr txBox="1"/>
      </xdr:nvSpPr>
      <xdr:spPr>
        <a:xfrm>
          <a:off x="1884362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フローチャート: 判断 811"/>
        <xdr:cNvSpPr/>
      </xdr:nvSpPr>
      <xdr:spPr>
        <a:xfrm>
          <a:off x="1805114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3" name="テキスト ボックス 812"/>
        <xdr:cNvSpPr txBox="1"/>
      </xdr:nvSpPr>
      <xdr:spPr>
        <a:xfrm>
          <a:off x="1797748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15" name="テキスト ボックス 814"/>
        <xdr:cNvSpPr txBox="1"/>
      </xdr:nvSpPr>
      <xdr:spPr>
        <a:xfrm>
          <a:off x="2050415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6" name="テキスト ボックス 815"/>
        <xdr:cNvSpPr txBox="1"/>
      </xdr:nvSpPr>
      <xdr:spPr>
        <a:xfrm>
          <a:off x="1963801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18" name="テキスト ボックス 817"/>
        <xdr:cNvSpPr txBox="1"/>
      </xdr:nvSpPr>
      <xdr:spPr>
        <a:xfrm>
          <a:off x="179171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9" name="楕円 818"/>
        <xdr:cNvSpPr/>
      </xdr:nvSpPr>
      <xdr:spPr>
        <a:xfrm>
          <a:off x="214477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0" name="前年度繰上充用金該当値テキスト"/>
        <xdr:cNvSpPr txBox="1"/>
      </xdr:nvSpPr>
      <xdr:spPr>
        <a:xfrm>
          <a:off x="2154936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1" name="楕円 820"/>
        <xdr:cNvSpPr/>
      </xdr:nvSpPr>
      <xdr:spPr>
        <a:xfrm>
          <a:off x="206381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2" name="テキスト ボックス 821"/>
        <xdr:cNvSpPr txBox="1"/>
      </xdr:nvSpPr>
      <xdr:spPr>
        <a:xfrm>
          <a:off x="2056447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3" name="楕円 822"/>
        <xdr:cNvSpPr/>
      </xdr:nvSpPr>
      <xdr:spPr>
        <a:xfrm>
          <a:off x="197719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9555" cy="259080"/>
    <xdr:sp macro="" textlink="">
      <xdr:nvSpPr>
        <xdr:cNvPr id="824" name="テキスト ボックス 823"/>
        <xdr:cNvSpPr txBox="1"/>
      </xdr:nvSpPr>
      <xdr:spPr>
        <a:xfrm>
          <a:off x="197040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5" name="楕円 824"/>
        <xdr:cNvSpPr/>
      </xdr:nvSpPr>
      <xdr:spPr>
        <a:xfrm>
          <a:off x="1891157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6" name="テキスト ボックス 825"/>
        <xdr:cNvSpPr txBox="1"/>
      </xdr:nvSpPr>
      <xdr:spPr>
        <a:xfrm>
          <a:off x="1884362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7" name="楕円 826"/>
        <xdr:cNvSpPr/>
      </xdr:nvSpPr>
      <xdr:spPr>
        <a:xfrm>
          <a:off x="1805114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8" name="テキスト ボックス 827"/>
        <xdr:cNvSpPr txBox="1"/>
      </xdr:nvSpPr>
      <xdr:spPr>
        <a:xfrm>
          <a:off x="1797748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費が減少しているのは、常備消防の富士山南東消防組合への移行に伴い、町職員が減少したことによるものである。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に総務費が増加して</a:t>
          </a:r>
          <a:r>
            <a:rPr kumimoji="1" lang="ja-JP" altLang="ja-JP" sz="1100">
              <a:solidFill>
                <a:schemeClr val="dk1"/>
              </a:solidFill>
              <a:effectLst/>
              <a:latin typeface="+mn-lt"/>
              <a:ea typeface="+mn-ea"/>
              <a:cs typeface="+mn-cs"/>
            </a:rPr>
            <a:t>いるのは、</a:t>
          </a:r>
          <a:r>
            <a:rPr kumimoji="1" lang="ja-JP" altLang="en-US" sz="1100">
              <a:solidFill>
                <a:schemeClr val="dk1"/>
              </a:solidFill>
              <a:effectLst/>
              <a:latin typeface="+mn-lt"/>
              <a:ea typeface="+mn-ea"/>
              <a:cs typeface="+mn-cs"/>
            </a:rPr>
            <a:t>防災センターの整備に伴う整備費の増や都市ブランド戦略の策定に伴う事業費の増によるものである。都市ブランド戦略の策定によりさらなる町の魅力度や認知度の向上を図るため、引き続き都市ブランド戦略の推進に努めていく。</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年度に教育費</a:t>
          </a:r>
          <a:r>
            <a:rPr kumimoji="1" lang="ja-JP" altLang="en-US" sz="1100">
              <a:solidFill>
                <a:schemeClr val="dk1"/>
              </a:solidFill>
              <a:effectLst/>
              <a:latin typeface="+mn-lt"/>
              <a:ea typeface="+mn-ea"/>
              <a:cs typeface="+mn-cs"/>
            </a:rPr>
            <a:t>が減少しているのは、町立幼稚園の認定こども園化改修工事の完了やコミュニティながいずみ施設整備費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減によるものである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なお、小学校・中学校への電子黒板の設置やタブレット端末の整備など教育支援に関する事業を進めるとともに、公共施設等総合管理計画に基づく学校施設の適正な管理に引き続き努めていく。</a:t>
          </a:r>
          <a:endParaRPr lang="ja-JP" altLang="ja-JP" sz="1400">
            <a:effectLst/>
          </a:endParaRPr>
        </a:p>
        <a:p>
          <a:r>
            <a:rPr kumimoji="1" lang="ja-JP" altLang="en-US" sz="1100">
              <a:solidFill>
                <a:schemeClr val="dk1"/>
              </a:solidFill>
              <a:effectLst/>
              <a:latin typeface="+mn-lt"/>
              <a:ea typeface="+mn-ea"/>
              <a:cs typeface="+mn-cs"/>
            </a:rPr>
            <a:t>民生費が増加しているのは、近年、</a:t>
          </a:r>
          <a:r>
            <a:rPr kumimoji="1" lang="ja-JP" altLang="ja-JP" sz="1100">
              <a:solidFill>
                <a:schemeClr val="dk1"/>
              </a:solidFill>
              <a:effectLst/>
              <a:latin typeface="+mn-lt"/>
              <a:ea typeface="+mn-ea"/>
              <a:cs typeface="+mn-cs"/>
            </a:rPr>
            <a:t>福祉会館周辺の整備、放課後児童会の増設、民間保育所の新設に伴う施設整備補助金など新たな施設の整備に対する支出が増加し</a:t>
          </a:r>
          <a:r>
            <a:rPr kumimoji="1" lang="ja-JP" altLang="en-US" sz="1100">
              <a:solidFill>
                <a:schemeClr val="dk1"/>
              </a:solidFill>
              <a:effectLst/>
              <a:latin typeface="+mn-lt"/>
              <a:ea typeface="+mn-ea"/>
              <a:cs typeface="+mn-cs"/>
            </a:rPr>
            <a:t>たことに加え、高齢者タクシー・バス利用助成事業費や障害児通所給付事業費などの扶助費も増加傾向にあることによるものである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諸支出金の増減は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各年度に行った普通財産の取得によるものである。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9500"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944225" y="9601835"/>
          <a:ext cx="59505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10944225" y="9601835"/>
          <a:ext cx="89217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94926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31190" y="9591675"/>
          <a:ext cx="44399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10139045" y="285750"/>
          <a:ext cx="25247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060045" y="285750"/>
          <a:ext cx="37966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静岡県長泉町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178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06785" y="9933940"/>
          <a:ext cx="56064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財政調整基金残高は高い水準を維持しており、安定的な財政基盤を維持している。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年度以降の実質収支は町税の把握に努め適切な予算化を図ったことから</a:t>
          </a:r>
          <a:r>
            <a:rPr kumimoji="1" lang="ja-JP" altLang="en-US" sz="1100">
              <a:solidFill>
                <a:schemeClr val="dk1"/>
              </a:solidFill>
              <a:effectLst/>
              <a:latin typeface="+mn-lt"/>
              <a:ea typeface="+mn-ea"/>
              <a:cs typeface="+mn-cs"/>
            </a:rPr>
            <a:t>、引き続き安定した数値を維持している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そのため、実質単年度収支は、実質収支額の適切化が図られ減少したことから、財政調整基金を高い水準に保つことができる積立及び取り崩しを行いつつもマイナスとなった。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40465"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06505"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117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797540"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16965"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静岡県長泉町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0380" y="657225"/>
          <a:ext cx="43103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73815"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いずれの会計でも赤字は生じておらず、全会計が健全な状態である。</a:t>
          </a:r>
          <a:endParaRPr lang="ja-JP" altLang="ja-JP" sz="1400">
            <a:effectLst/>
          </a:endParaRPr>
        </a:p>
        <a:p>
          <a:r>
            <a:rPr kumimoji="1" lang="ja-JP" altLang="ja-JP" sz="1100">
              <a:solidFill>
                <a:schemeClr val="dk1"/>
              </a:solidFill>
              <a:effectLst/>
              <a:latin typeface="+mn-lt"/>
              <a:ea typeface="+mn-ea"/>
              <a:cs typeface="+mn-cs"/>
            </a:rPr>
            <a:t>黒字額が最も多いのは水道事業会計であるが、人口増や宅地分譲に伴い給水戸数が増加していることから料金収入が安定していることや、近年新たな起債を行っていないことから公債費が減少傾向にあることが要因となっている。</a:t>
          </a:r>
          <a:endParaRPr lang="ja-JP" altLang="ja-JP" sz="1400">
            <a:effectLst/>
          </a:endParaRPr>
        </a:p>
        <a:p>
          <a:r>
            <a:rPr kumimoji="1" lang="ja-JP" altLang="en-US" sz="1100">
              <a:solidFill>
                <a:schemeClr val="dk1"/>
              </a:solidFill>
              <a:effectLst/>
              <a:latin typeface="+mn-lt"/>
              <a:ea typeface="+mn-ea"/>
              <a:cs typeface="+mn-cs"/>
            </a:rPr>
            <a:t>下水道事業特別会計については、水道事業に関連し、</a:t>
          </a:r>
          <a:r>
            <a:rPr kumimoji="1" lang="ja-JP" altLang="ja-JP" sz="1100">
              <a:solidFill>
                <a:schemeClr val="dk1"/>
              </a:solidFill>
              <a:effectLst/>
              <a:latin typeface="+mn-lt"/>
              <a:ea typeface="+mn-ea"/>
              <a:cs typeface="+mn-cs"/>
            </a:rPr>
            <a:t>人口増や宅地分譲に伴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給水戸数</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や下水道普及率の増加により、下水道使用料収入が安定していることに加え、近年起債額を抑えながら公債費も減少傾向にあることが黒字の要因となっている。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国民健康保険事業特別会計については、平成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年度は税率改正により保険税額が上がったものの収納率は安定しており、また、一般会計繰入金のうちその他法定外繰入金の減により減少傾向にありながらも、安定した黒字額を保っている。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今後も、各会計の健全な財政運営に努める。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05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05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05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05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05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05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05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05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05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heetViews>
  <sheetFormatPr defaultColWidth="0" defaultRowHeight="11.25" zeroHeight="1"/>
  <cols>
    <col min="1" max="11" width="2.140625" style="1" customWidth="1"/>
    <col min="12" max="12" width="2.28515625" style="1" customWidth="1"/>
    <col min="13" max="17" width="2.42578125" style="1" customWidth="1"/>
    <col min="18" max="119" width="2.140625" style="1" customWidth="1"/>
    <col min="120" max="16384" width="0" style="1" hidden="1" customWidth="1"/>
  </cols>
  <sheetData>
    <row r="1" spans="1:119" ht="33" customHeight="1">
      <c r="A1" s="1"/>
      <c r="B1" s="3" t="s">
        <v>117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119</v>
      </c>
      <c r="C3" s="22"/>
      <c r="D3" s="22"/>
      <c r="E3" s="45"/>
      <c r="F3" s="45"/>
      <c r="G3" s="45"/>
      <c r="H3" s="45"/>
      <c r="I3" s="45"/>
      <c r="J3" s="45"/>
      <c r="K3" s="45"/>
      <c r="L3" s="45" t="s">
        <v>121</v>
      </c>
      <c r="M3" s="45"/>
      <c r="N3" s="45"/>
      <c r="O3" s="45"/>
      <c r="P3" s="45"/>
      <c r="Q3" s="45"/>
      <c r="R3" s="95"/>
      <c r="S3" s="95"/>
      <c r="T3" s="95"/>
      <c r="U3" s="95"/>
      <c r="V3" s="112"/>
      <c r="W3" s="127" t="s">
        <v>123</v>
      </c>
      <c r="X3" s="137"/>
      <c r="Y3" s="137"/>
      <c r="Z3" s="137"/>
      <c r="AA3" s="137"/>
      <c r="AB3" s="22"/>
      <c r="AC3" s="95" t="s">
        <v>126</v>
      </c>
      <c r="AD3" s="137"/>
      <c r="AE3" s="137"/>
      <c r="AF3" s="137"/>
      <c r="AG3" s="137"/>
      <c r="AH3" s="137"/>
      <c r="AI3" s="137"/>
      <c r="AJ3" s="137"/>
      <c r="AK3" s="137"/>
      <c r="AL3" s="162"/>
      <c r="AM3" s="127" t="s">
        <v>127</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128</v>
      </c>
      <c r="BO3" s="137"/>
      <c r="BP3" s="137"/>
      <c r="BQ3" s="137"/>
      <c r="BR3" s="137"/>
      <c r="BS3" s="137"/>
      <c r="BT3" s="137"/>
      <c r="BU3" s="162"/>
      <c r="BV3" s="127" t="s">
        <v>129</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120</v>
      </c>
      <c r="CU3" s="137"/>
      <c r="CV3" s="137"/>
      <c r="CW3" s="137"/>
      <c r="CX3" s="137"/>
      <c r="CY3" s="137"/>
      <c r="CZ3" s="137"/>
      <c r="DA3" s="162"/>
      <c r="DB3" s="127" t="s">
        <v>130</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132</v>
      </c>
      <c r="AZ4" s="195"/>
      <c r="BA4" s="195"/>
      <c r="BB4" s="195"/>
      <c r="BC4" s="195"/>
      <c r="BD4" s="195"/>
      <c r="BE4" s="195"/>
      <c r="BF4" s="195"/>
      <c r="BG4" s="195"/>
      <c r="BH4" s="195"/>
      <c r="BI4" s="195"/>
      <c r="BJ4" s="195"/>
      <c r="BK4" s="195"/>
      <c r="BL4" s="195"/>
      <c r="BM4" s="207"/>
      <c r="BN4" s="212">
        <v>15439113</v>
      </c>
      <c r="BO4" s="215"/>
      <c r="BP4" s="215"/>
      <c r="BQ4" s="215"/>
      <c r="BR4" s="215"/>
      <c r="BS4" s="215"/>
      <c r="BT4" s="215"/>
      <c r="BU4" s="218"/>
      <c r="BV4" s="212">
        <v>15555193</v>
      </c>
      <c r="BW4" s="215"/>
      <c r="BX4" s="215"/>
      <c r="BY4" s="215"/>
      <c r="BZ4" s="215"/>
      <c r="CA4" s="215"/>
      <c r="CB4" s="215"/>
      <c r="CC4" s="218"/>
      <c r="CD4" s="221" t="s">
        <v>135</v>
      </c>
      <c r="CE4" s="222"/>
      <c r="CF4" s="222"/>
      <c r="CG4" s="222"/>
      <c r="CH4" s="222"/>
      <c r="CI4" s="222"/>
      <c r="CJ4" s="222"/>
      <c r="CK4" s="222"/>
      <c r="CL4" s="222"/>
      <c r="CM4" s="222"/>
      <c r="CN4" s="222"/>
      <c r="CO4" s="222"/>
      <c r="CP4" s="222"/>
      <c r="CQ4" s="222"/>
      <c r="CR4" s="222"/>
      <c r="CS4" s="225"/>
      <c r="CT4" s="228">
        <v>5.4</v>
      </c>
      <c r="CU4" s="236"/>
      <c r="CV4" s="236"/>
      <c r="CW4" s="236"/>
      <c r="CX4" s="236"/>
      <c r="CY4" s="236"/>
      <c r="CZ4" s="236"/>
      <c r="DA4" s="244"/>
      <c r="DB4" s="228">
        <v>4.7</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137</v>
      </c>
      <c r="AN5" s="59"/>
      <c r="AO5" s="59"/>
      <c r="AP5" s="59"/>
      <c r="AQ5" s="59"/>
      <c r="AR5" s="59"/>
      <c r="AS5" s="59"/>
      <c r="AT5" s="64"/>
      <c r="AU5" s="148" t="s">
        <v>139</v>
      </c>
      <c r="AV5" s="139"/>
      <c r="AW5" s="139"/>
      <c r="AX5" s="139"/>
      <c r="AY5" s="188" t="s">
        <v>46</v>
      </c>
      <c r="AZ5" s="196"/>
      <c r="BA5" s="196"/>
      <c r="BB5" s="196"/>
      <c r="BC5" s="196"/>
      <c r="BD5" s="196"/>
      <c r="BE5" s="196"/>
      <c r="BF5" s="196"/>
      <c r="BG5" s="196"/>
      <c r="BH5" s="196"/>
      <c r="BI5" s="196"/>
      <c r="BJ5" s="196"/>
      <c r="BK5" s="196"/>
      <c r="BL5" s="196"/>
      <c r="BM5" s="208"/>
      <c r="BN5" s="213">
        <v>14841992</v>
      </c>
      <c r="BO5" s="216"/>
      <c r="BP5" s="216"/>
      <c r="BQ5" s="216"/>
      <c r="BR5" s="216"/>
      <c r="BS5" s="216"/>
      <c r="BT5" s="216"/>
      <c r="BU5" s="219"/>
      <c r="BV5" s="213">
        <v>15023771</v>
      </c>
      <c r="BW5" s="216"/>
      <c r="BX5" s="216"/>
      <c r="BY5" s="216"/>
      <c r="BZ5" s="216"/>
      <c r="CA5" s="216"/>
      <c r="CB5" s="216"/>
      <c r="CC5" s="219"/>
      <c r="CD5" s="190" t="s">
        <v>57</v>
      </c>
      <c r="CE5" s="198"/>
      <c r="CF5" s="198"/>
      <c r="CG5" s="198"/>
      <c r="CH5" s="198"/>
      <c r="CI5" s="198"/>
      <c r="CJ5" s="198"/>
      <c r="CK5" s="198"/>
      <c r="CL5" s="198"/>
      <c r="CM5" s="198"/>
      <c r="CN5" s="198"/>
      <c r="CO5" s="198"/>
      <c r="CP5" s="198"/>
      <c r="CQ5" s="198"/>
      <c r="CR5" s="198"/>
      <c r="CS5" s="210"/>
      <c r="CT5" s="229">
        <v>72.599999999999994</v>
      </c>
      <c r="CU5" s="237"/>
      <c r="CV5" s="237"/>
      <c r="CW5" s="237"/>
      <c r="CX5" s="237"/>
      <c r="CY5" s="237"/>
      <c r="CZ5" s="237"/>
      <c r="DA5" s="245"/>
      <c r="DB5" s="229">
        <v>71.599999999999994</v>
      </c>
      <c r="DC5" s="237"/>
      <c r="DD5" s="237"/>
      <c r="DE5" s="237"/>
      <c r="DF5" s="237"/>
      <c r="DG5" s="237"/>
      <c r="DH5" s="237"/>
      <c r="DI5" s="245"/>
      <c r="DJ5" s="1"/>
      <c r="DK5" s="1"/>
      <c r="DL5" s="1"/>
      <c r="DM5" s="1"/>
      <c r="DN5" s="1"/>
      <c r="DO5" s="1"/>
    </row>
    <row r="6" spans="1:119" ht="18.75" customHeight="1">
      <c r="A6" s="2"/>
      <c r="B6" s="8" t="s">
        <v>140</v>
      </c>
      <c r="C6" s="25"/>
      <c r="D6" s="25"/>
      <c r="E6" s="48"/>
      <c r="F6" s="48"/>
      <c r="G6" s="48"/>
      <c r="H6" s="48"/>
      <c r="I6" s="48"/>
      <c r="J6" s="48"/>
      <c r="K6" s="48"/>
      <c r="L6" s="48" t="s">
        <v>136</v>
      </c>
      <c r="M6" s="48"/>
      <c r="N6" s="48"/>
      <c r="O6" s="48"/>
      <c r="P6" s="48"/>
      <c r="Q6" s="48"/>
      <c r="R6" s="51"/>
      <c r="S6" s="51"/>
      <c r="T6" s="51"/>
      <c r="U6" s="51"/>
      <c r="V6" s="115"/>
      <c r="W6" s="130" t="s">
        <v>141</v>
      </c>
      <c r="X6" s="57"/>
      <c r="Y6" s="57"/>
      <c r="Z6" s="57"/>
      <c r="AA6" s="57"/>
      <c r="AB6" s="25"/>
      <c r="AC6" s="145" t="s">
        <v>142</v>
      </c>
      <c r="AD6" s="153"/>
      <c r="AE6" s="153"/>
      <c r="AF6" s="153"/>
      <c r="AG6" s="153"/>
      <c r="AH6" s="153"/>
      <c r="AI6" s="153"/>
      <c r="AJ6" s="153"/>
      <c r="AK6" s="153"/>
      <c r="AL6" s="165"/>
      <c r="AM6" s="173" t="s">
        <v>143</v>
      </c>
      <c r="AN6" s="59"/>
      <c r="AO6" s="59"/>
      <c r="AP6" s="59"/>
      <c r="AQ6" s="59"/>
      <c r="AR6" s="59"/>
      <c r="AS6" s="59"/>
      <c r="AT6" s="64"/>
      <c r="AU6" s="148" t="s">
        <v>145</v>
      </c>
      <c r="AV6" s="139"/>
      <c r="AW6" s="139"/>
      <c r="AX6" s="139"/>
      <c r="AY6" s="188" t="s">
        <v>146</v>
      </c>
      <c r="AZ6" s="196"/>
      <c r="BA6" s="196"/>
      <c r="BB6" s="196"/>
      <c r="BC6" s="196"/>
      <c r="BD6" s="196"/>
      <c r="BE6" s="196"/>
      <c r="BF6" s="196"/>
      <c r="BG6" s="196"/>
      <c r="BH6" s="196"/>
      <c r="BI6" s="196"/>
      <c r="BJ6" s="196"/>
      <c r="BK6" s="196"/>
      <c r="BL6" s="196"/>
      <c r="BM6" s="208"/>
      <c r="BN6" s="213">
        <v>597121</v>
      </c>
      <c r="BO6" s="216"/>
      <c r="BP6" s="216"/>
      <c r="BQ6" s="216"/>
      <c r="BR6" s="216"/>
      <c r="BS6" s="216"/>
      <c r="BT6" s="216"/>
      <c r="BU6" s="219"/>
      <c r="BV6" s="213">
        <v>531422</v>
      </c>
      <c r="BW6" s="216"/>
      <c r="BX6" s="216"/>
      <c r="BY6" s="216"/>
      <c r="BZ6" s="216"/>
      <c r="CA6" s="216"/>
      <c r="CB6" s="216"/>
      <c r="CC6" s="219"/>
      <c r="CD6" s="190" t="s">
        <v>147</v>
      </c>
      <c r="CE6" s="198"/>
      <c r="CF6" s="198"/>
      <c r="CG6" s="198"/>
      <c r="CH6" s="198"/>
      <c r="CI6" s="198"/>
      <c r="CJ6" s="198"/>
      <c r="CK6" s="198"/>
      <c r="CL6" s="198"/>
      <c r="CM6" s="198"/>
      <c r="CN6" s="198"/>
      <c r="CO6" s="198"/>
      <c r="CP6" s="198"/>
      <c r="CQ6" s="198"/>
      <c r="CR6" s="198"/>
      <c r="CS6" s="210"/>
      <c r="CT6" s="230">
        <v>72.599999999999994</v>
      </c>
      <c r="CU6" s="238"/>
      <c r="CV6" s="238"/>
      <c r="CW6" s="238"/>
      <c r="CX6" s="238"/>
      <c r="CY6" s="238"/>
      <c r="CZ6" s="238"/>
      <c r="DA6" s="246"/>
      <c r="DB6" s="230">
        <v>71.599999999999994</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148</v>
      </c>
      <c r="AN7" s="59"/>
      <c r="AO7" s="59"/>
      <c r="AP7" s="59"/>
      <c r="AQ7" s="59"/>
      <c r="AR7" s="59"/>
      <c r="AS7" s="59"/>
      <c r="AT7" s="64"/>
      <c r="AU7" s="148" t="s">
        <v>139</v>
      </c>
      <c r="AV7" s="139"/>
      <c r="AW7" s="139"/>
      <c r="AX7" s="139"/>
      <c r="AY7" s="188" t="s">
        <v>74</v>
      </c>
      <c r="AZ7" s="196"/>
      <c r="BA7" s="196"/>
      <c r="BB7" s="196"/>
      <c r="BC7" s="196"/>
      <c r="BD7" s="196"/>
      <c r="BE7" s="196"/>
      <c r="BF7" s="196"/>
      <c r="BG7" s="196"/>
      <c r="BH7" s="196"/>
      <c r="BI7" s="196"/>
      <c r="BJ7" s="196"/>
      <c r="BK7" s="196"/>
      <c r="BL7" s="196"/>
      <c r="BM7" s="208"/>
      <c r="BN7" s="213">
        <v>31902</v>
      </c>
      <c r="BO7" s="216"/>
      <c r="BP7" s="216"/>
      <c r="BQ7" s="216"/>
      <c r="BR7" s="216"/>
      <c r="BS7" s="216"/>
      <c r="BT7" s="216"/>
      <c r="BU7" s="219"/>
      <c r="BV7" s="213">
        <v>45946</v>
      </c>
      <c r="BW7" s="216"/>
      <c r="BX7" s="216"/>
      <c r="BY7" s="216"/>
      <c r="BZ7" s="216"/>
      <c r="CA7" s="216"/>
      <c r="CB7" s="216"/>
      <c r="CC7" s="219"/>
      <c r="CD7" s="190" t="s">
        <v>151</v>
      </c>
      <c r="CE7" s="198"/>
      <c r="CF7" s="198"/>
      <c r="CG7" s="198"/>
      <c r="CH7" s="198"/>
      <c r="CI7" s="198"/>
      <c r="CJ7" s="198"/>
      <c r="CK7" s="198"/>
      <c r="CL7" s="198"/>
      <c r="CM7" s="198"/>
      <c r="CN7" s="198"/>
      <c r="CO7" s="198"/>
      <c r="CP7" s="198"/>
      <c r="CQ7" s="198"/>
      <c r="CR7" s="198"/>
      <c r="CS7" s="210"/>
      <c r="CT7" s="213">
        <v>10408157</v>
      </c>
      <c r="CU7" s="216"/>
      <c r="CV7" s="216"/>
      <c r="CW7" s="216"/>
      <c r="CX7" s="216"/>
      <c r="CY7" s="216"/>
      <c r="CZ7" s="216"/>
      <c r="DA7" s="219"/>
      <c r="DB7" s="213">
        <v>10254105</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153</v>
      </c>
      <c r="AN8" s="59"/>
      <c r="AO8" s="59"/>
      <c r="AP8" s="59"/>
      <c r="AQ8" s="59"/>
      <c r="AR8" s="59"/>
      <c r="AS8" s="59"/>
      <c r="AT8" s="64"/>
      <c r="AU8" s="148" t="s">
        <v>139</v>
      </c>
      <c r="AV8" s="139"/>
      <c r="AW8" s="139"/>
      <c r="AX8" s="139"/>
      <c r="AY8" s="188" t="s">
        <v>156</v>
      </c>
      <c r="AZ8" s="196"/>
      <c r="BA8" s="196"/>
      <c r="BB8" s="196"/>
      <c r="BC8" s="196"/>
      <c r="BD8" s="196"/>
      <c r="BE8" s="196"/>
      <c r="BF8" s="196"/>
      <c r="BG8" s="196"/>
      <c r="BH8" s="196"/>
      <c r="BI8" s="196"/>
      <c r="BJ8" s="196"/>
      <c r="BK8" s="196"/>
      <c r="BL8" s="196"/>
      <c r="BM8" s="208"/>
      <c r="BN8" s="213">
        <v>565219</v>
      </c>
      <c r="BO8" s="216"/>
      <c r="BP8" s="216"/>
      <c r="BQ8" s="216"/>
      <c r="BR8" s="216"/>
      <c r="BS8" s="216"/>
      <c r="BT8" s="216"/>
      <c r="BU8" s="219"/>
      <c r="BV8" s="213">
        <v>485476</v>
      </c>
      <c r="BW8" s="216"/>
      <c r="BX8" s="216"/>
      <c r="BY8" s="216"/>
      <c r="BZ8" s="216"/>
      <c r="CA8" s="216"/>
      <c r="CB8" s="216"/>
      <c r="CC8" s="219"/>
      <c r="CD8" s="190" t="s">
        <v>157</v>
      </c>
      <c r="CE8" s="198"/>
      <c r="CF8" s="198"/>
      <c r="CG8" s="198"/>
      <c r="CH8" s="198"/>
      <c r="CI8" s="198"/>
      <c r="CJ8" s="198"/>
      <c r="CK8" s="198"/>
      <c r="CL8" s="198"/>
      <c r="CM8" s="198"/>
      <c r="CN8" s="198"/>
      <c r="CO8" s="198"/>
      <c r="CP8" s="198"/>
      <c r="CQ8" s="198"/>
      <c r="CR8" s="198"/>
      <c r="CS8" s="210"/>
      <c r="CT8" s="231">
        <v>1.36</v>
      </c>
      <c r="CU8" s="239"/>
      <c r="CV8" s="239"/>
      <c r="CW8" s="239"/>
      <c r="CX8" s="239"/>
      <c r="CY8" s="239"/>
      <c r="CZ8" s="239"/>
      <c r="DA8" s="247"/>
      <c r="DB8" s="231">
        <v>1.33</v>
      </c>
      <c r="DC8" s="239"/>
      <c r="DD8" s="239"/>
      <c r="DE8" s="239"/>
      <c r="DF8" s="239"/>
      <c r="DG8" s="239"/>
      <c r="DH8" s="239"/>
      <c r="DI8" s="247"/>
      <c r="DJ8" s="1"/>
      <c r="DK8" s="1"/>
      <c r="DL8" s="1"/>
      <c r="DM8" s="1"/>
      <c r="DN8" s="1"/>
      <c r="DO8" s="1"/>
    </row>
    <row r="9" spans="1:119" ht="18.75" customHeight="1">
      <c r="A9" s="2"/>
      <c r="B9" s="10" t="s">
        <v>161</v>
      </c>
      <c r="C9" s="27"/>
      <c r="D9" s="27"/>
      <c r="E9" s="27"/>
      <c r="F9" s="27"/>
      <c r="G9" s="27"/>
      <c r="H9" s="27"/>
      <c r="I9" s="27"/>
      <c r="J9" s="27"/>
      <c r="K9" s="31"/>
      <c r="L9" s="66" t="s">
        <v>164</v>
      </c>
      <c r="M9" s="75"/>
      <c r="N9" s="75"/>
      <c r="O9" s="75"/>
      <c r="P9" s="75"/>
      <c r="Q9" s="87"/>
      <c r="R9" s="98">
        <v>42331</v>
      </c>
      <c r="S9" s="107"/>
      <c r="T9" s="107"/>
      <c r="U9" s="107"/>
      <c r="V9" s="117"/>
      <c r="W9" s="127" t="s">
        <v>165</v>
      </c>
      <c r="X9" s="137"/>
      <c r="Y9" s="137"/>
      <c r="Z9" s="137"/>
      <c r="AA9" s="137"/>
      <c r="AB9" s="137"/>
      <c r="AC9" s="137"/>
      <c r="AD9" s="137"/>
      <c r="AE9" s="137"/>
      <c r="AF9" s="137"/>
      <c r="AG9" s="137"/>
      <c r="AH9" s="137"/>
      <c r="AI9" s="137"/>
      <c r="AJ9" s="137"/>
      <c r="AK9" s="137"/>
      <c r="AL9" s="162"/>
      <c r="AM9" s="173" t="s">
        <v>168</v>
      </c>
      <c r="AN9" s="59"/>
      <c r="AO9" s="59"/>
      <c r="AP9" s="59"/>
      <c r="AQ9" s="59"/>
      <c r="AR9" s="59"/>
      <c r="AS9" s="59"/>
      <c r="AT9" s="64"/>
      <c r="AU9" s="148" t="s">
        <v>145</v>
      </c>
      <c r="AV9" s="139"/>
      <c r="AW9" s="139"/>
      <c r="AX9" s="139"/>
      <c r="AY9" s="188" t="s">
        <v>170</v>
      </c>
      <c r="AZ9" s="196"/>
      <c r="BA9" s="196"/>
      <c r="BB9" s="196"/>
      <c r="BC9" s="196"/>
      <c r="BD9" s="196"/>
      <c r="BE9" s="196"/>
      <c r="BF9" s="196"/>
      <c r="BG9" s="196"/>
      <c r="BH9" s="196"/>
      <c r="BI9" s="196"/>
      <c r="BJ9" s="196"/>
      <c r="BK9" s="196"/>
      <c r="BL9" s="196"/>
      <c r="BM9" s="208"/>
      <c r="BN9" s="213">
        <v>79743</v>
      </c>
      <c r="BO9" s="216"/>
      <c r="BP9" s="216"/>
      <c r="BQ9" s="216"/>
      <c r="BR9" s="216"/>
      <c r="BS9" s="216"/>
      <c r="BT9" s="216"/>
      <c r="BU9" s="219"/>
      <c r="BV9" s="213">
        <v>452</v>
      </c>
      <c r="BW9" s="216"/>
      <c r="BX9" s="216"/>
      <c r="BY9" s="216"/>
      <c r="BZ9" s="216"/>
      <c r="CA9" s="216"/>
      <c r="CB9" s="216"/>
      <c r="CC9" s="219"/>
      <c r="CD9" s="190" t="s">
        <v>173</v>
      </c>
      <c r="CE9" s="198"/>
      <c r="CF9" s="198"/>
      <c r="CG9" s="198"/>
      <c r="CH9" s="198"/>
      <c r="CI9" s="198"/>
      <c r="CJ9" s="198"/>
      <c r="CK9" s="198"/>
      <c r="CL9" s="198"/>
      <c r="CM9" s="198"/>
      <c r="CN9" s="198"/>
      <c r="CO9" s="198"/>
      <c r="CP9" s="198"/>
      <c r="CQ9" s="198"/>
      <c r="CR9" s="198"/>
      <c r="CS9" s="210"/>
      <c r="CT9" s="229">
        <v>3.5</v>
      </c>
      <c r="CU9" s="237"/>
      <c r="CV9" s="237"/>
      <c r="CW9" s="237"/>
      <c r="CX9" s="237"/>
      <c r="CY9" s="237"/>
      <c r="CZ9" s="237"/>
      <c r="DA9" s="245"/>
      <c r="DB9" s="229">
        <v>3.7</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174</v>
      </c>
      <c r="M10" s="59"/>
      <c r="N10" s="59"/>
      <c r="O10" s="59"/>
      <c r="P10" s="59"/>
      <c r="Q10" s="64"/>
      <c r="R10" s="73">
        <v>40763</v>
      </c>
      <c r="S10" s="81"/>
      <c r="T10" s="81"/>
      <c r="U10" s="81"/>
      <c r="V10" s="118"/>
      <c r="W10" s="128"/>
      <c r="X10" s="55"/>
      <c r="Y10" s="55"/>
      <c r="Z10" s="55"/>
      <c r="AA10" s="55"/>
      <c r="AB10" s="55"/>
      <c r="AC10" s="55"/>
      <c r="AD10" s="55"/>
      <c r="AE10" s="55"/>
      <c r="AF10" s="55"/>
      <c r="AG10" s="55"/>
      <c r="AH10" s="55"/>
      <c r="AI10" s="55"/>
      <c r="AJ10" s="55"/>
      <c r="AK10" s="55"/>
      <c r="AL10" s="163"/>
      <c r="AM10" s="173" t="s">
        <v>176</v>
      </c>
      <c r="AN10" s="59"/>
      <c r="AO10" s="59"/>
      <c r="AP10" s="59"/>
      <c r="AQ10" s="59"/>
      <c r="AR10" s="59"/>
      <c r="AS10" s="59"/>
      <c r="AT10" s="64"/>
      <c r="AU10" s="148" t="s">
        <v>139</v>
      </c>
      <c r="AV10" s="139"/>
      <c r="AW10" s="139"/>
      <c r="AX10" s="139"/>
      <c r="AY10" s="188" t="s">
        <v>177</v>
      </c>
      <c r="AZ10" s="196"/>
      <c r="BA10" s="196"/>
      <c r="BB10" s="196"/>
      <c r="BC10" s="196"/>
      <c r="BD10" s="196"/>
      <c r="BE10" s="196"/>
      <c r="BF10" s="196"/>
      <c r="BG10" s="196"/>
      <c r="BH10" s="196"/>
      <c r="BI10" s="196"/>
      <c r="BJ10" s="196"/>
      <c r="BK10" s="196"/>
      <c r="BL10" s="196"/>
      <c r="BM10" s="208"/>
      <c r="BN10" s="213">
        <v>152738</v>
      </c>
      <c r="BO10" s="216"/>
      <c r="BP10" s="216"/>
      <c r="BQ10" s="216"/>
      <c r="BR10" s="216"/>
      <c r="BS10" s="216"/>
      <c r="BT10" s="216"/>
      <c r="BU10" s="219"/>
      <c r="BV10" s="213">
        <v>323585</v>
      </c>
      <c r="BW10" s="216"/>
      <c r="BX10" s="216"/>
      <c r="BY10" s="216"/>
      <c r="BZ10" s="216"/>
      <c r="CA10" s="216"/>
      <c r="CB10" s="216"/>
      <c r="CC10" s="219"/>
      <c r="CD10" s="221" t="s">
        <v>179</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43</v>
      </c>
      <c r="M11" s="60"/>
      <c r="N11" s="60"/>
      <c r="O11" s="60"/>
      <c r="P11" s="60"/>
      <c r="Q11" s="65"/>
      <c r="R11" s="99" t="s">
        <v>181</v>
      </c>
      <c r="S11" s="108"/>
      <c r="T11" s="108"/>
      <c r="U11" s="108"/>
      <c r="V11" s="119"/>
      <c r="W11" s="128"/>
      <c r="X11" s="55"/>
      <c r="Y11" s="55"/>
      <c r="Z11" s="55"/>
      <c r="AA11" s="55"/>
      <c r="AB11" s="55"/>
      <c r="AC11" s="55"/>
      <c r="AD11" s="55"/>
      <c r="AE11" s="55"/>
      <c r="AF11" s="55"/>
      <c r="AG11" s="55"/>
      <c r="AH11" s="55"/>
      <c r="AI11" s="55"/>
      <c r="AJ11" s="55"/>
      <c r="AK11" s="55"/>
      <c r="AL11" s="163"/>
      <c r="AM11" s="173" t="s">
        <v>182</v>
      </c>
      <c r="AN11" s="59"/>
      <c r="AO11" s="59"/>
      <c r="AP11" s="59"/>
      <c r="AQ11" s="59"/>
      <c r="AR11" s="59"/>
      <c r="AS11" s="59"/>
      <c r="AT11" s="64"/>
      <c r="AU11" s="148" t="s">
        <v>139</v>
      </c>
      <c r="AV11" s="139"/>
      <c r="AW11" s="139"/>
      <c r="AX11" s="139"/>
      <c r="AY11" s="188" t="s">
        <v>183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185</v>
      </c>
      <c r="CE11" s="198"/>
      <c r="CF11" s="198"/>
      <c r="CG11" s="198"/>
      <c r="CH11" s="198"/>
      <c r="CI11" s="198"/>
      <c r="CJ11" s="198"/>
      <c r="CK11" s="198"/>
      <c r="CL11" s="198"/>
      <c r="CM11" s="198"/>
      <c r="CN11" s="198"/>
      <c r="CO11" s="198"/>
      <c r="CP11" s="198"/>
      <c r="CQ11" s="198"/>
      <c r="CR11" s="198"/>
      <c r="CS11" s="210"/>
      <c r="CT11" s="231" t="s">
        <v>158</v>
      </c>
      <c r="CU11" s="239"/>
      <c r="CV11" s="239"/>
      <c r="CW11" s="239"/>
      <c r="CX11" s="239"/>
      <c r="CY11" s="239"/>
      <c r="CZ11" s="239"/>
      <c r="DA11" s="247"/>
      <c r="DB11" s="231" t="s">
        <v>158</v>
      </c>
      <c r="DC11" s="239"/>
      <c r="DD11" s="239"/>
      <c r="DE11" s="239"/>
      <c r="DF11" s="239"/>
      <c r="DG11" s="239"/>
      <c r="DH11" s="239"/>
      <c r="DI11" s="247"/>
      <c r="DJ11" s="1"/>
      <c r="DK11" s="1"/>
      <c r="DL11" s="1"/>
      <c r="DM11" s="1"/>
      <c r="DN11" s="1"/>
      <c r="DO11" s="1"/>
    </row>
    <row r="12" spans="1:119" ht="18.75" customHeight="1">
      <c r="A12" s="2"/>
      <c r="B12" s="11" t="s">
        <v>186</v>
      </c>
      <c r="C12" s="28"/>
      <c r="D12" s="28"/>
      <c r="E12" s="28"/>
      <c r="F12" s="28"/>
      <c r="G12" s="28"/>
      <c r="H12" s="28"/>
      <c r="I12" s="28"/>
      <c r="J12" s="28"/>
      <c r="K12" s="61"/>
      <c r="L12" s="67" t="s">
        <v>152</v>
      </c>
      <c r="M12" s="76"/>
      <c r="N12" s="76"/>
      <c r="O12" s="76"/>
      <c r="P12" s="76"/>
      <c r="Q12" s="88"/>
      <c r="R12" s="100">
        <v>43236</v>
      </c>
      <c r="S12" s="109"/>
      <c r="T12" s="109"/>
      <c r="U12" s="109"/>
      <c r="V12" s="120"/>
      <c r="W12" s="132" t="s">
        <v>0</v>
      </c>
      <c r="X12" s="139"/>
      <c r="Y12" s="139"/>
      <c r="Z12" s="139"/>
      <c r="AA12" s="139"/>
      <c r="AB12" s="144"/>
      <c r="AC12" s="148" t="s">
        <v>189</v>
      </c>
      <c r="AD12" s="139"/>
      <c r="AE12" s="139"/>
      <c r="AF12" s="139"/>
      <c r="AG12" s="144"/>
      <c r="AH12" s="148" t="s">
        <v>190</v>
      </c>
      <c r="AI12" s="139"/>
      <c r="AJ12" s="139"/>
      <c r="AK12" s="139"/>
      <c r="AL12" s="168"/>
      <c r="AM12" s="173" t="s">
        <v>76</v>
      </c>
      <c r="AN12" s="59"/>
      <c r="AO12" s="59"/>
      <c r="AP12" s="59"/>
      <c r="AQ12" s="59"/>
      <c r="AR12" s="59"/>
      <c r="AS12" s="59"/>
      <c r="AT12" s="64"/>
      <c r="AU12" s="148" t="s">
        <v>139</v>
      </c>
      <c r="AV12" s="139"/>
      <c r="AW12" s="139"/>
      <c r="AX12" s="139"/>
      <c r="AY12" s="188" t="s">
        <v>192</v>
      </c>
      <c r="AZ12" s="196"/>
      <c r="BA12" s="196"/>
      <c r="BB12" s="196"/>
      <c r="BC12" s="196"/>
      <c r="BD12" s="196"/>
      <c r="BE12" s="196"/>
      <c r="BF12" s="196"/>
      <c r="BG12" s="196"/>
      <c r="BH12" s="196"/>
      <c r="BI12" s="196"/>
      <c r="BJ12" s="196"/>
      <c r="BK12" s="196"/>
      <c r="BL12" s="196"/>
      <c r="BM12" s="208"/>
      <c r="BN12" s="213">
        <v>400000</v>
      </c>
      <c r="BO12" s="216"/>
      <c r="BP12" s="216"/>
      <c r="BQ12" s="216"/>
      <c r="BR12" s="216"/>
      <c r="BS12" s="216"/>
      <c r="BT12" s="216"/>
      <c r="BU12" s="219"/>
      <c r="BV12" s="213">
        <v>500000</v>
      </c>
      <c r="BW12" s="216"/>
      <c r="BX12" s="216"/>
      <c r="BY12" s="216"/>
      <c r="BZ12" s="216"/>
      <c r="CA12" s="216"/>
      <c r="CB12" s="216"/>
      <c r="CC12" s="219"/>
      <c r="CD12" s="190" t="s">
        <v>193</v>
      </c>
      <c r="CE12" s="198"/>
      <c r="CF12" s="198"/>
      <c r="CG12" s="198"/>
      <c r="CH12" s="198"/>
      <c r="CI12" s="198"/>
      <c r="CJ12" s="198"/>
      <c r="CK12" s="198"/>
      <c r="CL12" s="198"/>
      <c r="CM12" s="198"/>
      <c r="CN12" s="198"/>
      <c r="CO12" s="198"/>
      <c r="CP12" s="198"/>
      <c r="CQ12" s="198"/>
      <c r="CR12" s="198"/>
      <c r="CS12" s="210"/>
      <c r="CT12" s="231" t="s">
        <v>158</v>
      </c>
      <c r="CU12" s="239"/>
      <c r="CV12" s="239"/>
      <c r="CW12" s="239"/>
      <c r="CX12" s="239"/>
      <c r="CY12" s="239"/>
      <c r="CZ12" s="239"/>
      <c r="DA12" s="247"/>
      <c r="DB12" s="231" t="s">
        <v>158</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196</v>
      </c>
      <c r="N13" s="83"/>
      <c r="O13" s="83"/>
      <c r="P13" s="83"/>
      <c r="Q13" s="89"/>
      <c r="R13" s="101">
        <v>42882</v>
      </c>
      <c r="S13" s="110"/>
      <c r="T13" s="110"/>
      <c r="U13" s="110"/>
      <c r="V13" s="121"/>
      <c r="W13" s="130" t="s">
        <v>199</v>
      </c>
      <c r="X13" s="57"/>
      <c r="Y13" s="57"/>
      <c r="Z13" s="57"/>
      <c r="AA13" s="57"/>
      <c r="AB13" s="25"/>
      <c r="AC13" s="73">
        <v>421</v>
      </c>
      <c r="AD13" s="81"/>
      <c r="AE13" s="81"/>
      <c r="AF13" s="81"/>
      <c r="AG13" s="85"/>
      <c r="AH13" s="73">
        <v>455</v>
      </c>
      <c r="AI13" s="81"/>
      <c r="AJ13" s="81"/>
      <c r="AK13" s="81"/>
      <c r="AL13" s="118"/>
      <c r="AM13" s="173" t="s">
        <v>202</v>
      </c>
      <c r="AN13" s="59"/>
      <c r="AO13" s="59"/>
      <c r="AP13" s="59"/>
      <c r="AQ13" s="59"/>
      <c r="AR13" s="59"/>
      <c r="AS13" s="59"/>
      <c r="AT13" s="64"/>
      <c r="AU13" s="148" t="s">
        <v>145</v>
      </c>
      <c r="AV13" s="139"/>
      <c r="AW13" s="139"/>
      <c r="AX13" s="139"/>
      <c r="AY13" s="188" t="s">
        <v>205</v>
      </c>
      <c r="AZ13" s="196"/>
      <c r="BA13" s="196"/>
      <c r="BB13" s="196"/>
      <c r="BC13" s="196"/>
      <c r="BD13" s="196"/>
      <c r="BE13" s="196"/>
      <c r="BF13" s="196"/>
      <c r="BG13" s="196"/>
      <c r="BH13" s="196"/>
      <c r="BI13" s="196"/>
      <c r="BJ13" s="196"/>
      <c r="BK13" s="196"/>
      <c r="BL13" s="196"/>
      <c r="BM13" s="208"/>
      <c r="BN13" s="213">
        <v>-167519</v>
      </c>
      <c r="BO13" s="216"/>
      <c r="BP13" s="216"/>
      <c r="BQ13" s="216"/>
      <c r="BR13" s="216"/>
      <c r="BS13" s="216"/>
      <c r="BT13" s="216"/>
      <c r="BU13" s="219"/>
      <c r="BV13" s="213">
        <v>-175963</v>
      </c>
      <c r="BW13" s="216"/>
      <c r="BX13" s="216"/>
      <c r="BY13" s="216"/>
      <c r="BZ13" s="216"/>
      <c r="CA13" s="216"/>
      <c r="CB13" s="216"/>
      <c r="CC13" s="219"/>
      <c r="CD13" s="190" t="s">
        <v>44</v>
      </c>
      <c r="CE13" s="198"/>
      <c r="CF13" s="198"/>
      <c r="CG13" s="198"/>
      <c r="CH13" s="198"/>
      <c r="CI13" s="198"/>
      <c r="CJ13" s="198"/>
      <c r="CK13" s="198"/>
      <c r="CL13" s="198"/>
      <c r="CM13" s="198"/>
      <c r="CN13" s="198"/>
      <c r="CO13" s="198"/>
      <c r="CP13" s="198"/>
      <c r="CQ13" s="198"/>
      <c r="CR13" s="198"/>
      <c r="CS13" s="210"/>
      <c r="CT13" s="229">
        <v>2</v>
      </c>
      <c r="CU13" s="237"/>
      <c r="CV13" s="237"/>
      <c r="CW13" s="237"/>
      <c r="CX13" s="237"/>
      <c r="CY13" s="237"/>
      <c r="CZ13" s="237"/>
      <c r="DA13" s="245"/>
      <c r="DB13" s="229">
        <v>2.2000000000000002</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207</v>
      </c>
      <c r="M14" s="78"/>
      <c r="N14" s="78"/>
      <c r="O14" s="78"/>
      <c r="P14" s="78"/>
      <c r="Q14" s="90"/>
      <c r="R14" s="101">
        <v>43000</v>
      </c>
      <c r="S14" s="110"/>
      <c r="T14" s="110"/>
      <c r="U14" s="110"/>
      <c r="V14" s="121"/>
      <c r="W14" s="129"/>
      <c r="X14" s="58"/>
      <c r="Y14" s="58"/>
      <c r="Z14" s="58"/>
      <c r="AA14" s="58"/>
      <c r="AB14" s="24"/>
      <c r="AC14" s="149">
        <v>2.1</v>
      </c>
      <c r="AD14" s="155"/>
      <c r="AE14" s="155"/>
      <c r="AF14" s="155"/>
      <c r="AG14" s="157"/>
      <c r="AH14" s="149">
        <v>2.2999999999999998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208</v>
      </c>
      <c r="CE14" s="199"/>
      <c r="CF14" s="199"/>
      <c r="CG14" s="199"/>
      <c r="CH14" s="199"/>
      <c r="CI14" s="199"/>
      <c r="CJ14" s="199"/>
      <c r="CK14" s="199"/>
      <c r="CL14" s="199"/>
      <c r="CM14" s="199"/>
      <c r="CN14" s="199"/>
      <c r="CO14" s="199"/>
      <c r="CP14" s="199"/>
      <c r="CQ14" s="199"/>
      <c r="CR14" s="199"/>
      <c r="CS14" s="211"/>
      <c r="CT14" s="233" t="s">
        <v>158</v>
      </c>
      <c r="CU14" s="241"/>
      <c r="CV14" s="241"/>
      <c r="CW14" s="241"/>
      <c r="CX14" s="241"/>
      <c r="CY14" s="241"/>
      <c r="CZ14" s="241"/>
      <c r="DA14" s="249"/>
      <c r="DB14" s="233" t="s">
        <v>158</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196</v>
      </c>
      <c r="N15" s="83"/>
      <c r="O15" s="83"/>
      <c r="P15" s="83"/>
      <c r="Q15" s="89"/>
      <c r="R15" s="101">
        <v>42654</v>
      </c>
      <c r="S15" s="110"/>
      <c r="T15" s="110"/>
      <c r="U15" s="110"/>
      <c r="V15" s="121"/>
      <c r="W15" s="130" t="s">
        <v>209</v>
      </c>
      <c r="X15" s="57"/>
      <c r="Y15" s="57"/>
      <c r="Z15" s="57"/>
      <c r="AA15" s="57"/>
      <c r="AB15" s="25"/>
      <c r="AC15" s="73">
        <v>7107</v>
      </c>
      <c r="AD15" s="81"/>
      <c r="AE15" s="81"/>
      <c r="AF15" s="81"/>
      <c r="AG15" s="85"/>
      <c r="AH15" s="73">
        <v>7261</v>
      </c>
      <c r="AI15" s="81"/>
      <c r="AJ15" s="81"/>
      <c r="AK15" s="81"/>
      <c r="AL15" s="118"/>
      <c r="AM15" s="173"/>
      <c r="AN15" s="59"/>
      <c r="AO15" s="59"/>
      <c r="AP15" s="59"/>
      <c r="AQ15" s="59"/>
      <c r="AR15" s="59"/>
      <c r="AS15" s="59"/>
      <c r="AT15" s="64"/>
      <c r="AU15" s="148"/>
      <c r="AV15" s="139"/>
      <c r="AW15" s="139"/>
      <c r="AX15" s="139"/>
      <c r="AY15" s="187" t="s">
        <v>211</v>
      </c>
      <c r="AZ15" s="195"/>
      <c r="BA15" s="195"/>
      <c r="BB15" s="195"/>
      <c r="BC15" s="195"/>
      <c r="BD15" s="195"/>
      <c r="BE15" s="195"/>
      <c r="BF15" s="195"/>
      <c r="BG15" s="195"/>
      <c r="BH15" s="195"/>
      <c r="BI15" s="195"/>
      <c r="BJ15" s="195"/>
      <c r="BK15" s="195"/>
      <c r="BL15" s="195"/>
      <c r="BM15" s="207"/>
      <c r="BN15" s="212">
        <v>8006877</v>
      </c>
      <c r="BO15" s="215"/>
      <c r="BP15" s="215"/>
      <c r="BQ15" s="215"/>
      <c r="BR15" s="215"/>
      <c r="BS15" s="215"/>
      <c r="BT15" s="215"/>
      <c r="BU15" s="218"/>
      <c r="BV15" s="212">
        <v>7874569</v>
      </c>
      <c r="BW15" s="215"/>
      <c r="BX15" s="215"/>
      <c r="BY15" s="215"/>
      <c r="BZ15" s="215"/>
      <c r="CA15" s="215"/>
      <c r="CB15" s="215"/>
      <c r="CC15" s="218"/>
      <c r="CD15" s="221" t="s">
        <v>214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215</v>
      </c>
      <c r="M16" s="79"/>
      <c r="N16" s="79"/>
      <c r="O16" s="79"/>
      <c r="P16" s="79"/>
      <c r="Q16" s="91"/>
      <c r="R16" s="102" t="s">
        <v>217</v>
      </c>
      <c r="S16" s="111"/>
      <c r="T16" s="111"/>
      <c r="U16" s="111"/>
      <c r="V16" s="122"/>
      <c r="W16" s="129"/>
      <c r="X16" s="58"/>
      <c r="Y16" s="58"/>
      <c r="Z16" s="58"/>
      <c r="AA16" s="58"/>
      <c r="AB16" s="24"/>
      <c r="AC16" s="149">
        <v>35.299999999999997</v>
      </c>
      <c r="AD16" s="155"/>
      <c r="AE16" s="155"/>
      <c r="AF16" s="155"/>
      <c r="AG16" s="157"/>
      <c r="AH16" s="149">
        <v>35.9</v>
      </c>
      <c r="AI16" s="155"/>
      <c r="AJ16" s="155"/>
      <c r="AK16" s="155"/>
      <c r="AL16" s="169"/>
      <c r="AM16" s="173"/>
      <c r="AN16" s="59"/>
      <c r="AO16" s="59"/>
      <c r="AP16" s="59"/>
      <c r="AQ16" s="59"/>
      <c r="AR16" s="59"/>
      <c r="AS16" s="59"/>
      <c r="AT16" s="64"/>
      <c r="AU16" s="148"/>
      <c r="AV16" s="139"/>
      <c r="AW16" s="139"/>
      <c r="AX16" s="139"/>
      <c r="AY16" s="188" t="s">
        <v>218</v>
      </c>
      <c r="AZ16" s="196"/>
      <c r="BA16" s="196"/>
      <c r="BB16" s="196"/>
      <c r="BC16" s="196"/>
      <c r="BD16" s="196"/>
      <c r="BE16" s="196"/>
      <c r="BF16" s="196"/>
      <c r="BG16" s="196"/>
      <c r="BH16" s="196"/>
      <c r="BI16" s="196"/>
      <c r="BJ16" s="196"/>
      <c r="BK16" s="196"/>
      <c r="BL16" s="196"/>
      <c r="BM16" s="208"/>
      <c r="BN16" s="213">
        <v>5908702</v>
      </c>
      <c r="BO16" s="216"/>
      <c r="BP16" s="216"/>
      <c r="BQ16" s="216"/>
      <c r="BR16" s="216"/>
      <c r="BS16" s="216"/>
      <c r="BT16" s="216"/>
      <c r="BU16" s="219"/>
      <c r="BV16" s="213">
        <v>5888818</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220</v>
      </c>
      <c r="N17" s="84"/>
      <c r="O17" s="84"/>
      <c r="P17" s="84"/>
      <c r="Q17" s="92"/>
      <c r="R17" s="102" t="s">
        <v>217</v>
      </c>
      <c r="S17" s="111"/>
      <c r="T17" s="111"/>
      <c r="U17" s="111"/>
      <c r="V17" s="122"/>
      <c r="W17" s="130" t="s">
        <v>221</v>
      </c>
      <c r="X17" s="57"/>
      <c r="Y17" s="57"/>
      <c r="Z17" s="57"/>
      <c r="AA17" s="57"/>
      <c r="AB17" s="25"/>
      <c r="AC17" s="73">
        <v>12622</v>
      </c>
      <c r="AD17" s="81"/>
      <c r="AE17" s="81"/>
      <c r="AF17" s="81"/>
      <c r="AG17" s="85"/>
      <c r="AH17" s="73">
        <v>12495</v>
      </c>
      <c r="AI17" s="81"/>
      <c r="AJ17" s="81"/>
      <c r="AK17" s="81"/>
      <c r="AL17" s="118"/>
      <c r="AM17" s="173"/>
      <c r="AN17" s="59"/>
      <c r="AO17" s="59"/>
      <c r="AP17" s="59"/>
      <c r="AQ17" s="59"/>
      <c r="AR17" s="59"/>
      <c r="AS17" s="59"/>
      <c r="AT17" s="64"/>
      <c r="AU17" s="148"/>
      <c r="AV17" s="139"/>
      <c r="AW17" s="139"/>
      <c r="AX17" s="139"/>
      <c r="AY17" s="188" t="s">
        <v>172</v>
      </c>
      <c r="AZ17" s="196"/>
      <c r="BA17" s="196"/>
      <c r="BB17" s="196"/>
      <c r="BC17" s="196"/>
      <c r="BD17" s="196"/>
      <c r="BE17" s="196"/>
      <c r="BF17" s="196"/>
      <c r="BG17" s="196"/>
      <c r="BH17" s="196"/>
      <c r="BI17" s="196"/>
      <c r="BJ17" s="196"/>
      <c r="BK17" s="196"/>
      <c r="BL17" s="196"/>
      <c r="BM17" s="208"/>
      <c r="BN17" s="213">
        <v>10408157</v>
      </c>
      <c r="BO17" s="216"/>
      <c r="BP17" s="216"/>
      <c r="BQ17" s="216"/>
      <c r="BR17" s="216"/>
      <c r="BS17" s="216"/>
      <c r="BT17" s="216"/>
      <c r="BU17" s="219"/>
      <c r="BV17" s="213">
        <v>10254105</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222</v>
      </c>
      <c r="C18" s="31"/>
      <c r="D18" s="31"/>
      <c r="E18" s="50"/>
      <c r="F18" s="50"/>
      <c r="G18" s="50"/>
      <c r="H18" s="50"/>
      <c r="I18" s="50"/>
      <c r="J18" s="50"/>
      <c r="K18" s="50"/>
      <c r="L18" s="71">
        <v>26.63</v>
      </c>
      <c r="M18" s="71"/>
      <c r="N18" s="71"/>
      <c r="O18" s="71"/>
      <c r="P18" s="71"/>
      <c r="Q18" s="71"/>
      <c r="R18" s="103"/>
      <c r="S18" s="103"/>
      <c r="T18" s="103"/>
      <c r="U18" s="103"/>
      <c r="V18" s="123"/>
      <c r="W18" s="131"/>
      <c r="X18" s="138"/>
      <c r="Y18" s="138"/>
      <c r="Z18" s="138"/>
      <c r="AA18" s="138"/>
      <c r="AB18" s="26"/>
      <c r="AC18" s="150">
        <v>62.6</v>
      </c>
      <c r="AD18" s="156"/>
      <c r="AE18" s="156"/>
      <c r="AF18" s="156"/>
      <c r="AG18" s="158"/>
      <c r="AH18" s="150">
        <v>61.8</v>
      </c>
      <c r="AI18" s="156"/>
      <c r="AJ18" s="156"/>
      <c r="AK18" s="156"/>
      <c r="AL18" s="170"/>
      <c r="AM18" s="173"/>
      <c r="AN18" s="59"/>
      <c r="AO18" s="59"/>
      <c r="AP18" s="59"/>
      <c r="AQ18" s="59"/>
      <c r="AR18" s="59"/>
      <c r="AS18" s="59"/>
      <c r="AT18" s="64"/>
      <c r="AU18" s="148"/>
      <c r="AV18" s="139"/>
      <c r="AW18" s="139"/>
      <c r="AX18" s="139"/>
      <c r="AY18" s="188" t="s">
        <v>225</v>
      </c>
      <c r="AZ18" s="196"/>
      <c r="BA18" s="196"/>
      <c r="BB18" s="196"/>
      <c r="BC18" s="196"/>
      <c r="BD18" s="196"/>
      <c r="BE18" s="196"/>
      <c r="BF18" s="196"/>
      <c r="BG18" s="196"/>
      <c r="BH18" s="196"/>
      <c r="BI18" s="196"/>
      <c r="BJ18" s="196"/>
      <c r="BK18" s="196"/>
      <c r="BL18" s="196"/>
      <c r="BM18" s="208"/>
      <c r="BN18" s="213">
        <v>7622076</v>
      </c>
      <c r="BO18" s="216"/>
      <c r="BP18" s="216"/>
      <c r="BQ18" s="216"/>
      <c r="BR18" s="216"/>
      <c r="BS18" s="216"/>
      <c r="BT18" s="216"/>
      <c r="BU18" s="219"/>
      <c r="BV18" s="213">
        <v>7373890</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227</v>
      </c>
      <c r="C19" s="31"/>
      <c r="D19" s="31"/>
      <c r="E19" s="50"/>
      <c r="F19" s="50"/>
      <c r="G19" s="50"/>
      <c r="H19" s="50"/>
      <c r="I19" s="50"/>
      <c r="J19" s="50"/>
      <c r="K19" s="50"/>
      <c r="L19" s="72">
        <v>1590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228</v>
      </c>
      <c r="AZ19" s="196"/>
      <c r="BA19" s="196"/>
      <c r="BB19" s="196"/>
      <c r="BC19" s="196"/>
      <c r="BD19" s="196"/>
      <c r="BE19" s="196"/>
      <c r="BF19" s="196"/>
      <c r="BG19" s="196"/>
      <c r="BH19" s="196"/>
      <c r="BI19" s="196"/>
      <c r="BJ19" s="196"/>
      <c r="BK19" s="196"/>
      <c r="BL19" s="196"/>
      <c r="BM19" s="208"/>
      <c r="BN19" s="213">
        <v>12048611</v>
      </c>
      <c r="BO19" s="216"/>
      <c r="BP19" s="216"/>
      <c r="BQ19" s="216"/>
      <c r="BR19" s="216"/>
      <c r="BS19" s="216"/>
      <c r="BT19" s="216"/>
      <c r="BU19" s="219"/>
      <c r="BV19" s="213">
        <v>12335573</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229</v>
      </c>
      <c r="C20" s="31"/>
      <c r="D20" s="31"/>
      <c r="E20" s="50"/>
      <c r="F20" s="50"/>
      <c r="G20" s="50"/>
      <c r="H20" s="50"/>
      <c r="I20" s="50"/>
      <c r="J20" s="50"/>
      <c r="K20" s="50"/>
      <c r="L20" s="72">
        <v>16427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232</v>
      </c>
      <c r="C22" s="33"/>
      <c r="D22" s="42"/>
      <c r="E22" s="51" t="s">
        <v>0</v>
      </c>
      <c r="F22" s="57"/>
      <c r="G22" s="57"/>
      <c r="H22" s="57"/>
      <c r="I22" s="57"/>
      <c r="J22" s="57"/>
      <c r="K22" s="25"/>
      <c r="L22" s="51" t="s">
        <v>233</v>
      </c>
      <c r="M22" s="57"/>
      <c r="N22" s="57"/>
      <c r="O22" s="57"/>
      <c r="P22" s="25"/>
      <c r="Q22" s="93" t="s">
        <v>236</v>
      </c>
      <c r="R22" s="105"/>
      <c r="S22" s="105"/>
      <c r="T22" s="105"/>
      <c r="U22" s="105"/>
      <c r="V22" s="125"/>
      <c r="W22" s="133" t="s">
        <v>238</v>
      </c>
      <c r="X22" s="33"/>
      <c r="Y22" s="42"/>
      <c r="Z22" s="51" t="s">
        <v>0</v>
      </c>
      <c r="AA22" s="57"/>
      <c r="AB22" s="57"/>
      <c r="AC22" s="57"/>
      <c r="AD22" s="57"/>
      <c r="AE22" s="57"/>
      <c r="AF22" s="57"/>
      <c r="AG22" s="25"/>
      <c r="AH22" s="161" t="s">
        <v>241</v>
      </c>
      <c r="AI22" s="57"/>
      <c r="AJ22" s="57"/>
      <c r="AK22" s="57"/>
      <c r="AL22" s="25"/>
      <c r="AM22" s="161" t="s">
        <v>242</v>
      </c>
      <c r="AN22" s="177"/>
      <c r="AO22" s="177"/>
      <c r="AP22" s="177"/>
      <c r="AQ22" s="177"/>
      <c r="AR22" s="179"/>
      <c r="AS22" s="93" t="s">
        <v>236</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243</v>
      </c>
      <c r="AZ23" s="195"/>
      <c r="BA23" s="195"/>
      <c r="BB23" s="195"/>
      <c r="BC23" s="195"/>
      <c r="BD23" s="195"/>
      <c r="BE23" s="195"/>
      <c r="BF23" s="195"/>
      <c r="BG23" s="195"/>
      <c r="BH23" s="195"/>
      <c r="BI23" s="195"/>
      <c r="BJ23" s="195"/>
      <c r="BK23" s="195"/>
      <c r="BL23" s="195"/>
      <c r="BM23" s="207"/>
      <c r="BN23" s="213">
        <v>3094591</v>
      </c>
      <c r="BO23" s="216"/>
      <c r="BP23" s="216"/>
      <c r="BQ23" s="216"/>
      <c r="BR23" s="216"/>
      <c r="BS23" s="216"/>
      <c r="BT23" s="216"/>
      <c r="BU23" s="219"/>
      <c r="BV23" s="213">
        <v>3293430</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36</v>
      </c>
      <c r="F24" s="59"/>
      <c r="G24" s="59"/>
      <c r="H24" s="59"/>
      <c r="I24" s="59"/>
      <c r="J24" s="59"/>
      <c r="K24" s="64"/>
      <c r="L24" s="73">
        <v>1</v>
      </c>
      <c r="M24" s="81"/>
      <c r="N24" s="81"/>
      <c r="O24" s="81"/>
      <c r="P24" s="85"/>
      <c r="Q24" s="73">
        <v>8000</v>
      </c>
      <c r="R24" s="81"/>
      <c r="S24" s="81"/>
      <c r="T24" s="81"/>
      <c r="U24" s="81"/>
      <c r="V24" s="85"/>
      <c r="W24" s="134"/>
      <c r="X24" s="34"/>
      <c r="Y24" s="43"/>
      <c r="Z24" s="53" t="s">
        <v>245</v>
      </c>
      <c r="AA24" s="59"/>
      <c r="AB24" s="59"/>
      <c r="AC24" s="59"/>
      <c r="AD24" s="59"/>
      <c r="AE24" s="59"/>
      <c r="AF24" s="59"/>
      <c r="AG24" s="64"/>
      <c r="AH24" s="73">
        <v>200</v>
      </c>
      <c r="AI24" s="81"/>
      <c r="AJ24" s="81"/>
      <c r="AK24" s="81"/>
      <c r="AL24" s="85"/>
      <c r="AM24" s="73">
        <v>605800</v>
      </c>
      <c r="AN24" s="81"/>
      <c r="AO24" s="81"/>
      <c r="AP24" s="81"/>
      <c r="AQ24" s="81"/>
      <c r="AR24" s="85"/>
      <c r="AS24" s="73">
        <v>3029</v>
      </c>
      <c r="AT24" s="81"/>
      <c r="AU24" s="81"/>
      <c r="AV24" s="81"/>
      <c r="AW24" s="81"/>
      <c r="AX24" s="118"/>
      <c r="AY24" s="189" t="s">
        <v>246</v>
      </c>
      <c r="AZ24" s="197"/>
      <c r="BA24" s="197"/>
      <c r="BB24" s="197"/>
      <c r="BC24" s="197"/>
      <c r="BD24" s="197"/>
      <c r="BE24" s="197"/>
      <c r="BF24" s="197"/>
      <c r="BG24" s="197"/>
      <c r="BH24" s="197"/>
      <c r="BI24" s="197"/>
      <c r="BJ24" s="197"/>
      <c r="BK24" s="197"/>
      <c r="BL24" s="197"/>
      <c r="BM24" s="209"/>
      <c r="BN24" s="213">
        <v>2556840</v>
      </c>
      <c r="BO24" s="216"/>
      <c r="BP24" s="216"/>
      <c r="BQ24" s="216"/>
      <c r="BR24" s="216"/>
      <c r="BS24" s="216"/>
      <c r="BT24" s="216"/>
      <c r="BU24" s="219"/>
      <c r="BV24" s="213">
        <v>2929430</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248</v>
      </c>
      <c r="F25" s="59"/>
      <c r="G25" s="59"/>
      <c r="H25" s="59"/>
      <c r="I25" s="59"/>
      <c r="J25" s="59"/>
      <c r="K25" s="64"/>
      <c r="L25" s="73">
        <v>1</v>
      </c>
      <c r="M25" s="81"/>
      <c r="N25" s="81"/>
      <c r="O25" s="81"/>
      <c r="P25" s="85"/>
      <c r="Q25" s="73">
        <v>6400</v>
      </c>
      <c r="R25" s="81"/>
      <c r="S25" s="81"/>
      <c r="T25" s="81"/>
      <c r="U25" s="81"/>
      <c r="V25" s="85"/>
      <c r="W25" s="134"/>
      <c r="X25" s="34"/>
      <c r="Y25" s="43"/>
      <c r="Z25" s="53" t="s">
        <v>49</v>
      </c>
      <c r="AA25" s="59"/>
      <c r="AB25" s="59"/>
      <c r="AC25" s="59"/>
      <c r="AD25" s="59"/>
      <c r="AE25" s="59"/>
      <c r="AF25" s="59"/>
      <c r="AG25" s="64"/>
      <c r="AH25" s="73" t="s">
        <v>158</v>
      </c>
      <c r="AI25" s="81"/>
      <c r="AJ25" s="81"/>
      <c r="AK25" s="81"/>
      <c r="AL25" s="85"/>
      <c r="AM25" s="73" t="s">
        <v>158</v>
      </c>
      <c r="AN25" s="81"/>
      <c r="AO25" s="81"/>
      <c r="AP25" s="81"/>
      <c r="AQ25" s="81"/>
      <c r="AR25" s="85"/>
      <c r="AS25" s="73" t="s">
        <v>158</v>
      </c>
      <c r="AT25" s="81"/>
      <c r="AU25" s="81"/>
      <c r="AV25" s="81"/>
      <c r="AW25" s="81"/>
      <c r="AX25" s="118"/>
      <c r="AY25" s="187" t="s">
        <v>250</v>
      </c>
      <c r="AZ25" s="195"/>
      <c r="BA25" s="195"/>
      <c r="BB25" s="195"/>
      <c r="BC25" s="195"/>
      <c r="BD25" s="195"/>
      <c r="BE25" s="195"/>
      <c r="BF25" s="195"/>
      <c r="BG25" s="195"/>
      <c r="BH25" s="195"/>
      <c r="BI25" s="195"/>
      <c r="BJ25" s="195"/>
      <c r="BK25" s="195"/>
      <c r="BL25" s="195"/>
      <c r="BM25" s="207"/>
      <c r="BN25" s="212">
        <v>2909665</v>
      </c>
      <c r="BO25" s="215"/>
      <c r="BP25" s="215"/>
      <c r="BQ25" s="215"/>
      <c r="BR25" s="215"/>
      <c r="BS25" s="215"/>
      <c r="BT25" s="215"/>
      <c r="BU25" s="218"/>
      <c r="BV25" s="212">
        <v>1609894</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251</v>
      </c>
      <c r="F26" s="59"/>
      <c r="G26" s="59"/>
      <c r="H26" s="59"/>
      <c r="I26" s="59"/>
      <c r="J26" s="59"/>
      <c r="K26" s="64"/>
      <c r="L26" s="73">
        <v>1</v>
      </c>
      <c r="M26" s="81"/>
      <c r="N26" s="81"/>
      <c r="O26" s="81"/>
      <c r="P26" s="85"/>
      <c r="Q26" s="73">
        <v>5900</v>
      </c>
      <c r="R26" s="81"/>
      <c r="S26" s="81"/>
      <c r="T26" s="81"/>
      <c r="U26" s="81"/>
      <c r="V26" s="85"/>
      <c r="W26" s="134"/>
      <c r="X26" s="34"/>
      <c r="Y26" s="43"/>
      <c r="Z26" s="53" t="s">
        <v>252</v>
      </c>
      <c r="AA26" s="143"/>
      <c r="AB26" s="143"/>
      <c r="AC26" s="143"/>
      <c r="AD26" s="143"/>
      <c r="AE26" s="143"/>
      <c r="AF26" s="143"/>
      <c r="AG26" s="159"/>
      <c r="AH26" s="73">
        <v>6</v>
      </c>
      <c r="AI26" s="81"/>
      <c r="AJ26" s="81"/>
      <c r="AK26" s="81"/>
      <c r="AL26" s="85"/>
      <c r="AM26" s="73">
        <v>18324</v>
      </c>
      <c r="AN26" s="81"/>
      <c r="AO26" s="81"/>
      <c r="AP26" s="81"/>
      <c r="AQ26" s="81"/>
      <c r="AR26" s="85"/>
      <c r="AS26" s="73">
        <v>3054</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158</v>
      </c>
      <c r="BO26" s="216"/>
      <c r="BP26" s="216"/>
      <c r="BQ26" s="216"/>
      <c r="BR26" s="216"/>
      <c r="BS26" s="216"/>
      <c r="BT26" s="216"/>
      <c r="BU26" s="219"/>
      <c r="BV26" s="213" t="s">
        <v>158</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257</v>
      </c>
      <c r="F27" s="59"/>
      <c r="G27" s="59"/>
      <c r="H27" s="59"/>
      <c r="I27" s="59"/>
      <c r="J27" s="59"/>
      <c r="K27" s="64"/>
      <c r="L27" s="73">
        <v>1</v>
      </c>
      <c r="M27" s="81"/>
      <c r="N27" s="81"/>
      <c r="O27" s="81"/>
      <c r="P27" s="85"/>
      <c r="Q27" s="73">
        <v>3300</v>
      </c>
      <c r="R27" s="81"/>
      <c r="S27" s="81"/>
      <c r="T27" s="81"/>
      <c r="U27" s="81"/>
      <c r="V27" s="85"/>
      <c r="W27" s="134"/>
      <c r="X27" s="34"/>
      <c r="Y27" s="43"/>
      <c r="Z27" s="53" t="s">
        <v>56</v>
      </c>
      <c r="AA27" s="59"/>
      <c r="AB27" s="59"/>
      <c r="AC27" s="59"/>
      <c r="AD27" s="59"/>
      <c r="AE27" s="59"/>
      <c r="AF27" s="59"/>
      <c r="AG27" s="64"/>
      <c r="AH27" s="73">
        <v>19</v>
      </c>
      <c r="AI27" s="81"/>
      <c r="AJ27" s="81"/>
      <c r="AK27" s="81"/>
      <c r="AL27" s="85"/>
      <c r="AM27" s="73">
        <v>55138</v>
      </c>
      <c r="AN27" s="81"/>
      <c r="AO27" s="81"/>
      <c r="AP27" s="81"/>
      <c r="AQ27" s="81"/>
      <c r="AR27" s="85"/>
      <c r="AS27" s="73">
        <v>2902</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v>588265</v>
      </c>
      <c r="BO27" s="217"/>
      <c r="BP27" s="217"/>
      <c r="BQ27" s="217"/>
      <c r="BR27" s="217"/>
      <c r="BS27" s="217"/>
      <c r="BT27" s="217"/>
      <c r="BU27" s="220"/>
      <c r="BV27" s="214">
        <v>587840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261</v>
      </c>
      <c r="F28" s="59"/>
      <c r="G28" s="59"/>
      <c r="H28" s="59"/>
      <c r="I28" s="59"/>
      <c r="J28" s="59"/>
      <c r="K28" s="64"/>
      <c r="L28" s="73">
        <v>1</v>
      </c>
      <c r="M28" s="81"/>
      <c r="N28" s="81"/>
      <c r="O28" s="81"/>
      <c r="P28" s="85"/>
      <c r="Q28" s="73">
        <v>2800</v>
      </c>
      <c r="R28" s="81"/>
      <c r="S28" s="81"/>
      <c r="T28" s="81"/>
      <c r="U28" s="81"/>
      <c r="V28" s="85"/>
      <c r="W28" s="134"/>
      <c r="X28" s="34"/>
      <c r="Y28" s="43"/>
      <c r="Z28" s="53" t="s">
        <v>262</v>
      </c>
      <c r="AA28" s="59"/>
      <c r="AB28" s="59"/>
      <c r="AC28" s="59"/>
      <c r="AD28" s="59"/>
      <c r="AE28" s="59"/>
      <c r="AF28" s="59"/>
      <c r="AG28" s="64"/>
      <c r="AH28" s="73" t="s">
        <v>158</v>
      </c>
      <c r="AI28" s="81"/>
      <c r="AJ28" s="81"/>
      <c r="AK28" s="81"/>
      <c r="AL28" s="85"/>
      <c r="AM28" s="73" t="s">
        <v>158</v>
      </c>
      <c r="AN28" s="81"/>
      <c r="AO28" s="81"/>
      <c r="AP28" s="81"/>
      <c r="AQ28" s="81"/>
      <c r="AR28" s="85"/>
      <c r="AS28" s="73" t="s">
        <v>158</v>
      </c>
      <c r="AT28" s="81"/>
      <c r="AU28" s="81"/>
      <c r="AV28" s="81"/>
      <c r="AW28" s="81"/>
      <c r="AX28" s="118"/>
      <c r="AY28" s="192" t="s">
        <v>263</v>
      </c>
      <c r="AZ28" s="200"/>
      <c r="BA28" s="200"/>
      <c r="BB28" s="203"/>
      <c r="BC28" s="187" t="s">
        <v>32</v>
      </c>
      <c r="BD28" s="195"/>
      <c r="BE28" s="195"/>
      <c r="BF28" s="195"/>
      <c r="BG28" s="195"/>
      <c r="BH28" s="195"/>
      <c r="BI28" s="195"/>
      <c r="BJ28" s="195"/>
      <c r="BK28" s="195"/>
      <c r="BL28" s="195"/>
      <c r="BM28" s="207"/>
      <c r="BN28" s="212">
        <v>4617833</v>
      </c>
      <c r="BO28" s="215"/>
      <c r="BP28" s="215"/>
      <c r="BQ28" s="215"/>
      <c r="BR28" s="215"/>
      <c r="BS28" s="215"/>
      <c r="BT28" s="215"/>
      <c r="BU28" s="218"/>
      <c r="BV28" s="212">
        <v>4865095</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266</v>
      </c>
      <c r="F29" s="59"/>
      <c r="G29" s="59"/>
      <c r="H29" s="59"/>
      <c r="I29" s="59"/>
      <c r="J29" s="59"/>
      <c r="K29" s="64"/>
      <c r="L29" s="73">
        <v>14</v>
      </c>
      <c r="M29" s="81"/>
      <c r="N29" s="81"/>
      <c r="O29" s="81"/>
      <c r="P29" s="85"/>
      <c r="Q29" s="73">
        <v>2600</v>
      </c>
      <c r="R29" s="81"/>
      <c r="S29" s="81"/>
      <c r="T29" s="81"/>
      <c r="U29" s="81"/>
      <c r="V29" s="85"/>
      <c r="W29" s="135"/>
      <c r="X29" s="140"/>
      <c r="Y29" s="142"/>
      <c r="Z29" s="53" t="s">
        <v>268</v>
      </c>
      <c r="AA29" s="59"/>
      <c r="AB29" s="59"/>
      <c r="AC29" s="59"/>
      <c r="AD29" s="59"/>
      <c r="AE29" s="59"/>
      <c r="AF29" s="59"/>
      <c r="AG29" s="64"/>
      <c r="AH29" s="73">
        <v>219</v>
      </c>
      <c r="AI29" s="81"/>
      <c r="AJ29" s="81"/>
      <c r="AK29" s="81"/>
      <c r="AL29" s="85"/>
      <c r="AM29" s="73">
        <v>660938</v>
      </c>
      <c r="AN29" s="81"/>
      <c r="AO29" s="81"/>
      <c r="AP29" s="81"/>
      <c r="AQ29" s="81"/>
      <c r="AR29" s="85"/>
      <c r="AS29" s="73">
        <v>3018</v>
      </c>
      <c r="AT29" s="81"/>
      <c r="AU29" s="81"/>
      <c r="AV29" s="81"/>
      <c r="AW29" s="81"/>
      <c r="AX29" s="118"/>
      <c r="AY29" s="193"/>
      <c r="AZ29" s="201"/>
      <c r="BA29" s="201"/>
      <c r="BB29" s="204"/>
      <c r="BC29" s="188" t="s">
        <v>11</v>
      </c>
      <c r="BD29" s="196"/>
      <c r="BE29" s="196"/>
      <c r="BF29" s="196"/>
      <c r="BG29" s="196"/>
      <c r="BH29" s="196"/>
      <c r="BI29" s="196"/>
      <c r="BJ29" s="196"/>
      <c r="BK29" s="196"/>
      <c r="BL29" s="196"/>
      <c r="BM29" s="208"/>
      <c r="BN29" s="213">
        <v>51838</v>
      </c>
      <c r="BO29" s="216"/>
      <c r="BP29" s="216"/>
      <c r="BQ29" s="216"/>
      <c r="BR29" s="216"/>
      <c r="BS29" s="216"/>
      <c r="BT29" s="216"/>
      <c r="BU29" s="219"/>
      <c r="BV29" s="213">
        <v>51838</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269</v>
      </c>
      <c r="X30" s="141"/>
      <c r="Y30" s="141"/>
      <c r="Z30" s="141"/>
      <c r="AA30" s="141"/>
      <c r="AB30" s="141"/>
      <c r="AC30" s="141"/>
      <c r="AD30" s="141"/>
      <c r="AE30" s="141"/>
      <c r="AF30" s="141"/>
      <c r="AG30" s="160"/>
      <c r="AH30" s="150">
        <v>98.4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10</v>
      </c>
      <c r="BD30" s="197"/>
      <c r="BE30" s="197"/>
      <c r="BF30" s="197"/>
      <c r="BG30" s="197"/>
      <c r="BH30" s="197"/>
      <c r="BI30" s="197"/>
      <c r="BJ30" s="197"/>
      <c r="BK30" s="197"/>
      <c r="BL30" s="197"/>
      <c r="BM30" s="209"/>
      <c r="BN30" s="214">
        <v>2476868</v>
      </c>
      <c r="BO30" s="217"/>
      <c r="BP30" s="217"/>
      <c r="BQ30" s="217"/>
      <c r="BR30" s="217"/>
      <c r="BS30" s="217"/>
      <c r="BT30" s="217"/>
      <c r="BU30" s="220"/>
      <c r="BV30" s="214">
        <v>2328344</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256</v>
      </c>
      <c r="D32" s="37"/>
      <c r="E32" s="37"/>
      <c r="F32" s="36"/>
      <c r="G32" s="36"/>
      <c r="H32" s="36"/>
      <c r="I32" s="36"/>
      <c r="J32" s="36"/>
      <c r="K32" s="36"/>
      <c r="L32" s="36"/>
      <c r="M32" s="36"/>
      <c r="N32" s="36"/>
      <c r="O32" s="36"/>
      <c r="P32" s="36"/>
      <c r="Q32" s="36"/>
      <c r="R32" s="36"/>
      <c r="S32" s="36"/>
      <c r="T32" s="36"/>
      <c r="U32" s="36" t="s">
        <v>271</v>
      </c>
      <c r="V32" s="36"/>
      <c r="W32" s="36"/>
      <c r="X32" s="36"/>
      <c r="Y32" s="36"/>
      <c r="Z32" s="36"/>
      <c r="AA32" s="36"/>
      <c r="AB32" s="36"/>
      <c r="AC32" s="36"/>
      <c r="AD32" s="36"/>
      <c r="AE32" s="36"/>
      <c r="AF32" s="36"/>
      <c r="AG32" s="36"/>
      <c r="AH32" s="36"/>
      <c r="AI32" s="36"/>
      <c r="AJ32" s="36"/>
      <c r="AK32" s="36"/>
      <c r="AL32" s="36"/>
      <c r="AM32" s="176" t="s">
        <v>273</v>
      </c>
      <c r="AN32" s="36"/>
      <c r="AO32" s="36"/>
      <c r="AP32" s="36"/>
      <c r="AQ32" s="36"/>
      <c r="AR32" s="36"/>
      <c r="AS32" s="176"/>
      <c r="AT32" s="176"/>
      <c r="AU32" s="176"/>
      <c r="AV32" s="176"/>
      <c r="AW32" s="176"/>
      <c r="AX32" s="176"/>
      <c r="AY32" s="176"/>
      <c r="AZ32" s="176"/>
      <c r="BA32" s="176"/>
      <c r="BB32" s="36"/>
      <c r="BC32" s="176"/>
      <c r="BD32" s="36"/>
      <c r="BE32" s="176" t="s">
        <v>38</v>
      </c>
      <c r="BF32" s="36"/>
      <c r="BG32" s="36"/>
      <c r="BH32" s="36"/>
      <c r="BI32" s="36"/>
      <c r="BJ32" s="176"/>
      <c r="BK32" s="176"/>
      <c r="BL32" s="176"/>
      <c r="BM32" s="176"/>
      <c r="BN32" s="176"/>
      <c r="BO32" s="176"/>
      <c r="BP32" s="176"/>
      <c r="BQ32" s="176"/>
      <c r="BR32" s="36"/>
      <c r="BS32" s="36"/>
      <c r="BT32" s="36"/>
      <c r="BU32" s="36"/>
      <c r="BV32" s="36"/>
      <c r="BW32" s="36" t="s">
        <v>274</v>
      </c>
      <c r="BX32" s="36"/>
      <c r="BY32" s="36"/>
      <c r="BZ32" s="36"/>
      <c r="CA32" s="36"/>
      <c r="CB32" s="176"/>
      <c r="CC32" s="176"/>
      <c r="CD32" s="176"/>
      <c r="CE32" s="176"/>
      <c r="CF32" s="176"/>
      <c r="CG32" s="176"/>
      <c r="CH32" s="176"/>
      <c r="CI32" s="176"/>
      <c r="CJ32" s="176"/>
      <c r="CK32" s="176"/>
      <c r="CL32" s="176"/>
      <c r="CM32" s="176"/>
      <c r="CN32" s="176"/>
      <c r="CO32" s="176" t="s">
        <v>275</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253</v>
      </c>
      <c r="D33" s="38"/>
      <c r="E33" s="55" t="s">
        <v>277</v>
      </c>
      <c r="F33" s="55"/>
      <c r="G33" s="55"/>
      <c r="H33" s="55"/>
      <c r="I33" s="55"/>
      <c r="J33" s="55"/>
      <c r="K33" s="55"/>
      <c r="L33" s="55"/>
      <c r="M33" s="55"/>
      <c r="N33" s="55"/>
      <c r="O33" s="55"/>
      <c r="P33" s="55"/>
      <c r="Q33" s="55"/>
      <c r="R33" s="55"/>
      <c r="S33" s="55"/>
      <c r="T33" s="55"/>
      <c r="U33" s="38" t="s">
        <v>253</v>
      </c>
      <c r="V33" s="38"/>
      <c r="W33" s="55" t="s">
        <v>277</v>
      </c>
      <c r="X33" s="55"/>
      <c r="Y33" s="55"/>
      <c r="Z33" s="55"/>
      <c r="AA33" s="55"/>
      <c r="AB33" s="55"/>
      <c r="AC33" s="55"/>
      <c r="AD33" s="55"/>
      <c r="AE33" s="55"/>
      <c r="AF33" s="55"/>
      <c r="AG33" s="55"/>
      <c r="AH33" s="55"/>
      <c r="AI33" s="55"/>
      <c r="AJ33" s="55"/>
      <c r="AK33" s="55"/>
      <c r="AL33" s="55"/>
      <c r="AM33" s="38" t="s">
        <v>253</v>
      </c>
      <c r="AN33" s="38"/>
      <c r="AO33" s="55" t="s">
        <v>277</v>
      </c>
      <c r="AP33" s="55"/>
      <c r="AQ33" s="55"/>
      <c r="AR33" s="55"/>
      <c r="AS33" s="55"/>
      <c r="AT33" s="55"/>
      <c r="AU33" s="55"/>
      <c r="AV33" s="55"/>
      <c r="AW33" s="55"/>
      <c r="AX33" s="55"/>
      <c r="AY33" s="55"/>
      <c r="AZ33" s="55"/>
      <c r="BA33" s="55"/>
      <c r="BB33" s="55"/>
      <c r="BC33" s="55"/>
      <c r="BD33" s="38"/>
      <c r="BE33" s="55" t="s">
        <v>112</v>
      </c>
      <c r="BF33" s="55"/>
      <c r="BG33" s="55" t="s">
        <v>278</v>
      </c>
      <c r="BH33" s="55"/>
      <c r="BI33" s="55"/>
      <c r="BJ33" s="55"/>
      <c r="BK33" s="55"/>
      <c r="BL33" s="55"/>
      <c r="BM33" s="55"/>
      <c r="BN33" s="55"/>
      <c r="BO33" s="55"/>
      <c r="BP33" s="55"/>
      <c r="BQ33" s="55"/>
      <c r="BR33" s="55"/>
      <c r="BS33" s="55"/>
      <c r="BT33" s="55"/>
      <c r="BU33" s="55"/>
      <c r="BV33" s="38"/>
      <c r="BW33" s="38" t="s">
        <v>112</v>
      </c>
      <c r="BX33" s="38"/>
      <c r="BY33" s="55" t="s">
        <v>279</v>
      </c>
      <c r="BZ33" s="55"/>
      <c r="CA33" s="55"/>
      <c r="CB33" s="55"/>
      <c r="CC33" s="55"/>
      <c r="CD33" s="55"/>
      <c r="CE33" s="55"/>
      <c r="CF33" s="55"/>
      <c r="CG33" s="55"/>
      <c r="CH33" s="55"/>
      <c r="CI33" s="55"/>
      <c r="CJ33" s="55"/>
      <c r="CK33" s="55"/>
      <c r="CL33" s="55"/>
      <c r="CM33" s="55"/>
      <c r="CN33" s="55"/>
      <c r="CO33" s="38" t="s">
        <v>253</v>
      </c>
      <c r="CP33" s="38"/>
      <c r="CQ33" s="55" t="s">
        <v>258</v>
      </c>
      <c r="CR33" s="55"/>
      <c r="CS33" s="55"/>
      <c r="CT33" s="55"/>
      <c r="CU33" s="55"/>
      <c r="CV33" s="55"/>
      <c r="CW33" s="55"/>
      <c r="CX33" s="55"/>
      <c r="CY33" s="55"/>
      <c r="CZ33" s="55"/>
      <c r="DA33" s="55"/>
      <c r="DB33" s="55"/>
      <c r="DC33" s="55"/>
      <c r="DD33" s="55"/>
      <c r="DE33" s="55"/>
      <c r="DF33" s="55"/>
      <c r="DG33" s="252" t="s">
        <v>281</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静岡県市町総合事務組合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土地取得事業特別会計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裾野市長泉町衛生施設組合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静岡県芦湖水利組合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駿豆学園管理組合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静岡県後期高齢者医療広域連合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静岡県地方税滞納整理機構</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富士山南東消防組合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駿東地区交通災害共済組合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16</v>
      </c>
      <c r="BX42" s="39"/>
      <c r="BY42" s="56" t="str">
        <f>IF('各会計、関係団体の財政状況及び健全化判断比率'!B76="","",'各会計、関係団体の財政状況及び健全化判断比率'!B76)</f>
        <v>静岡県後期高齢者医療広域連合（事業会計分）</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282</v>
      </c>
      <c r="C46" s="1"/>
      <c r="D46" s="1"/>
      <c r="E46" s="1" t="s">
        <v>203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286</v>
      </c>
    </row>
    <row r="50" spans="5:5">
      <c r="E50" s="1" t="s">
        <v>287</v>
      </c>
    </row>
    <row r="51" spans="5:5">
      <c r="E51" s="1" t="s">
        <v>291</v>
      </c>
    </row>
    <row r="52" spans="5:5">
      <c r="E52" s="1" t="s">
        <v>293</v>
      </c>
    </row>
    <row r="53" spans="5:5">
      <c r="E53" s="1" t="s">
        <v>237</v>
      </c>
    </row>
    <row r="54" spans="5:5"/>
    <row r="55" spans="5:5"/>
    <row r="56" spans="5:5"/>
  </sheetData>
  <sheetProtection algorithmName="SHA-512" hashValue="bwapINoh4YF8Hcpf976IH6bFmTPHYl/SM/QHoMxnuxf3TDugwhkUmVxCd7q+RJbRxS/bWsvKfc2hkV8ofs9e+g==" saltValue="mRt+JX5r+6v7a6ozcio0L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topLeftCell="G31" zoomScaleSheetLayoutView="100" workbookViewId="0"/>
  </sheetViews>
  <sheetFormatPr defaultColWidth="0" defaultRowHeight="12.95" customHeight="1" zeroHeight="1"/>
  <cols>
    <col min="1" max="1" width="6.5703125" style="365" customWidth="1"/>
    <col min="2" max="2" width="11" style="365" customWidth="1"/>
    <col min="3" max="3" width="17" style="365" customWidth="1"/>
    <col min="4" max="5" width="16.57031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27</v>
      </c>
      <c r="C33" s="892"/>
      <c r="D33" s="892"/>
      <c r="E33" s="897" t="s">
        <v>5</v>
      </c>
      <c r="F33" s="901" t="s">
        <v>388</v>
      </c>
      <c r="G33" s="906" t="s">
        <v>198</v>
      </c>
      <c r="H33" s="906" t="s">
        <v>513</v>
      </c>
      <c r="I33" s="906" t="s">
        <v>212</v>
      </c>
      <c r="J33" s="910" t="s">
        <v>223</v>
      </c>
      <c r="K33" s="885"/>
      <c r="L33" s="885"/>
      <c r="M33" s="885"/>
      <c r="N33" s="885"/>
      <c r="O33" s="885"/>
      <c r="P33" s="885"/>
    </row>
    <row r="34" spans="1:16" ht="39" customHeight="1">
      <c r="A34" s="885"/>
      <c r="B34" s="887"/>
      <c r="C34" s="893" t="s">
        <v>442</v>
      </c>
      <c r="D34" s="893"/>
      <c r="E34" s="898"/>
      <c r="F34" s="902">
        <v>10.62</v>
      </c>
      <c r="G34" s="907">
        <v>9.4700000000000006</v>
      </c>
      <c r="H34" s="907">
        <v>11.01</v>
      </c>
      <c r="I34" s="907">
        <v>10.91</v>
      </c>
      <c r="J34" s="911">
        <v>12.35</v>
      </c>
      <c r="K34" s="885"/>
      <c r="L34" s="885"/>
      <c r="M34" s="885"/>
      <c r="N34" s="885"/>
      <c r="O34" s="885"/>
      <c r="P34" s="885"/>
    </row>
    <row r="35" spans="1:16" ht="39" customHeight="1">
      <c r="A35" s="885"/>
      <c r="B35" s="888"/>
      <c r="C35" s="894" t="s">
        <v>385</v>
      </c>
      <c r="D35" s="894"/>
      <c r="E35" s="899"/>
      <c r="F35" s="903">
        <v>9.31</v>
      </c>
      <c r="G35" s="908">
        <v>8.8800000000000008</v>
      </c>
      <c r="H35" s="908">
        <v>4.5999999999999996</v>
      </c>
      <c r="I35" s="908">
        <v>4.72</v>
      </c>
      <c r="J35" s="912">
        <v>5.43</v>
      </c>
      <c r="K35" s="885"/>
      <c r="L35" s="885"/>
      <c r="M35" s="885"/>
      <c r="N35" s="885"/>
      <c r="O35" s="885"/>
      <c r="P35" s="885"/>
    </row>
    <row r="36" spans="1:16" ht="39" customHeight="1">
      <c r="A36" s="885"/>
      <c r="B36" s="888"/>
      <c r="C36" s="894" t="s">
        <v>445</v>
      </c>
      <c r="D36" s="894"/>
      <c r="E36" s="899"/>
      <c r="F36" s="903">
        <v>1.0900000000000001</v>
      </c>
      <c r="G36" s="908">
        <v>0.67</v>
      </c>
      <c r="H36" s="908">
        <v>0.55000000000000004</v>
      </c>
      <c r="I36" s="908">
        <v>0.63</v>
      </c>
      <c r="J36" s="912">
        <v>1.97</v>
      </c>
      <c r="K36" s="885"/>
      <c r="L36" s="885"/>
      <c r="M36" s="885"/>
      <c r="N36" s="885"/>
      <c r="O36" s="885"/>
      <c r="P36" s="885"/>
    </row>
    <row r="37" spans="1:16" ht="39" customHeight="1">
      <c r="A37" s="885"/>
      <c r="B37" s="888"/>
      <c r="C37" s="894" t="s">
        <v>411</v>
      </c>
      <c r="D37" s="894"/>
      <c r="E37" s="899"/>
      <c r="F37" s="903">
        <v>3.13</v>
      </c>
      <c r="G37" s="908">
        <v>1.72</v>
      </c>
      <c r="H37" s="908">
        <v>2.38</v>
      </c>
      <c r="I37" s="908">
        <v>2.1800000000000002</v>
      </c>
      <c r="J37" s="912">
        <v>1.92</v>
      </c>
      <c r="K37" s="885"/>
      <c r="L37" s="885"/>
      <c r="M37" s="885"/>
      <c r="N37" s="885"/>
      <c r="O37" s="885"/>
      <c r="P37" s="885"/>
    </row>
    <row r="38" spans="1:16" ht="39" customHeight="1">
      <c r="A38" s="885"/>
      <c r="B38" s="888"/>
      <c r="C38" s="894" t="s">
        <v>405</v>
      </c>
      <c r="D38" s="894"/>
      <c r="E38" s="899"/>
      <c r="F38" s="903">
        <v>0.89</v>
      </c>
      <c r="G38" s="908">
        <v>1.21</v>
      </c>
      <c r="H38" s="908">
        <v>0.97</v>
      </c>
      <c r="I38" s="908">
        <v>1.41</v>
      </c>
      <c r="J38" s="912">
        <v>0.62</v>
      </c>
      <c r="K38" s="885"/>
      <c r="L38" s="885"/>
      <c r="M38" s="885"/>
      <c r="N38" s="885"/>
      <c r="O38" s="885"/>
      <c r="P38" s="885"/>
    </row>
    <row r="39" spans="1:16" ht="39" customHeight="1">
      <c r="A39" s="885"/>
      <c r="B39" s="888"/>
      <c r="C39" s="894" t="s">
        <v>439</v>
      </c>
      <c r="D39" s="894"/>
      <c r="E39" s="899"/>
      <c r="F39" s="903">
        <v>0.2</v>
      </c>
      <c r="G39" s="908">
        <v>9.e-002</v>
      </c>
      <c r="H39" s="908">
        <v>0.18</v>
      </c>
      <c r="I39" s="908">
        <v>7.0000000000000007e-002</v>
      </c>
      <c r="J39" s="912">
        <v>0.21</v>
      </c>
      <c r="K39" s="885"/>
      <c r="L39" s="885"/>
      <c r="M39" s="885"/>
      <c r="N39" s="885"/>
      <c r="O39" s="885"/>
      <c r="P39" s="885"/>
    </row>
    <row r="40" spans="1:16" ht="39" customHeight="1">
      <c r="A40" s="885"/>
      <c r="B40" s="888"/>
      <c r="C40" s="894" t="s">
        <v>421</v>
      </c>
      <c r="D40" s="894"/>
      <c r="E40" s="899"/>
      <c r="F40" s="903">
        <v>0</v>
      </c>
      <c r="G40" s="908">
        <v>0</v>
      </c>
      <c r="H40" s="908">
        <v>0</v>
      </c>
      <c r="I40" s="908">
        <v>0</v>
      </c>
      <c r="J40" s="912">
        <v>0</v>
      </c>
      <c r="K40" s="885"/>
      <c r="L40" s="885"/>
      <c r="M40" s="885"/>
      <c r="N40" s="885"/>
      <c r="O40" s="885"/>
      <c r="P40" s="885"/>
    </row>
    <row r="41" spans="1:16" ht="39" customHeight="1">
      <c r="A41" s="885"/>
      <c r="B41" s="888"/>
      <c r="C41" s="894"/>
      <c r="D41" s="894"/>
      <c r="E41" s="899"/>
      <c r="F41" s="903"/>
      <c r="G41" s="908"/>
      <c r="H41" s="908"/>
      <c r="I41" s="908"/>
      <c r="J41" s="912"/>
      <c r="K41" s="885"/>
      <c r="L41" s="885"/>
      <c r="M41" s="885"/>
      <c r="N41" s="885"/>
      <c r="O41" s="885"/>
      <c r="P41" s="885"/>
    </row>
    <row r="42" spans="1:16" ht="39" customHeight="1">
      <c r="A42" s="885"/>
      <c r="B42" s="889"/>
      <c r="C42" s="894" t="s">
        <v>52</v>
      </c>
      <c r="D42" s="894"/>
      <c r="E42" s="899"/>
      <c r="F42" s="903" t="s">
        <v>158</v>
      </c>
      <c r="G42" s="908" t="s">
        <v>158</v>
      </c>
      <c r="H42" s="908" t="s">
        <v>158</v>
      </c>
      <c r="I42" s="908" t="s">
        <v>158</v>
      </c>
      <c r="J42" s="912" t="s">
        <v>158</v>
      </c>
      <c r="K42" s="885"/>
      <c r="L42" s="885"/>
      <c r="M42" s="885"/>
      <c r="N42" s="885"/>
      <c r="O42" s="885"/>
      <c r="P42" s="885"/>
    </row>
    <row r="43" spans="1:16" ht="39" customHeight="1">
      <c r="A43" s="885"/>
      <c r="B43" s="890"/>
      <c r="C43" s="895" t="s">
        <v>516</v>
      </c>
      <c r="D43" s="895"/>
      <c r="E43" s="900"/>
      <c r="F43" s="904" t="s">
        <v>158</v>
      </c>
      <c r="G43" s="909" t="s">
        <v>158</v>
      </c>
      <c r="H43" s="909" t="s">
        <v>158</v>
      </c>
      <c r="I43" s="909" t="s">
        <v>158</v>
      </c>
      <c r="J43" s="913" t="s">
        <v>158</v>
      </c>
      <c r="K43" s="885"/>
      <c r="L43" s="885"/>
      <c r="M43" s="885"/>
      <c r="N43" s="885"/>
      <c r="O43" s="885"/>
      <c r="P43" s="885"/>
    </row>
    <row r="44" spans="1:16" ht="39" customHeight="1">
      <c r="A44" s="885"/>
      <c r="B44" s="891" t="s">
        <v>13</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UJ1pFSoztszueu5k/vNgpLXXM8q7fjeMs7awiIdLcizLH2/b6LZnaM1EC8XRCxIVXkOgVnvuajLnpdA1YuHlQw==" saltValue="wSn/f6B6+q2Vmm9ADOnxG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topLeftCell="I37" zoomScaleSheetLayoutView="55" workbookViewId="0"/>
  </sheetViews>
  <sheetFormatPr defaultColWidth="0" defaultRowHeight="12.6" customHeight="1" zeroHeight="1"/>
  <cols>
    <col min="1" max="1" width="6.5703125" style="365" customWidth="1"/>
    <col min="2" max="3" width="10.85546875" style="365" customWidth="1"/>
    <col min="4" max="4" width="10" style="365" customWidth="1"/>
    <col min="5" max="10" width="11" style="365" customWidth="1"/>
    <col min="11" max="15" width="13.140625" style="365" customWidth="1"/>
    <col min="16" max="21" width="11.425781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28</v>
      </c>
      <c r="P43" s="758"/>
      <c r="Q43" s="758"/>
      <c r="R43" s="758"/>
      <c r="S43" s="758"/>
      <c r="T43" s="758"/>
      <c r="U43" s="758"/>
    </row>
    <row r="44" spans="1:21" ht="30.75" customHeight="1">
      <c r="A44" s="758"/>
      <c r="B44" s="914" t="s">
        <v>30</v>
      </c>
      <c r="C44" s="921"/>
      <c r="D44" s="921"/>
      <c r="E44" s="931"/>
      <c r="F44" s="931"/>
      <c r="G44" s="931"/>
      <c r="H44" s="931"/>
      <c r="I44" s="931"/>
      <c r="J44" s="935" t="s">
        <v>5</v>
      </c>
      <c r="K44" s="939" t="s">
        <v>388</v>
      </c>
      <c r="L44" s="943" t="s">
        <v>198</v>
      </c>
      <c r="M44" s="943" t="s">
        <v>513</v>
      </c>
      <c r="N44" s="943" t="s">
        <v>212</v>
      </c>
      <c r="O44" s="948" t="s">
        <v>223</v>
      </c>
      <c r="P44" s="758"/>
      <c r="Q44" s="758"/>
      <c r="R44" s="758"/>
      <c r="S44" s="758"/>
      <c r="T44" s="758"/>
      <c r="U44" s="758"/>
    </row>
    <row r="45" spans="1:21" ht="30.75" customHeight="1">
      <c r="A45" s="758"/>
      <c r="B45" s="915" t="s">
        <v>31</v>
      </c>
      <c r="C45" s="922"/>
      <c r="D45" s="927"/>
      <c r="E45" s="932" t="s">
        <v>33</v>
      </c>
      <c r="F45" s="932"/>
      <c r="G45" s="932"/>
      <c r="H45" s="932"/>
      <c r="I45" s="932"/>
      <c r="J45" s="936"/>
      <c r="K45" s="940">
        <v>538</v>
      </c>
      <c r="L45" s="944">
        <v>541</v>
      </c>
      <c r="M45" s="944">
        <v>483</v>
      </c>
      <c r="N45" s="944">
        <v>452</v>
      </c>
      <c r="O45" s="949">
        <v>426</v>
      </c>
      <c r="P45" s="758"/>
      <c r="Q45" s="758"/>
      <c r="R45" s="758"/>
      <c r="S45" s="758"/>
      <c r="T45" s="758"/>
      <c r="U45" s="758"/>
    </row>
    <row r="46" spans="1:21" ht="30.75" customHeight="1">
      <c r="A46" s="758"/>
      <c r="B46" s="916"/>
      <c r="C46" s="923"/>
      <c r="D46" s="928"/>
      <c r="E46" s="933" t="s">
        <v>35</v>
      </c>
      <c r="F46" s="933"/>
      <c r="G46" s="933"/>
      <c r="H46" s="933"/>
      <c r="I46" s="933"/>
      <c r="J46" s="937"/>
      <c r="K46" s="941" t="s">
        <v>158</v>
      </c>
      <c r="L46" s="945" t="s">
        <v>158</v>
      </c>
      <c r="M46" s="945" t="s">
        <v>158</v>
      </c>
      <c r="N46" s="945" t="s">
        <v>158</v>
      </c>
      <c r="O46" s="950" t="s">
        <v>158</v>
      </c>
      <c r="P46" s="758"/>
      <c r="Q46" s="758"/>
      <c r="R46" s="758"/>
      <c r="S46" s="758"/>
      <c r="T46" s="758"/>
      <c r="U46" s="758"/>
    </row>
    <row r="47" spans="1:21" ht="30.75" customHeight="1">
      <c r="A47" s="758"/>
      <c r="B47" s="916"/>
      <c r="C47" s="923"/>
      <c r="D47" s="928"/>
      <c r="E47" s="933" t="s">
        <v>42</v>
      </c>
      <c r="F47" s="933"/>
      <c r="G47" s="933"/>
      <c r="H47" s="933"/>
      <c r="I47" s="933"/>
      <c r="J47" s="937"/>
      <c r="K47" s="941" t="s">
        <v>158</v>
      </c>
      <c r="L47" s="945" t="s">
        <v>158</v>
      </c>
      <c r="M47" s="945" t="s">
        <v>158</v>
      </c>
      <c r="N47" s="945" t="s">
        <v>158</v>
      </c>
      <c r="O47" s="950" t="s">
        <v>158</v>
      </c>
      <c r="P47" s="758"/>
      <c r="Q47" s="758"/>
      <c r="R47" s="758"/>
      <c r="S47" s="758"/>
      <c r="T47" s="758"/>
      <c r="U47" s="758"/>
    </row>
    <row r="48" spans="1:21" ht="30.75" customHeight="1">
      <c r="A48" s="758"/>
      <c r="B48" s="916"/>
      <c r="C48" s="923"/>
      <c r="D48" s="928"/>
      <c r="E48" s="933" t="s">
        <v>19</v>
      </c>
      <c r="F48" s="933"/>
      <c r="G48" s="933"/>
      <c r="H48" s="933"/>
      <c r="I48" s="933"/>
      <c r="J48" s="937"/>
      <c r="K48" s="941">
        <v>243</v>
      </c>
      <c r="L48" s="945">
        <v>235</v>
      </c>
      <c r="M48" s="945">
        <v>225</v>
      </c>
      <c r="N48" s="945">
        <v>222</v>
      </c>
      <c r="O48" s="950">
        <v>220</v>
      </c>
      <c r="P48" s="758"/>
      <c r="Q48" s="758"/>
      <c r="R48" s="758"/>
      <c r="S48" s="758"/>
      <c r="T48" s="758"/>
      <c r="U48" s="758"/>
    </row>
    <row r="49" spans="1:21" ht="30.75" customHeight="1">
      <c r="A49" s="758"/>
      <c r="B49" s="916"/>
      <c r="C49" s="923"/>
      <c r="D49" s="928"/>
      <c r="E49" s="933" t="s">
        <v>47</v>
      </c>
      <c r="F49" s="933"/>
      <c r="G49" s="933"/>
      <c r="H49" s="933"/>
      <c r="I49" s="933"/>
      <c r="J49" s="937"/>
      <c r="K49" s="941">
        <v>0</v>
      </c>
      <c r="L49" s="945">
        <v>2</v>
      </c>
      <c r="M49" s="945">
        <v>2</v>
      </c>
      <c r="N49" s="945">
        <v>2</v>
      </c>
      <c r="O49" s="950">
        <v>2</v>
      </c>
      <c r="P49" s="758"/>
      <c r="Q49" s="758"/>
      <c r="R49" s="758"/>
      <c r="S49" s="758"/>
      <c r="T49" s="758"/>
      <c r="U49" s="758"/>
    </row>
    <row r="50" spans="1:21" ht="30.75" customHeight="1">
      <c r="A50" s="758"/>
      <c r="B50" s="916"/>
      <c r="C50" s="923"/>
      <c r="D50" s="928"/>
      <c r="E50" s="933" t="s">
        <v>48</v>
      </c>
      <c r="F50" s="933"/>
      <c r="G50" s="933"/>
      <c r="H50" s="933"/>
      <c r="I50" s="933"/>
      <c r="J50" s="937"/>
      <c r="K50" s="941">
        <v>217</v>
      </c>
      <c r="L50" s="945">
        <v>215</v>
      </c>
      <c r="M50" s="945">
        <v>217</v>
      </c>
      <c r="N50" s="945">
        <v>213</v>
      </c>
      <c r="O50" s="950">
        <v>203</v>
      </c>
      <c r="P50" s="758"/>
      <c r="Q50" s="758"/>
      <c r="R50" s="758"/>
      <c r="S50" s="758"/>
      <c r="T50" s="758"/>
      <c r="U50" s="758"/>
    </row>
    <row r="51" spans="1:21" ht="30.75" customHeight="1">
      <c r="A51" s="758"/>
      <c r="B51" s="917"/>
      <c r="C51" s="924"/>
      <c r="D51" s="929"/>
      <c r="E51" s="933" t="s">
        <v>51</v>
      </c>
      <c r="F51" s="933"/>
      <c r="G51" s="933"/>
      <c r="H51" s="933"/>
      <c r="I51" s="933"/>
      <c r="J51" s="937"/>
      <c r="K51" s="941" t="s">
        <v>158</v>
      </c>
      <c r="L51" s="945" t="s">
        <v>158</v>
      </c>
      <c r="M51" s="945" t="s">
        <v>158</v>
      </c>
      <c r="N51" s="945" t="s">
        <v>158</v>
      </c>
      <c r="O51" s="950" t="s">
        <v>158</v>
      </c>
      <c r="P51" s="758"/>
      <c r="Q51" s="758"/>
      <c r="R51" s="758"/>
      <c r="S51" s="758"/>
      <c r="T51" s="758"/>
      <c r="U51" s="758"/>
    </row>
    <row r="52" spans="1:21" ht="30.75" customHeight="1">
      <c r="A52" s="758"/>
      <c r="B52" s="918" t="s">
        <v>55</v>
      </c>
      <c r="C52" s="925"/>
      <c r="D52" s="929"/>
      <c r="E52" s="933" t="s">
        <v>59</v>
      </c>
      <c r="F52" s="933"/>
      <c r="G52" s="933"/>
      <c r="H52" s="933"/>
      <c r="I52" s="933"/>
      <c r="J52" s="937"/>
      <c r="K52" s="941">
        <v>735</v>
      </c>
      <c r="L52" s="945">
        <v>778</v>
      </c>
      <c r="M52" s="945">
        <v>686</v>
      </c>
      <c r="N52" s="945">
        <v>689</v>
      </c>
      <c r="O52" s="950">
        <v>691</v>
      </c>
      <c r="P52" s="758"/>
      <c r="Q52" s="758"/>
      <c r="R52" s="758"/>
      <c r="S52" s="758"/>
      <c r="T52" s="758"/>
      <c r="U52" s="758"/>
    </row>
    <row r="53" spans="1:21" ht="30.75" customHeight="1">
      <c r="A53" s="758"/>
      <c r="B53" s="919" t="s">
        <v>60</v>
      </c>
      <c r="C53" s="926"/>
      <c r="D53" s="930"/>
      <c r="E53" s="934" t="s">
        <v>64</v>
      </c>
      <c r="F53" s="934"/>
      <c r="G53" s="934"/>
      <c r="H53" s="934"/>
      <c r="I53" s="934"/>
      <c r="J53" s="938"/>
      <c r="K53" s="942">
        <v>263</v>
      </c>
      <c r="L53" s="946">
        <v>215</v>
      </c>
      <c r="M53" s="946">
        <v>241</v>
      </c>
      <c r="N53" s="946">
        <v>200</v>
      </c>
      <c r="O53" s="951">
        <v>160</v>
      </c>
      <c r="P53" s="758"/>
      <c r="Q53" s="758"/>
      <c r="R53" s="758"/>
      <c r="S53" s="758"/>
      <c r="T53" s="758"/>
      <c r="U53" s="758"/>
    </row>
    <row r="54" spans="1:21" ht="24" customHeight="1">
      <c r="A54" s="758"/>
      <c r="B54" s="920" t="s">
        <v>65</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pAve4LGVv+lqLC3ILEKGxGTBN+eG/r4DpAuaJ7avSovQDZzi8s+ypDtcB9VZgGl7WHWy4Xllr3k06pQB/IS5mA==" saltValue="vmAnD+FEaFwG7LOeA4e+V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topLeftCell="F37" zoomScaleSheetLayoutView="100" workbookViewId="0"/>
  </sheetViews>
  <sheetFormatPr defaultColWidth="0" defaultRowHeight="13.5" customHeight="1" zeroHeight="1"/>
  <cols>
    <col min="1" max="1" width="6.5703125" style="365" customWidth="1"/>
    <col min="2" max="3" width="12.5703125" style="365" customWidth="1"/>
    <col min="4" max="4" width="11.5703125" style="365" customWidth="1"/>
    <col min="5" max="8" width="10.42578125" style="365" customWidth="1"/>
    <col min="9" max="13" width="16.42578125" style="365" customWidth="1"/>
    <col min="14" max="19" width="12.57031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28</v>
      </c>
    </row>
    <row r="40" spans="2:13" ht="27.75" customHeight="1">
      <c r="B40" s="914" t="s">
        <v>30</v>
      </c>
      <c r="C40" s="921"/>
      <c r="D40" s="921"/>
      <c r="E40" s="931"/>
      <c r="F40" s="931"/>
      <c r="G40" s="931"/>
      <c r="H40" s="935" t="s">
        <v>5</v>
      </c>
      <c r="I40" s="939" t="s">
        <v>388</v>
      </c>
      <c r="J40" s="943" t="s">
        <v>198</v>
      </c>
      <c r="K40" s="943" t="s">
        <v>513</v>
      </c>
      <c r="L40" s="943" t="s">
        <v>212</v>
      </c>
      <c r="M40" s="968" t="s">
        <v>223</v>
      </c>
    </row>
    <row r="41" spans="2:13" ht="27.75" customHeight="1">
      <c r="B41" s="915" t="s">
        <v>26</v>
      </c>
      <c r="C41" s="922"/>
      <c r="D41" s="927"/>
      <c r="E41" s="957" t="s">
        <v>4</v>
      </c>
      <c r="F41" s="957"/>
      <c r="G41" s="957"/>
      <c r="H41" s="963"/>
      <c r="I41" s="940">
        <v>4305</v>
      </c>
      <c r="J41" s="944">
        <v>3918</v>
      </c>
      <c r="K41" s="944">
        <v>3577</v>
      </c>
      <c r="L41" s="944">
        <v>3293</v>
      </c>
      <c r="M41" s="949">
        <v>3095</v>
      </c>
    </row>
    <row r="42" spans="2:13" ht="27.75" customHeight="1">
      <c r="B42" s="916"/>
      <c r="C42" s="923"/>
      <c r="D42" s="928"/>
      <c r="E42" s="958" t="s">
        <v>66</v>
      </c>
      <c r="F42" s="958"/>
      <c r="G42" s="958"/>
      <c r="H42" s="964"/>
      <c r="I42" s="941">
        <v>1453</v>
      </c>
      <c r="J42" s="945">
        <v>1302</v>
      </c>
      <c r="K42" s="945">
        <v>1023</v>
      </c>
      <c r="L42" s="945">
        <v>809</v>
      </c>
      <c r="M42" s="950">
        <v>605</v>
      </c>
    </row>
    <row r="43" spans="2:13" ht="27.75" customHeight="1">
      <c r="B43" s="916"/>
      <c r="C43" s="923"/>
      <c r="D43" s="928"/>
      <c r="E43" s="958" t="s">
        <v>69</v>
      </c>
      <c r="F43" s="958"/>
      <c r="G43" s="958"/>
      <c r="H43" s="964"/>
      <c r="I43" s="941">
        <v>2623</v>
      </c>
      <c r="J43" s="945">
        <v>2499</v>
      </c>
      <c r="K43" s="945">
        <v>2353</v>
      </c>
      <c r="L43" s="945">
        <v>2145</v>
      </c>
      <c r="M43" s="950">
        <v>2151</v>
      </c>
    </row>
    <row r="44" spans="2:13" ht="27.75" customHeight="1">
      <c r="B44" s="916"/>
      <c r="C44" s="923"/>
      <c r="D44" s="928"/>
      <c r="E44" s="958" t="s">
        <v>73</v>
      </c>
      <c r="F44" s="958"/>
      <c r="G44" s="958"/>
      <c r="H44" s="964"/>
      <c r="I44" s="941">
        <v>12</v>
      </c>
      <c r="J44" s="945">
        <v>11</v>
      </c>
      <c r="K44" s="945">
        <v>9</v>
      </c>
      <c r="L44" s="945">
        <v>25</v>
      </c>
      <c r="M44" s="950">
        <v>71</v>
      </c>
    </row>
    <row r="45" spans="2:13" ht="27.75" customHeight="1">
      <c r="B45" s="916"/>
      <c r="C45" s="923"/>
      <c r="D45" s="928"/>
      <c r="E45" s="958" t="s">
        <v>72</v>
      </c>
      <c r="F45" s="958"/>
      <c r="G45" s="958"/>
      <c r="H45" s="964"/>
      <c r="I45" s="941">
        <v>1769</v>
      </c>
      <c r="J45" s="945">
        <v>1612</v>
      </c>
      <c r="K45" s="945">
        <v>1568</v>
      </c>
      <c r="L45" s="945">
        <v>1118</v>
      </c>
      <c r="M45" s="950">
        <v>1246</v>
      </c>
    </row>
    <row r="46" spans="2:13" ht="27.75" customHeight="1">
      <c r="B46" s="916"/>
      <c r="C46" s="923"/>
      <c r="D46" s="929"/>
      <c r="E46" s="958" t="s">
        <v>77</v>
      </c>
      <c r="F46" s="958"/>
      <c r="G46" s="958"/>
      <c r="H46" s="964"/>
      <c r="I46" s="941" t="s">
        <v>158</v>
      </c>
      <c r="J46" s="945" t="s">
        <v>158</v>
      </c>
      <c r="K46" s="945" t="s">
        <v>158</v>
      </c>
      <c r="L46" s="945" t="s">
        <v>158</v>
      </c>
      <c r="M46" s="950" t="s">
        <v>158</v>
      </c>
    </row>
    <row r="47" spans="2:13" ht="27.75" customHeight="1">
      <c r="B47" s="916"/>
      <c r="C47" s="923"/>
      <c r="D47" s="955"/>
      <c r="E47" s="959" t="s">
        <v>81</v>
      </c>
      <c r="F47" s="962"/>
      <c r="G47" s="962"/>
      <c r="H47" s="965"/>
      <c r="I47" s="941" t="s">
        <v>158</v>
      </c>
      <c r="J47" s="945" t="s">
        <v>158</v>
      </c>
      <c r="K47" s="945" t="s">
        <v>158</v>
      </c>
      <c r="L47" s="945" t="s">
        <v>158</v>
      </c>
      <c r="M47" s="950" t="s">
        <v>158</v>
      </c>
    </row>
    <row r="48" spans="2:13" ht="27.75" customHeight="1">
      <c r="B48" s="916"/>
      <c r="C48" s="923"/>
      <c r="D48" s="928"/>
      <c r="E48" s="958" t="s">
        <v>62</v>
      </c>
      <c r="F48" s="958"/>
      <c r="G48" s="958"/>
      <c r="H48" s="964"/>
      <c r="I48" s="941" t="s">
        <v>158</v>
      </c>
      <c r="J48" s="945" t="s">
        <v>158</v>
      </c>
      <c r="K48" s="945" t="s">
        <v>158</v>
      </c>
      <c r="L48" s="945" t="s">
        <v>158</v>
      </c>
      <c r="M48" s="950" t="s">
        <v>158</v>
      </c>
    </row>
    <row r="49" spans="2:13" ht="27.75" customHeight="1">
      <c r="B49" s="917"/>
      <c r="C49" s="924"/>
      <c r="D49" s="928"/>
      <c r="E49" s="958" t="s">
        <v>50</v>
      </c>
      <c r="F49" s="958"/>
      <c r="G49" s="958"/>
      <c r="H49" s="964"/>
      <c r="I49" s="941" t="s">
        <v>158</v>
      </c>
      <c r="J49" s="945" t="s">
        <v>158</v>
      </c>
      <c r="K49" s="945" t="s">
        <v>158</v>
      </c>
      <c r="L49" s="945" t="s">
        <v>158</v>
      </c>
      <c r="M49" s="950" t="s">
        <v>158</v>
      </c>
    </row>
    <row r="50" spans="2:13" ht="27.75" customHeight="1">
      <c r="B50" s="952" t="s">
        <v>82</v>
      </c>
      <c r="C50" s="953"/>
      <c r="D50" s="956"/>
      <c r="E50" s="958" t="s">
        <v>85</v>
      </c>
      <c r="F50" s="958"/>
      <c r="G50" s="958"/>
      <c r="H50" s="964"/>
      <c r="I50" s="941">
        <v>5734</v>
      </c>
      <c r="J50" s="945">
        <v>7015</v>
      </c>
      <c r="K50" s="945">
        <v>7848</v>
      </c>
      <c r="L50" s="945">
        <v>7833</v>
      </c>
      <c r="M50" s="950">
        <v>7735</v>
      </c>
    </row>
    <row r="51" spans="2:13" ht="27.75" customHeight="1">
      <c r="B51" s="916"/>
      <c r="C51" s="923"/>
      <c r="D51" s="928"/>
      <c r="E51" s="958" t="s">
        <v>86</v>
      </c>
      <c r="F51" s="958"/>
      <c r="G51" s="958"/>
      <c r="H51" s="964"/>
      <c r="I51" s="941">
        <v>1615</v>
      </c>
      <c r="J51" s="945">
        <v>1670</v>
      </c>
      <c r="K51" s="945">
        <v>1734</v>
      </c>
      <c r="L51" s="945">
        <v>1701</v>
      </c>
      <c r="M51" s="950">
        <v>1667</v>
      </c>
    </row>
    <row r="52" spans="2:13" ht="27.75" customHeight="1">
      <c r="B52" s="917"/>
      <c r="C52" s="924"/>
      <c r="D52" s="928"/>
      <c r="E52" s="958" t="s">
        <v>16</v>
      </c>
      <c r="F52" s="958"/>
      <c r="G52" s="958"/>
      <c r="H52" s="964"/>
      <c r="I52" s="941">
        <v>6153</v>
      </c>
      <c r="J52" s="945">
        <v>5681</v>
      </c>
      <c r="K52" s="945">
        <v>5303</v>
      </c>
      <c r="L52" s="945">
        <v>4900</v>
      </c>
      <c r="M52" s="950">
        <v>4510</v>
      </c>
    </row>
    <row r="53" spans="2:13" ht="27.75" customHeight="1">
      <c r="B53" s="919" t="s">
        <v>60</v>
      </c>
      <c r="C53" s="926"/>
      <c r="D53" s="930"/>
      <c r="E53" s="960" t="s">
        <v>89</v>
      </c>
      <c r="F53" s="960"/>
      <c r="G53" s="960"/>
      <c r="H53" s="966"/>
      <c r="I53" s="942">
        <v>-3339</v>
      </c>
      <c r="J53" s="946">
        <v>-5024</v>
      </c>
      <c r="K53" s="946">
        <v>-6355</v>
      </c>
      <c r="L53" s="946">
        <v>-7044</v>
      </c>
      <c r="M53" s="951">
        <v>-6743</v>
      </c>
    </row>
    <row r="54" spans="2:13" ht="27.75" customHeight="1">
      <c r="B54" s="891" t="s">
        <v>79</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OCNcw60Ufc7dNPrLDl5qe9yLFLcaPZk6+qI5MOTuglO1W/Ak9eQmsiMMkSVpo2xqJtwPbZVvYjMymPRNoJYdw==" saltValue="+xzQ10w4MTnj1srzJKZ5T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topLeftCell="F7" zoomScale="55" zoomScaleNormal="55" zoomScaleSheetLayoutView="100" workbookViewId="0"/>
  </sheetViews>
  <sheetFormatPr defaultColWidth="0" defaultRowHeight="0" customHeight="1" zeroHeight="1"/>
  <cols>
    <col min="1" max="1" width="8.28515625" style="365" customWidth="1"/>
    <col min="2" max="2" width="16.42578125" style="365" customWidth="1"/>
    <col min="3" max="5" width="26.28515625" style="365" customWidth="1"/>
    <col min="6" max="8" width="24.28515625" style="365" customWidth="1"/>
    <col min="9" max="14" width="26" style="365" customWidth="1"/>
    <col min="15" max="15" width="6.1406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91</v>
      </c>
    </row>
    <row r="54" spans="2:8" ht="29.25" customHeight="1">
      <c r="B54" s="969" t="s">
        <v>0</v>
      </c>
      <c r="C54" s="975"/>
      <c r="D54" s="975"/>
      <c r="E54" s="984" t="s">
        <v>5</v>
      </c>
      <c r="F54" s="991" t="s">
        <v>513</v>
      </c>
      <c r="G54" s="991" t="s">
        <v>212</v>
      </c>
      <c r="H54" s="999" t="s">
        <v>223</v>
      </c>
    </row>
    <row r="55" spans="2:8" ht="52.5" customHeight="1">
      <c r="B55" s="970"/>
      <c r="C55" s="976" t="s">
        <v>32</v>
      </c>
      <c r="D55" s="976"/>
      <c r="E55" s="985"/>
      <c r="F55" s="992">
        <v>5042</v>
      </c>
      <c r="G55" s="992">
        <v>4865</v>
      </c>
      <c r="H55" s="1000">
        <v>4618</v>
      </c>
    </row>
    <row r="56" spans="2:8" ht="52.5" customHeight="1">
      <c r="B56" s="971"/>
      <c r="C56" s="977" t="s">
        <v>3</v>
      </c>
      <c r="D56" s="977"/>
      <c r="E56" s="986"/>
      <c r="F56" s="993">
        <v>52</v>
      </c>
      <c r="G56" s="993">
        <v>52</v>
      </c>
      <c r="H56" s="1001">
        <v>52</v>
      </c>
    </row>
    <row r="57" spans="2:8" ht="53.25" customHeight="1">
      <c r="B57" s="971"/>
      <c r="C57" s="978" t="s">
        <v>10</v>
      </c>
      <c r="D57" s="978"/>
      <c r="E57" s="987"/>
      <c r="F57" s="994">
        <v>2243</v>
      </c>
      <c r="G57" s="994">
        <v>2328</v>
      </c>
      <c r="H57" s="1002">
        <v>2477</v>
      </c>
    </row>
    <row r="58" spans="2:8" ht="45.75" customHeight="1">
      <c r="B58" s="972"/>
      <c r="C58" s="979" t="s">
        <v>524</v>
      </c>
      <c r="D58" s="982"/>
      <c r="E58" s="988"/>
      <c r="F58" s="995">
        <v>1344</v>
      </c>
      <c r="G58" s="995">
        <v>1408</v>
      </c>
      <c r="H58" s="1003">
        <v>1555</v>
      </c>
    </row>
    <row r="59" spans="2:8" ht="45.75" customHeight="1">
      <c r="B59" s="972"/>
      <c r="C59" s="979" t="s">
        <v>525</v>
      </c>
      <c r="D59" s="982"/>
      <c r="E59" s="988"/>
      <c r="F59" s="995">
        <v>529</v>
      </c>
      <c r="G59" s="995">
        <v>550</v>
      </c>
      <c r="H59" s="1003">
        <v>553</v>
      </c>
    </row>
    <row r="60" spans="2:8" ht="45.75" customHeight="1">
      <c r="B60" s="972"/>
      <c r="C60" s="979" t="s">
        <v>526</v>
      </c>
      <c r="D60" s="982"/>
      <c r="E60" s="988"/>
      <c r="F60" s="995">
        <v>127</v>
      </c>
      <c r="G60" s="995">
        <v>127</v>
      </c>
      <c r="H60" s="1003">
        <v>127</v>
      </c>
    </row>
    <row r="61" spans="2:8" ht="45.75" customHeight="1">
      <c r="B61" s="972"/>
      <c r="C61" s="979" t="s">
        <v>527</v>
      </c>
      <c r="D61" s="982"/>
      <c r="E61" s="988"/>
      <c r="F61" s="995">
        <v>130</v>
      </c>
      <c r="G61" s="995">
        <v>127</v>
      </c>
      <c r="H61" s="1003">
        <v>125</v>
      </c>
    </row>
    <row r="62" spans="2:8" ht="45.75" customHeight="1">
      <c r="B62" s="973"/>
      <c r="C62" s="980" t="s">
        <v>528</v>
      </c>
      <c r="D62" s="983"/>
      <c r="E62" s="989"/>
      <c r="F62" s="996">
        <v>55</v>
      </c>
      <c r="G62" s="996">
        <v>60</v>
      </c>
      <c r="H62" s="1004">
        <v>65</v>
      </c>
    </row>
    <row r="63" spans="2:8" ht="52.5" customHeight="1">
      <c r="B63" s="974"/>
      <c r="C63" s="981" t="s">
        <v>92</v>
      </c>
      <c r="D63" s="981"/>
      <c r="E63" s="990"/>
      <c r="F63" s="997">
        <v>7336</v>
      </c>
      <c r="G63" s="997">
        <v>7245</v>
      </c>
      <c r="H63" s="1005">
        <v>7147</v>
      </c>
    </row>
    <row r="64" spans="2:8" ht="15" customHeight="1"/>
    <row r="65" ht="0" hidden="1" customHeight="1"/>
    <row r="66" ht="0" hidden="1" customHeight="1"/>
  </sheetData>
  <sheetProtection algorithmName="SHA-512" hashValue="9o0aykqhSPqLrKboIvJpWPq6e4xDspH9yP63w3C+IdKEJ8O8HL29qNY3K6ViwgO3LncjJYVpFDFp2WqmGD0KuQ==" saltValue="2QcTB0CU4xp7ogvV8t5WP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topLeftCell="A61" zoomScaleSheetLayoutView="55" workbookViewId="0"/>
  </sheetViews>
  <sheetFormatPr defaultColWidth="0" defaultRowHeight="13.5" customHeight="1" zeroHeight="1"/>
  <cols>
    <col min="1" max="1" width="6.42578125" style="365" customWidth="1"/>
    <col min="2" max="107" width="2.42578125" style="365" customWidth="1"/>
    <col min="108" max="108" width="6.140625" style="751" customWidth="1"/>
    <col min="109" max="109" width="5.85546875" style="752" customWidth="1"/>
    <col min="110" max="110" width="19.140625" style="365" hidden="1" customWidth="1"/>
    <col min="111" max="115" width="12.5703125" style="365" hidden="1" customWidth="1"/>
    <col min="116" max="349" width="8.5703125" style="365" hidden="1" customWidth="1"/>
    <col min="350" max="355" width="14.85546875" style="365" hidden="1" customWidth="1"/>
    <col min="356" max="357" width="15.85546875" style="365" hidden="1" customWidth="1"/>
    <col min="358" max="363" width="16.140625" style="365" hidden="1" customWidth="1"/>
    <col min="364" max="364" width="6.140625" style="365" hidden="1" customWidth="1"/>
    <col min="365" max="365" width="3" style="365" hidden="1" customWidth="1"/>
    <col min="366" max="605" width="8.5703125" style="365" hidden="1" customWidth="1"/>
    <col min="606" max="611" width="14.85546875" style="365" hidden="1" customWidth="1"/>
    <col min="612" max="613" width="15.85546875" style="365" hidden="1" customWidth="1"/>
    <col min="614" max="619" width="16.140625" style="365" hidden="1" customWidth="1"/>
    <col min="620" max="620" width="6.140625" style="365" hidden="1" customWidth="1"/>
    <col min="621" max="621" width="3" style="365" hidden="1" customWidth="1"/>
    <col min="622" max="861" width="8.5703125" style="365" hidden="1" customWidth="1"/>
    <col min="862" max="867" width="14.85546875" style="365" hidden="1" customWidth="1"/>
    <col min="868" max="869" width="15.85546875" style="365" hidden="1" customWidth="1"/>
    <col min="870" max="875" width="16.140625" style="365" hidden="1" customWidth="1"/>
    <col min="876" max="876" width="6.140625" style="365" hidden="1" customWidth="1"/>
    <col min="877" max="877" width="3" style="365" hidden="1" customWidth="1"/>
    <col min="878" max="1117" width="8.5703125" style="365" hidden="1" customWidth="1"/>
    <col min="1118" max="1123" width="14.85546875" style="365" hidden="1" customWidth="1"/>
    <col min="1124" max="1125" width="15.85546875" style="365" hidden="1" customWidth="1"/>
    <col min="1126" max="1131" width="16.140625" style="365" hidden="1" customWidth="1"/>
    <col min="1132" max="1132" width="6.140625" style="365" hidden="1" customWidth="1"/>
    <col min="1133" max="1133" width="3" style="365" hidden="1" customWidth="1"/>
    <col min="1134" max="1373" width="8.5703125" style="365" hidden="1" customWidth="1"/>
    <col min="1374" max="1379" width="14.85546875" style="365" hidden="1" customWidth="1"/>
    <col min="1380" max="1381" width="15.85546875" style="365" hidden="1" customWidth="1"/>
    <col min="1382" max="1387" width="16.140625" style="365" hidden="1" customWidth="1"/>
    <col min="1388" max="1388" width="6.140625" style="365" hidden="1" customWidth="1"/>
    <col min="1389" max="1389" width="3" style="365" hidden="1" customWidth="1"/>
    <col min="1390" max="1629" width="8.5703125" style="365" hidden="1" customWidth="1"/>
    <col min="1630" max="1635" width="14.85546875" style="365" hidden="1" customWidth="1"/>
    <col min="1636" max="1637" width="15.85546875" style="365" hidden="1" customWidth="1"/>
    <col min="1638" max="1643" width="16.140625" style="365" hidden="1" customWidth="1"/>
    <col min="1644" max="1644" width="6.140625" style="365" hidden="1" customWidth="1"/>
    <col min="1645" max="1645" width="3" style="365" hidden="1" customWidth="1"/>
    <col min="1646" max="1885" width="8.5703125" style="365" hidden="1" customWidth="1"/>
    <col min="1886" max="1891" width="14.85546875" style="365" hidden="1" customWidth="1"/>
    <col min="1892" max="1893" width="15.85546875" style="365" hidden="1" customWidth="1"/>
    <col min="1894" max="1899" width="16.140625" style="365" hidden="1" customWidth="1"/>
    <col min="1900" max="1900" width="6.140625" style="365" hidden="1" customWidth="1"/>
    <col min="1901" max="1901" width="3" style="365" hidden="1" customWidth="1"/>
    <col min="1902" max="2141" width="8.5703125" style="365" hidden="1" customWidth="1"/>
    <col min="2142" max="2147" width="14.85546875" style="365" hidden="1" customWidth="1"/>
    <col min="2148" max="2149" width="15.85546875" style="365" hidden="1" customWidth="1"/>
    <col min="2150" max="2155" width="16.140625" style="365" hidden="1" customWidth="1"/>
    <col min="2156" max="2156" width="6.140625" style="365" hidden="1" customWidth="1"/>
    <col min="2157" max="2157" width="3" style="365" hidden="1" customWidth="1"/>
    <col min="2158" max="2397" width="8.5703125" style="365" hidden="1" customWidth="1"/>
    <col min="2398" max="2403" width="14.85546875" style="365" hidden="1" customWidth="1"/>
    <col min="2404" max="2405" width="15.85546875" style="365" hidden="1" customWidth="1"/>
    <col min="2406" max="2411" width="16.140625" style="365" hidden="1" customWidth="1"/>
    <col min="2412" max="2412" width="6.140625" style="365" hidden="1" customWidth="1"/>
    <col min="2413" max="2413" width="3" style="365" hidden="1" customWidth="1"/>
    <col min="2414" max="2653" width="8.5703125" style="365" hidden="1" customWidth="1"/>
    <col min="2654" max="2659" width="14.85546875" style="365" hidden="1" customWidth="1"/>
    <col min="2660" max="2661" width="15.85546875" style="365" hidden="1" customWidth="1"/>
    <col min="2662" max="2667" width="16.140625" style="365" hidden="1" customWidth="1"/>
    <col min="2668" max="2668" width="6.140625" style="365" hidden="1" customWidth="1"/>
    <col min="2669" max="2669" width="3" style="365" hidden="1" customWidth="1"/>
    <col min="2670" max="2909" width="8.5703125" style="365" hidden="1" customWidth="1"/>
    <col min="2910" max="2915" width="14.85546875" style="365" hidden="1" customWidth="1"/>
    <col min="2916" max="2917" width="15.85546875" style="365" hidden="1" customWidth="1"/>
    <col min="2918" max="2923" width="16.140625" style="365" hidden="1" customWidth="1"/>
    <col min="2924" max="2924" width="6.140625" style="365" hidden="1" customWidth="1"/>
    <col min="2925" max="2925" width="3" style="365" hidden="1" customWidth="1"/>
    <col min="2926" max="3165" width="8.5703125" style="365" hidden="1" customWidth="1"/>
    <col min="3166" max="3171" width="14.85546875" style="365" hidden="1" customWidth="1"/>
    <col min="3172" max="3173" width="15.85546875" style="365" hidden="1" customWidth="1"/>
    <col min="3174" max="3179" width="16.140625" style="365" hidden="1" customWidth="1"/>
    <col min="3180" max="3180" width="6.140625" style="365" hidden="1" customWidth="1"/>
    <col min="3181" max="3181" width="3" style="365" hidden="1" customWidth="1"/>
    <col min="3182" max="3421" width="8.5703125" style="365" hidden="1" customWidth="1"/>
    <col min="3422" max="3427" width="14.85546875" style="365" hidden="1" customWidth="1"/>
    <col min="3428" max="3429" width="15.85546875" style="365" hidden="1" customWidth="1"/>
    <col min="3430" max="3435" width="16.140625" style="365" hidden="1" customWidth="1"/>
    <col min="3436" max="3436" width="6.140625" style="365" hidden="1" customWidth="1"/>
    <col min="3437" max="3437" width="3" style="365" hidden="1" customWidth="1"/>
    <col min="3438" max="3677" width="8.5703125" style="365" hidden="1" customWidth="1"/>
    <col min="3678" max="3683" width="14.85546875" style="365" hidden="1" customWidth="1"/>
    <col min="3684" max="3685" width="15.85546875" style="365" hidden="1" customWidth="1"/>
    <col min="3686" max="3691" width="16.140625" style="365" hidden="1" customWidth="1"/>
    <col min="3692" max="3692" width="6.140625" style="365" hidden="1" customWidth="1"/>
    <col min="3693" max="3693" width="3" style="365" hidden="1" customWidth="1"/>
    <col min="3694" max="3933" width="8.5703125" style="365" hidden="1" customWidth="1"/>
    <col min="3934" max="3939" width="14.85546875" style="365" hidden="1" customWidth="1"/>
    <col min="3940" max="3941" width="15.85546875" style="365" hidden="1" customWidth="1"/>
    <col min="3942" max="3947" width="16.140625" style="365" hidden="1" customWidth="1"/>
    <col min="3948" max="3948" width="6.140625" style="365" hidden="1" customWidth="1"/>
    <col min="3949" max="3949" width="3" style="365" hidden="1" customWidth="1"/>
    <col min="3950" max="4189" width="8.5703125" style="365" hidden="1" customWidth="1"/>
    <col min="4190" max="4195" width="14.85546875" style="365" hidden="1" customWidth="1"/>
    <col min="4196" max="4197" width="15.85546875" style="365" hidden="1" customWidth="1"/>
    <col min="4198" max="4203" width="16.140625" style="365" hidden="1" customWidth="1"/>
    <col min="4204" max="4204" width="6.140625" style="365" hidden="1" customWidth="1"/>
    <col min="4205" max="4205" width="3" style="365" hidden="1" customWidth="1"/>
    <col min="4206" max="4445" width="8.5703125" style="365" hidden="1" customWidth="1"/>
    <col min="4446" max="4451" width="14.85546875" style="365" hidden="1" customWidth="1"/>
    <col min="4452" max="4453" width="15.85546875" style="365" hidden="1" customWidth="1"/>
    <col min="4454" max="4459" width="16.140625" style="365" hidden="1" customWidth="1"/>
    <col min="4460" max="4460" width="6.140625" style="365" hidden="1" customWidth="1"/>
    <col min="4461" max="4461" width="3" style="365" hidden="1" customWidth="1"/>
    <col min="4462" max="4701" width="8.5703125" style="365" hidden="1" customWidth="1"/>
    <col min="4702" max="4707" width="14.85546875" style="365" hidden="1" customWidth="1"/>
    <col min="4708" max="4709" width="15.85546875" style="365" hidden="1" customWidth="1"/>
    <col min="4710" max="4715" width="16.140625" style="365" hidden="1" customWidth="1"/>
    <col min="4716" max="4716" width="6.140625" style="365" hidden="1" customWidth="1"/>
    <col min="4717" max="4717" width="3" style="365" hidden="1" customWidth="1"/>
    <col min="4718" max="4957" width="8.5703125" style="365" hidden="1" customWidth="1"/>
    <col min="4958" max="4963" width="14.85546875" style="365" hidden="1" customWidth="1"/>
    <col min="4964" max="4965" width="15.85546875" style="365" hidden="1" customWidth="1"/>
    <col min="4966" max="4971" width="16.140625" style="365" hidden="1" customWidth="1"/>
    <col min="4972" max="4972" width="6.140625" style="365" hidden="1" customWidth="1"/>
    <col min="4973" max="4973" width="3" style="365" hidden="1" customWidth="1"/>
    <col min="4974" max="5213" width="8.5703125" style="365" hidden="1" customWidth="1"/>
    <col min="5214" max="5219" width="14.85546875" style="365" hidden="1" customWidth="1"/>
    <col min="5220" max="5221" width="15.85546875" style="365" hidden="1" customWidth="1"/>
    <col min="5222" max="5227" width="16.140625" style="365" hidden="1" customWidth="1"/>
    <col min="5228" max="5228" width="6.140625" style="365" hidden="1" customWidth="1"/>
    <col min="5229" max="5229" width="3" style="365" hidden="1" customWidth="1"/>
    <col min="5230" max="5469" width="8.5703125" style="365" hidden="1" customWidth="1"/>
    <col min="5470" max="5475" width="14.85546875" style="365" hidden="1" customWidth="1"/>
    <col min="5476" max="5477" width="15.85546875" style="365" hidden="1" customWidth="1"/>
    <col min="5478" max="5483" width="16.140625" style="365" hidden="1" customWidth="1"/>
    <col min="5484" max="5484" width="6.140625" style="365" hidden="1" customWidth="1"/>
    <col min="5485" max="5485" width="3" style="365" hidden="1" customWidth="1"/>
    <col min="5486" max="5725" width="8.5703125" style="365" hidden="1" customWidth="1"/>
    <col min="5726" max="5731" width="14.85546875" style="365" hidden="1" customWidth="1"/>
    <col min="5732" max="5733" width="15.85546875" style="365" hidden="1" customWidth="1"/>
    <col min="5734" max="5739" width="16.140625" style="365" hidden="1" customWidth="1"/>
    <col min="5740" max="5740" width="6.140625" style="365" hidden="1" customWidth="1"/>
    <col min="5741" max="5741" width="3" style="365" hidden="1" customWidth="1"/>
    <col min="5742" max="5981" width="8.5703125" style="365" hidden="1" customWidth="1"/>
    <col min="5982" max="5987" width="14.85546875" style="365" hidden="1" customWidth="1"/>
    <col min="5988" max="5989" width="15.85546875" style="365" hidden="1" customWidth="1"/>
    <col min="5990" max="5995" width="16.140625" style="365" hidden="1" customWidth="1"/>
    <col min="5996" max="5996" width="6.140625" style="365" hidden="1" customWidth="1"/>
    <col min="5997" max="5997" width="3" style="365" hidden="1" customWidth="1"/>
    <col min="5998" max="6237" width="8.5703125" style="365" hidden="1" customWidth="1"/>
    <col min="6238" max="6243" width="14.85546875" style="365" hidden="1" customWidth="1"/>
    <col min="6244" max="6245" width="15.85546875" style="365" hidden="1" customWidth="1"/>
    <col min="6246" max="6251" width="16.140625" style="365" hidden="1" customWidth="1"/>
    <col min="6252" max="6252" width="6.140625" style="365" hidden="1" customWidth="1"/>
    <col min="6253" max="6253" width="3" style="365" hidden="1" customWidth="1"/>
    <col min="6254" max="6493" width="8.5703125" style="365" hidden="1" customWidth="1"/>
    <col min="6494" max="6499" width="14.85546875" style="365" hidden="1" customWidth="1"/>
    <col min="6500" max="6501" width="15.85546875" style="365" hidden="1" customWidth="1"/>
    <col min="6502" max="6507" width="16.140625" style="365" hidden="1" customWidth="1"/>
    <col min="6508" max="6508" width="6.140625" style="365" hidden="1" customWidth="1"/>
    <col min="6509" max="6509" width="3" style="365" hidden="1" customWidth="1"/>
    <col min="6510" max="6749" width="8.5703125" style="365" hidden="1" customWidth="1"/>
    <col min="6750" max="6755" width="14.85546875" style="365" hidden="1" customWidth="1"/>
    <col min="6756" max="6757" width="15.85546875" style="365" hidden="1" customWidth="1"/>
    <col min="6758" max="6763" width="16.140625" style="365" hidden="1" customWidth="1"/>
    <col min="6764" max="6764" width="6.140625" style="365" hidden="1" customWidth="1"/>
    <col min="6765" max="6765" width="3" style="365" hidden="1" customWidth="1"/>
    <col min="6766" max="7005" width="8.5703125" style="365" hidden="1" customWidth="1"/>
    <col min="7006" max="7011" width="14.85546875" style="365" hidden="1" customWidth="1"/>
    <col min="7012" max="7013" width="15.85546875" style="365" hidden="1" customWidth="1"/>
    <col min="7014" max="7019" width="16.140625" style="365" hidden="1" customWidth="1"/>
    <col min="7020" max="7020" width="6.140625" style="365" hidden="1" customWidth="1"/>
    <col min="7021" max="7021" width="3" style="365" hidden="1" customWidth="1"/>
    <col min="7022" max="7261" width="8.5703125" style="365" hidden="1" customWidth="1"/>
    <col min="7262" max="7267" width="14.85546875" style="365" hidden="1" customWidth="1"/>
    <col min="7268" max="7269" width="15.85546875" style="365" hidden="1" customWidth="1"/>
    <col min="7270" max="7275" width="16.140625" style="365" hidden="1" customWidth="1"/>
    <col min="7276" max="7276" width="6.140625" style="365" hidden="1" customWidth="1"/>
    <col min="7277" max="7277" width="3" style="365" hidden="1" customWidth="1"/>
    <col min="7278" max="7517" width="8.5703125" style="365" hidden="1" customWidth="1"/>
    <col min="7518" max="7523" width="14.85546875" style="365" hidden="1" customWidth="1"/>
    <col min="7524" max="7525" width="15.85546875" style="365" hidden="1" customWidth="1"/>
    <col min="7526" max="7531" width="16.140625" style="365" hidden="1" customWidth="1"/>
    <col min="7532" max="7532" width="6.140625" style="365" hidden="1" customWidth="1"/>
    <col min="7533" max="7533" width="3" style="365" hidden="1" customWidth="1"/>
    <col min="7534" max="7773" width="8.5703125" style="365" hidden="1" customWidth="1"/>
    <col min="7774" max="7779" width="14.85546875" style="365" hidden="1" customWidth="1"/>
    <col min="7780" max="7781" width="15.85546875" style="365" hidden="1" customWidth="1"/>
    <col min="7782" max="7787" width="16.140625" style="365" hidden="1" customWidth="1"/>
    <col min="7788" max="7788" width="6.140625" style="365" hidden="1" customWidth="1"/>
    <col min="7789" max="7789" width="3" style="365" hidden="1" customWidth="1"/>
    <col min="7790" max="8029" width="8.5703125" style="365" hidden="1" customWidth="1"/>
    <col min="8030" max="8035" width="14.85546875" style="365" hidden="1" customWidth="1"/>
    <col min="8036" max="8037" width="15.85546875" style="365" hidden="1" customWidth="1"/>
    <col min="8038" max="8043" width="16.140625" style="365" hidden="1" customWidth="1"/>
    <col min="8044" max="8044" width="6.140625" style="365" hidden="1" customWidth="1"/>
    <col min="8045" max="8045" width="3" style="365" hidden="1" customWidth="1"/>
    <col min="8046" max="8285" width="8.5703125" style="365" hidden="1" customWidth="1"/>
    <col min="8286" max="8291" width="14.85546875" style="365" hidden="1" customWidth="1"/>
    <col min="8292" max="8293" width="15.85546875" style="365" hidden="1" customWidth="1"/>
    <col min="8294" max="8299" width="16.140625" style="365" hidden="1" customWidth="1"/>
    <col min="8300" max="8300" width="6.140625" style="365" hidden="1" customWidth="1"/>
    <col min="8301" max="8301" width="3" style="365" hidden="1" customWidth="1"/>
    <col min="8302" max="8541" width="8.5703125" style="365" hidden="1" customWidth="1"/>
    <col min="8542" max="8547" width="14.85546875" style="365" hidden="1" customWidth="1"/>
    <col min="8548" max="8549" width="15.85546875" style="365" hidden="1" customWidth="1"/>
    <col min="8550" max="8555" width="16.140625" style="365" hidden="1" customWidth="1"/>
    <col min="8556" max="8556" width="6.140625" style="365" hidden="1" customWidth="1"/>
    <col min="8557" max="8557" width="3" style="365" hidden="1" customWidth="1"/>
    <col min="8558" max="8797" width="8.5703125" style="365" hidden="1" customWidth="1"/>
    <col min="8798" max="8803" width="14.85546875" style="365" hidden="1" customWidth="1"/>
    <col min="8804" max="8805" width="15.85546875" style="365" hidden="1" customWidth="1"/>
    <col min="8806" max="8811" width="16.140625" style="365" hidden="1" customWidth="1"/>
    <col min="8812" max="8812" width="6.140625" style="365" hidden="1" customWidth="1"/>
    <col min="8813" max="8813" width="3" style="365" hidden="1" customWidth="1"/>
    <col min="8814" max="9053" width="8.5703125" style="365" hidden="1" customWidth="1"/>
    <col min="9054" max="9059" width="14.85546875" style="365" hidden="1" customWidth="1"/>
    <col min="9060" max="9061" width="15.85546875" style="365" hidden="1" customWidth="1"/>
    <col min="9062" max="9067" width="16.140625" style="365" hidden="1" customWidth="1"/>
    <col min="9068" max="9068" width="6.140625" style="365" hidden="1" customWidth="1"/>
    <col min="9069" max="9069" width="3" style="365" hidden="1" customWidth="1"/>
    <col min="9070" max="9309" width="8.5703125" style="365" hidden="1" customWidth="1"/>
    <col min="9310" max="9315" width="14.85546875" style="365" hidden="1" customWidth="1"/>
    <col min="9316" max="9317" width="15.85546875" style="365" hidden="1" customWidth="1"/>
    <col min="9318" max="9323" width="16.140625" style="365" hidden="1" customWidth="1"/>
    <col min="9324" max="9324" width="6.140625" style="365" hidden="1" customWidth="1"/>
    <col min="9325" max="9325" width="3" style="365" hidden="1" customWidth="1"/>
    <col min="9326" max="9565" width="8.5703125" style="365" hidden="1" customWidth="1"/>
    <col min="9566" max="9571" width="14.85546875" style="365" hidden="1" customWidth="1"/>
    <col min="9572" max="9573" width="15.85546875" style="365" hidden="1" customWidth="1"/>
    <col min="9574" max="9579" width="16.140625" style="365" hidden="1" customWidth="1"/>
    <col min="9580" max="9580" width="6.140625" style="365" hidden="1" customWidth="1"/>
    <col min="9581" max="9581" width="3" style="365" hidden="1" customWidth="1"/>
    <col min="9582" max="9821" width="8.5703125" style="365" hidden="1" customWidth="1"/>
    <col min="9822" max="9827" width="14.85546875" style="365" hidden="1" customWidth="1"/>
    <col min="9828" max="9829" width="15.85546875" style="365" hidden="1" customWidth="1"/>
    <col min="9830" max="9835" width="16.140625" style="365" hidden="1" customWidth="1"/>
    <col min="9836" max="9836" width="6.140625" style="365" hidden="1" customWidth="1"/>
    <col min="9837" max="9837" width="3" style="365" hidden="1" customWidth="1"/>
    <col min="9838" max="10077" width="8.5703125" style="365" hidden="1" customWidth="1"/>
    <col min="10078" max="10083" width="14.85546875" style="365" hidden="1" customWidth="1"/>
    <col min="10084" max="10085" width="15.85546875" style="365" hidden="1" customWidth="1"/>
    <col min="10086" max="10091" width="16.140625" style="365" hidden="1" customWidth="1"/>
    <col min="10092" max="10092" width="6.140625" style="365" hidden="1" customWidth="1"/>
    <col min="10093" max="10093" width="3" style="365" hidden="1" customWidth="1"/>
    <col min="10094" max="10333" width="8.5703125" style="365" hidden="1" customWidth="1"/>
    <col min="10334" max="10339" width="14.85546875" style="365" hidden="1" customWidth="1"/>
    <col min="10340" max="10341" width="15.85546875" style="365" hidden="1" customWidth="1"/>
    <col min="10342" max="10347" width="16.140625" style="365" hidden="1" customWidth="1"/>
    <col min="10348" max="10348" width="6.140625" style="365" hidden="1" customWidth="1"/>
    <col min="10349" max="10349" width="3" style="365" hidden="1" customWidth="1"/>
    <col min="10350" max="10589" width="8.5703125" style="365" hidden="1" customWidth="1"/>
    <col min="10590" max="10595" width="14.85546875" style="365" hidden="1" customWidth="1"/>
    <col min="10596" max="10597" width="15.85546875" style="365" hidden="1" customWidth="1"/>
    <col min="10598" max="10603" width="16.140625" style="365" hidden="1" customWidth="1"/>
    <col min="10604" max="10604" width="6.140625" style="365" hidden="1" customWidth="1"/>
    <col min="10605" max="10605" width="3" style="365" hidden="1" customWidth="1"/>
    <col min="10606" max="10845" width="8.5703125" style="365" hidden="1" customWidth="1"/>
    <col min="10846" max="10851" width="14.85546875" style="365" hidden="1" customWidth="1"/>
    <col min="10852" max="10853" width="15.85546875" style="365" hidden="1" customWidth="1"/>
    <col min="10854" max="10859" width="16.140625" style="365" hidden="1" customWidth="1"/>
    <col min="10860" max="10860" width="6.140625" style="365" hidden="1" customWidth="1"/>
    <col min="10861" max="10861" width="3" style="365" hidden="1" customWidth="1"/>
    <col min="10862" max="11101" width="8.5703125" style="365" hidden="1" customWidth="1"/>
    <col min="11102" max="11107" width="14.85546875" style="365" hidden="1" customWidth="1"/>
    <col min="11108" max="11109" width="15.85546875" style="365" hidden="1" customWidth="1"/>
    <col min="11110" max="11115" width="16.140625" style="365" hidden="1" customWidth="1"/>
    <col min="11116" max="11116" width="6.140625" style="365" hidden="1" customWidth="1"/>
    <col min="11117" max="11117" width="3" style="365" hidden="1" customWidth="1"/>
    <col min="11118" max="11357" width="8.5703125" style="365" hidden="1" customWidth="1"/>
    <col min="11358" max="11363" width="14.85546875" style="365" hidden="1" customWidth="1"/>
    <col min="11364" max="11365" width="15.85546875" style="365" hidden="1" customWidth="1"/>
    <col min="11366" max="11371" width="16.140625" style="365" hidden="1" customWidth="1"/>
    <col min="11372" max="11372" width="6.140625" style="365" hidden="1" customWidth="1"/>
    <col min="11373" max="11373" width="3" style="365" hidden="1" customWidth="1"/>
    <col min="11374" max="11613" width="8.5703125" style="365" hidden="1" customWidth="1"/>
    <col min="11614" max="11619" width="14.85546875" style="365" hidden="1" customWidth="1"/>
    <col min="11620" max="11621" width="15.85546875" style="365" hidden="1" customWidth="1"/>
    <col min="11622" max="11627" width="16.140625" style="365" hidden="1" customWidth="1"/>
    <col min="11628" max="11628" width="6.140625" style="365" hidden="1" customWidth="1"/>
    <col min="11629" max="11629" width="3" style="365" hidden="1" customWidth="1"/>
    <col min="11630" max="11869" width="8.5703125" style="365" hidden="1" customWidth="1"/>
    <col min="11870" max="11875" width="14.85546875" style="365" hidden="1" customWidth="1"/>
    <col min="11876" max="11877" width="15.85546875" style="365" hidden="1" customWidth="1"/>
    <col min="11878" max="11883" width="16.140625" style="365" hidden="1" customWidth="1"/>
    <col min="11884" max="11884" width="6.140625" style="365" hidden="1" customWidth="1"/>
    <col min="11885" max="11885" width="3" style="365" hidden="1" customWidth="1"/>
    <col min="11886" max="12125" width="8.5703125" style="365" hidden="1" customWidth="1"/>
    <col min="12126" max="12131" width="14.85546875" style="365" hidden="1" customWidth="1"/>
    <col min="12132" max="12133" width="15.85546875" style="365" hidden="1" customWidth="1"/>
    <col min="12134" max="12139" width="16.140625" style="365" hidden="1" customWidth="1"/>
    <col min="12140" max="12140" width="6.140625" style="365" hidden="1" customWidth="1"/>
    <col min="12141" max="12141" width="3" style="365" hidden="1" customWidth="1"/>
    <col min="12142" max="12381" width="8.5703125" style="365" hidden="1" customWidth="1"/>
    <col min="12382" max="12387" width="14.85546875" style="365" hidden="1" customWidth="1"/>
    <col min="12388" max="12389" width="15.85546875" style="365" hidden="1" customWidth="1"/>
    <col min="12390" max="12395" width="16.140625" style="365" hidden="1" customWidth="1"/>
    <col min="12396" max="12396" width="6.140625" style="365" hidden="1" customWidth="1"/>
    <col min="12397" max="12397" width="3" style="365" hidden="1" customWidth="1"/>
    <col min="12398" max="12637" width="8.5703125" style="365" hidden="1" customWidth="1"/>
    <col min="12638" max="12643" width="14.85546875" style="365" hidden="1" customWidth="1"/>
    <col min="12644" max="12645" width="15.85546875" style="365" hidden="1" customWidth="1"/>
    <col min="12646" max="12651" width="16.140625" style="365" hidden="1" customWidth="1"/>
    <col min="12652" max="12652" width="6.140625" style="365" hidden="1" customWidth="1"/>
    <col min="12653" max="12653" width="3" style="365" hidden="1" customWidth="1"/>
    <col min="12654" max="12893" width="8.5703125" style="365" hidden="1" customWidth="1"/>
    <col min="12894" max="12899" width="14.85546875" style="365" hidden="1" customWidth="1"/>
    <col min="12900" max="12901" width="15.85546875" style="365" hidden="1" customWidth="1"/>
    <col min="12902" max="12907" width="16.140625" style="365" hidden="1" customWidth="1"/>
    <col min="12908" max="12908" width="6.140625" style="365" hidden="1" customWidth="1"/>
    <col min="12909" max="12909" width="3" style="365" hidden="1" customWidth="1"/>
    <col min="12910" max="13149" width="8.5703125" style="365" hidden="1" customWidth="1"/>
    <col min="13150" max="13155" width="14.85546875" style="365" hidden="1" customWidth="1"/>
    <col min="13156" max="13157" width="15.85546875" style="365" hidden="1" customWidth="1"/>
    <col min="13158" max="13163" width="16.140625" style="365" hidden="1" customWidth="1"/>
    <col min="13164" max="13164" width="6.140625" style="365" hidden="1" customWidth="1"/>
    <col min="13165" max="13165" width="3" style="365" hidden="1" customWidth="1"/>
    <col min="13166" max="13405" width="8.5703125" style="365" hidden="1" customWidth="1"/>
    <col min="13406" max="13411" width="14.85546875" style="365" hidden="1" customWidth="1"/>
    <col min="13412" max="13413" width="15.85546875" style="365" hidden="1" customWidth="1"/>
    <col min="13414" max="13419" width="16.140625" style="365" hidden="1" customWidth="1"/>
    <col min="13420" max="13420" width="6.140625" style="365" hidden="1" customWidth="1"/>
    <col min="13421" max="13421" width="3" style="365" hidden="1" customWidth="1"/>
    <col min="13422" max="13661" width="8.5703125" style="365" hidden="1" customWidth="1"/>
    <col min="13662" max="13667" width="14.85546875" style="365" hidden="1" customWidth="1"/>
    <col min="13668" max="13669" width="15.85546875" style="365" hidden="1" customWidth="1"/>
    <col min="13670" max="13675" width="16.140625" style="365" hidden="1" customWidth="1"/>
    <col min="13676" max="13676" width="6.140625" style="365" hidden="1" customWidth="1"/>
    <col min="13677" max="13677" width="3" style="365" hidden="1" customWidth="1"/>
    <col min="13678" max="13917" width="8.5703125" style="365" hidden="1" customWidth="1"/>
    <col min="13918" max="13923" width="14.85546875" style="365" hidden="1" customWidth="1"/>
    <col min="13924" max="13925" width="15.85546875" style="365" hidden="1" customWidth="1"/>
    <col min="13926" max="13931" width="16.140625" style="365" hidden="1" customWidth="1"/>
    <col min="13932" max="13932" width="6.140625" style="365" hidden="1" customWidth="1"/>
    <col min="13933" max="13933" width="3" style="365" hidden="1" customWidth="1"/>
    <col min="13934" max="14173" width="8.5703125" style="365" hidden="1" customWidth="1"/>
    <col min="14174" max="14179" width="14.85546875" style="365" hidden="1" customWidth="1"/>
    <col min="14180" max="14181" width="15.85546875" style="365" hidden="1" customWidth="1"/>
    <col min="14182" max="14187" width="16.140625" style="365" hidden="1" customWidth="1"/>
    <col min="14188" max="14188" width="6.140625" style="365" hidden="1" customWidth="1"/>
    <col min="14189" max="14189" width="3" style="365" hidden="1" customWidth="1"/>
    <col min="14190" max="14429" width="8.5703125" style="365" hidden="1" customWidth="1"/>
    <col min="14430" max="14435" width="14.85546875" style="365" hidden="1" customWidth="1"/>
    <col min="14436" max="14437" width="15.85546875" style="365" hidden="1" customWidth="1"/>
    <col min="14438" max="14443" width="16.140625" style="365" hidden="1" customWidth="1"/>
    <col min="14444" max="14444" width="6.140625" style="365" hidden="1" customWidth="1"/>
    <col min="14445" max="14445" width="3" style="365" hidden="1" customWidth="1"/>
    <col min="14446" max="14685" width="8.5703125" style="365" hidden="1" customWidth="1"/>
    <col min="14686" max="14691" width="14.85546875" style="365" hidden="1" customWidth="1"/>
    <col min="14692" max="14693" width="15.85546875" style="365" hidden="1" customWidth="1"/>
    <col min="14694" max="14699" width="16.140625" style="365" hidden="1" customWidth="1"/>
    <col min="14700" max="14700" width="6.140625" style="365" hidden="1" customWidth="1"/>
    <col min="14701" max="14701" width="3" style="365" hidden="1" customWidth="1"/>
    <col min="14702" max="14941" width="8.5703125" style="365" hidden="1" customWidth="1"/>
    <col min="14942" max="14947" width="14.85546875" style="365" hidden="1" customWidth="1"/>
    <col min="14948" max="14949" width="15.85546875" style="365" hidden="1" customWidth="1"/>
    <col min="14950" max="14955" width="16.140625" style="365" hidden="1" customWidth="1"/>
    <col min="14956" max="14956" width="6.140625" style="365" hidden="1" customWidth="1"/>
    <col min="14957" max="14957" width="3" style="365" hidden="1" customWidth="1"/>
    <col min="14958" max="15197" width="8.5703125" style="365" hidden="1" customWidth="1"/>
    <col min="15198" max="15203" width="14.85546875" style="365" hidden="1" customWidth="1"/>
    <col min="15204" max="15205" width="15.85546875" style="365" hidden="1" customWidth="1"/>
    <col min="15206" max="15211" width="16.140625" style="365" hidden="1" customWidth="1"/>
    <col min="15212" max="15212" width="6.140625" style="365" hidden="1" customWidth="1"/>
    <col min="15213" max="15213" width="3" style="365" hidden="1" customWidth="1"/>
    <col min="15214" max="15453" width="8.5703125" style="365" hidden="1" customWidth="1"/>
    <col min="15454" max="15459" width="14.85546875" style="365" hidden="1" customWidth="1"/>
    <col min="15460" max="15461" width="15.85546875" style="365" hidden="1" customWidth="1"/>
    <col min="15462" max="15467" width="16.140625" style="365" hidden="1" customWidth="1"/>
    <col min="15468" max="15468" width="6.140625" style="365" hidden="1" customWidth="1"/>
    <col min="15469" max="15469" width="3" style="365" hidden="1" customWidth="1"/>
    <col min="15470" max="15709" width="8.5703125" style="365" hidden="1" customWidth="1"/>
    <col min="15710" max="15715" width="14.85546875" style="365" hidden="1" customWidth="1"/>
    <col min="15716" max="15717" width="15.85546875" style="365" hidden="1" customWidth="1"/>
    <col min="15718" max="15723" width="16.140625" style="365" hidden="1" customWidth="1"/>
    <col min="15724" max="15724" width="6.140625" style="365" hidden="1" customWidth="1"/>
    <col min="15725" max="15725" width="3" style="365" hidden="1" customWidth="1"/>
    <col min="15726" max="15965" width="8.5703125" style="365" hidden="1" customWidth="1"/>
    <col min="15966" max="15971" width="14.85546875" style="365" hidden="1" customWidth="1"/>
    <col min="15972" max="15973" width="15.85546875" style="365" hidden="1" customWidth="1"/>
    <col min="15974" max="15979" width="16.140625" style="365" hidden="1" customWidth="1"/>
    <col min="15980" max="15980" width="6.140625" style="365" hidden="1" customWidth="1"/>
    <col min="15981" max="15981" width="3" style="365" hidden="1" customWidth="1"/>
    <col min="15982" max="16221" width="8.5703125" style="365" hidden="1" customWidth="1"/>
    <col min="16222" max="16227" width="14.85546875" style="365" hidden="1" customWidth="1"/>
    <col min="16228" max="16229" width="15.85546875" style="365" hidden="1" customWidth="1"/>
    <col min="16230" max="16235" width="16.140625" style="365" hidden="1" customWidth="1"/>
    <col min="16236" max="16236" width="6.140625" style="365" hidden="1" customWidth="1"/>
    <col min="16237" max="16237" width="3" style="365" hidden="1" customWidth="1"/>
    <col min="16238" max="16384" width="8.57031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529</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529</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530</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531</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537</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532</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388</v>
      </c>
      <c r="BQ50" s="1041"/>
      <c r="BR50" s="1041"/>
      <c r="BS50" s="1041"/>
      <c r="BT50" s="1041"/>
      <c r="BU50" s="1041"/>
      <c r="BV50" s="1041"/>
      <c r="BW50" s="1041"/>
      <c r="BX50" s="1041" t="s">
        <v>198</v>
      </c>
      <c r="BY50" s="1041"/>
      <c r="BZ50" s="1041"/>
      <c r="CA50" s="1041"/>
      <c r="CB50" s="1041"/>
      <c r="CC50" s="1041"/>
      <c r="CD50" s="1041"/>
      <c r="CE50" s="1041"/>
      <c r="CF50" s="1041" t="s">
        <v>513</v>
      </c>
      <c r="CG50" s="1041"/>
      <c r="CH50" s="1041"/>
      <c r="CI50" s="1041"/>
      <c r="CJ50" s="1041"/>
      <c r="CK50" s="1041"/>
      <c r="CL50" s="1041"/>
      <c r="CM50" s="1041"/>
      <c r="CN50" s="1041" t="s">
        <v>212</v>
      </c>
      <c r="CO50" s="1041"/>
      <c r="CP50" s="1041"/>
      <c r="CQ50" s="1041"/>
      <c r="CR50" s="1041"/>
      <c r="CS50" s="1041"/>
      <c r="CT50" s="1041"/>
      <c r="CU50" s="1041"/>
      <c r="CV50" s="1041" t="s">
        <v>223</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533</v>
      </c>
      <c r="AO51" s="1040"/>
      <c r="AP51" s="1040"/>
      <c r="AQ51" s="1040"/>
      <c r="AR51" s="1040"/>
      <c r="AS51" s="1040"/>
      <c r="AT51" s="1040"/>
      <c r="AU51" s="1040"/>
      <c r="AV51" s="1040"/>
      <c r="AW51" s="1040"/>
      <c r="AX51" s="1040"/>
      <c r="AY51" s="1040"/>
      <c r="AZ51" s="1040"/>
      <c r="BA51" s="1040"/>
      <c r="BB51" s="1040" t="s">
        <v>534</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c r="CG51" s="1046"/>
      <c r="CH51" s="1046"/>
      <c r="CI51" s="1046"/>
      <c r="CJ51" s="1046"/>
      <c r="CK51" s="1046"/>
      <c r="CL51" s="1046"/>
      <c r="CM51" s="1046"/>
      <c r="CN51" s="1046"/>
      <c r="CO51" s="1046"/>
      <c r="CP51" s="1046"/>
      <c r="CQ51" s="1046"/>
      <c r="CR51" s="1046"/>
      <c r="CS51" s="1046"/>
      <c r="CT51" s="1046"/>
      <c r="CU51" s="1046"/>
      <c r="CV51" s="1046"/>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535</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48.9</v>
      </c>
      <c r="CG53" s="1046"/>
      <c r="CH53" s="1046"/>
      <c r="CI53" s="1046"/>
      <c r="CJ53" s="1046"/>
      <c r="CK53" s="1046"/>
      <c r="CL53" s="1046"/>
      <c r="CM53" s="1046"/>
      <c r="CN53" s="1046">
        <v>50.4</v>
      </c>
      <c r="CO53" s="1046"/>
      <c r="CP53" s="1046"/>
      <c r="CQ53" s="1046"/>
      <c r="CR53" s="1046"/>
      <c r="CS53" s="1046"/>
      <c r="CT53" s="1046"/>
      <c r="CU53" s="1046"/>
      <c r="CV53" s="1046">
        <v>34.700000000000003</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401</v>
      </c>
      <c r="AO55" s="1041"/>
      <c r="AP55" s="1041"/>
      <c r="AQ55" s="1041"/>
      <c r="AR55" s="1041"/>
      <c r="AS55" s="1041"/>
      <c r="AT55" s="1041"/>
      <c r="AU55" s="1041"/>
      <c r="AV55" s="1041"/>
      <c r="AW55" s="1041"/>
      <c r="AX55" s="1041"/>
      <c r="AY55" s="1041"/>
      <c r="AZ55" s="1041"/>
      <c r="BA55" s="1041"/>
      <c r="BB55" s="1040" t="s">
        <v>534</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13</v>
      </c>
      <c r="CG55" s="1046"/>
      <c r="CH55" s="1046"/>
      <c r="CI55" s="1046"/>
      <c r="CJ55" s="1046"/>
      <c r="CK55" s="1046"/>
      <c r="CL55" s="1046"/>
      <c r="CM55" s="1046"/>
      <c r="CN55" s="1046">
        <v>15.5</v>
      </c>
      <c r="CO55" s="1046"/>
      <c r="CP55" s="1046"/>
      <c r="CQ55" s="1046"/>
      <c r="CR55" s="1046"/>
      <c r="CS55" s="1046"/>
      <c r="CT55" s="1046"/>
      <c r="CU55" s="1046"/>
      <c r="CV55" s="1046">
        <v>14</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535</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53.4</v>
      </c>
      <c r="CG57" s="1046"/>
      <c r="CH57" s="1046"/>
      <c r="CI57" s="1046"/>
      <c r="CJ57" s="1046"/>
      <c r="CK57" s="1046"/>
      <c r="CL57" s="1046"/>
      <c r="CM57" s="1046"/>
      <c r="CN57" s="1046">
        <v>57.7</v>
      </c>
      <c r="CO57" s="1046"/>
      <c r="CP57" s="1046"/>
      <c r="CQ57" s="1046"/>
      <c r="CR57" s="1046"/>
      <c r="CS57" s="1046"/>
      <c r="CT57" s="1046"/>
      <c r="CU57" s="1046"/>
      <c r="CV57" s="1046">
        <v>57</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276</v>
      </c>
    </row>
    <row r="64" spans="1:109">
      <c r="B64" s="752"/>
      <c r="G64" s="1015"/>
      <c r="I64" s="365"/>
      <c r="J64" s="365"/>
      <c r="K64" s="365"/>
      <c r="L64" s="365"/>
      <c r="M64" s="365"/>
      <c r="N64" s="1035"/>
      <c r="AM64" s="1015"/>
      <c r="AN64" s="1015" t="s">
        <v>531</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239</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532</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388</v>
      </c>
      <c r="BQ72" s="1041"/>
      <c r="BR72" s="1041"/>
      <c r="BS72" s="1041"/>
      <c r="BT72" s="1041"/>
      <c r="BU72" s="1041"/>
      <c r="BV72" s="1041"/>
      <c r="BW72" s="1041"/>
      <c r="BX72" s="1041" t="s">
        <v>198</v>
      </c>
      <c r="BY72" s="1041"/>
      <c r="BZ72" s="1041"/>
      <c r="CA72" s="1041"/>
      <c r="CB72" s="1041"/>
      <c r="CC72" s="1041"/>
      <c r="CD72" s="1041"/>
      <c r="CE72" s="1041"/>
      <c r="CF72" s="1041" t="s">
        <v>513</v>
      </c>
      <c r="CG72" s="1041"/>
      <c r="CH72" s="1041"/>
      <c r="CI72" s="1041"/>
      <c r="CJ72" s="1041"/>
      <c r="CK72" s="1041"/>
      <c r="CL72" s="1041"/>
      <c r="CM72" s="1041"/>
      <c r="CN72" s="1041" t="s">
        <v>212</v>
      </c>
      <c r="CO72" s="1041"/>
      <c r="CP72" s="1041"/>
      <c r="CQ72" s="1041"/>
      <c r="CR72" s="1041"/>
      <c r="CS72" s="1041"/>
      <c r="CT72" s="1041"/>
      <c r="CU72" s="1041"/>
      <c r="CV72" s="1041" t="s">
        <v>223</v>
      </c>
      <c r="CW72" s="1041"/>
      <c r="CX72" s="1041"/>
      <c r="CY72" s="1041"/>
      <c r="CZ72" s="1041"/>
      <c r="DA72" s="1041"/>
      <c r="DB72" s="1041"/>
      <c r="DC72" s="1041"/>
    </row>
    <row r="73" spans="2:107">
      <c r="B73" s="752"/>
      <c r="G73" s="1017"/>
      <c r="H73" s="1017"/>
      <c r="I73" s="1017"/>
      <c r="J73" s="1017"/>
      <c r="K73" s="1027"/>
      <c r="L73" s="1027"/>
      <c r="M73" s="1027"/>
      <c r="N73" s="1027"/>
      <c r="AM73" s="1019"/>
      <c r="AN73" s="1040" t="s">
        <v>533</v>
      </c>
      <c r="AO73" s="1040"/>
      <c r="AP73" s="1040"/>
      <c r="AQ73" s="1040"/>
      <c r="AR73" s="1040"/>
      <c r="AS73" s="1040"/>
      <c r="AT73" s="1040"/>
      <c r="AU73" s="1040"/>
      <c r="AV73" s="1040"/>
      <c r="AW73" s="1040"/>
      <c r="AX73" s="1040"/>
      <c r="AY73" s="1040"/>
      <c r="AZ73" s="1040"/>
      <c r="BA73" s="1040"/>
      <c r="BB73" s="1040" t="s">
        <v>534</v>
      </c>
      <c r="BC73" s="1040"/>
      <c r="BD73" s="1040"/>
      <c r="BE73" s="1040"/>
      <c r="BF73" s="1040"/>
      <c r="BG73" s="1040"/>
      <c r="BH73" s="1040"/>
      <c r="BI73" s="1040"/>
      <c r="BJ73" s="1040"/>
      <c r="BK73" s="1040"/>
      <c r="BL73" s="1040"/>
      <c r="BM73" s="1040"/>
      <c r="BN73" s="1040"/>
      <c r="BO73" s="1040"/>
      <c r="BP73" s="1046"/>
      <c r="BQ73" s="1046"/>
      <c r="BR73" s="1046"/>
      <c r="BS73" s="1046"/>
      <c r="BT73" s="1046"/>
      <c r="BU73" s="1046"/>
      <c r="BV73" s="1046"/>
      <c r="BW73" s="1046"/>
      <c r="BX73" s="1046"/>
      <c r="BY73" s="1046"/>
      <c r="BZ73" s="1046"/>
      <c r="CA73" s="1046"/>
      <c r="CB73" s="1046"/>
      <c r="CC73" s="1046"/>
      <c r="CD73" s="1046"/>
      <c r="CE73" s="1046"/>
      <c r="CF73" s="1046"/>
      <c r="CG73" s="1046"/>
      <c r="CH73" s="1046"/>
      <c r="CI73" s="1046"/>
      <c r="CJ73" s="1046"/>
      <c r="CK73" s="1046"/>
      <c r="CL73" s="1046"/>
      <c r="CM73" s="1046"/>
      <c r="CN73" s="1046"/>
      <c r="CO73" s="1046"/>
      <c r="CP73" s="1046"/>
      <c r="CQ73" s="1046"/>
      <c r="CR73" s="1046"/>
      <c r="CS73" s="1046"/>
      <c r="CT73" s="1046"/>
      <c r="CU73" s="1046"/>
      <c r="CV73" s="1046"/>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536</v>
      </c>
      <c r="BC75" s="1040"/>
      <c r="BD75" s="1040"/>
      <c r="BE75" s="1040"/>
      <c r="BF75" s="1040"/>
      <c r="BG75" s="1040"/>
      <c r="BH75" s="1040"/>
      <c r="BI75" s="1040"/>
      <c r="BJ75" s="1040"/>
      <c r="BK75" s="1040"/>
      <c r="BL75" s="1040"/>
      <c r="BM75" s="1040"/>
      <c r="BN75" s="1040"/>
      <c r="BO75" s="1040"/>
      <c r="BP75" s="1046">
        <v>5</v>
      </c>
      <c r="BQ75" s="1046"/>
      <c r="BR75" s="1046"/>
      <c r="BS75" s="1046"/>
      <c r="BT75" s="1046"/>
      <c r="BU75" s="1046"/>
      <c r="BV75" s="1046"/>
      <c r="BW75" s="1046"/>
      <c r="BX75" s="1046">
        <v>3.9</v>
      </c>
      <c r="BY75" s="1046"/>
      <c r="BZ75" s="1046"/>
      <c r="CA75" s="1046"/>
      <c r="CB75" s="1046"/>
      <c r="CC75" s="1046"/>
      <c r="CD75" s="1046"/>
      <c r="CE75" s="1046"/>
      <c r="CF75" s="1046">
        <v>2.5</v>
      </c>
      <c r="CG75" s="1046"/>
      <c r="CH75" s="1046"/>
      <c r="CI75" s="1046"/>
      <c r="CJ75" s="1046"/>
      <c r="CK75" s="1046"/>
      <c r="CL75" s="1046"/>
      <c r="CM75" s="1046"/>
      <c r="CN75" s="1046">
        <v>2.2000000000000002</v>
      </c>
      <c r="CO75" s="1046"/>
      <c r="CP75" s="1046"/>
      <c r="CQ75" s="1046"/>
      <c r="CR75" s="1046"/>
      <c r="CS75" s="1046"/>
      <c r="CT75" s="1046"/>
      <c r="CU75" s="1046"/>
      <c r="CV75" s="1046">
        <v>2</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401</v>
      </c>
      <c r="AO77" s="1041"/>
      <c r="AP77" s="1041"/>
      <c r="AQ77" s="1041"/>
      <c r="AR77" s="1041"/>
      <c r="AS77" s="1041"/>
      <c r="AT77" s="1041"/>
      <c r="AU77" s="1041"/>
      <c r="AV77" s="1041"/>
      <c r="AW77" s="1041"/>
      <c r="AX77" s="1041"/>
      <c r="AY77" s="1041"/>
      <c r="AZ77" s="1041"/>
      <c r="BA77" s="1041"/>
      <c r="BB77" s="1040" t="s">
        <v>534</v>
      </c>
      <c r="BC77" s="1040"/>
      <c r="BD77" s="1040"/>
      <c r="BE77" s="1040"/>
      <c r="BF77" s="1040"/>
      <c r="BG77" s="1040"/>
      <c r="BH77" s="1040"/>
      <c r="BI77" s="1040"/>
      <c r="BJ77" s="1040"/>
      <c r="BK77" s="1040"/>
      <c r="BL77" s="1040"/>
      <c r="BM77" s="1040"/>
      <c r="BN77" s="1040"/>
      <c r="BO77" s="1040"/>
      <c r="BP77" s="1046">
        <v>22.3</v>
      </c>
      <c r="BQ77" s="1046"/>
      <c r="BR77" s="1046"/>
      <c r="BS77" s="1046"/>
      <c r="BT77" s="1046"/>
      <c r="BU77" s="1046"/>
      <c r="BV77" s="1046"/>
      <c r="BW77" s="1046"/>
      <c r="BX77" s="1046">
        <v>20.3</v>
      </c>
      <c r="BY77" s="1046"/>
      <c r="BZ77" s="1046"/>
      <c r="CA77" s="1046"/>
      <c r="CB77" s="1046"/>
      <c r="CC77" s="1046"/>
      <c r="CD77" s="1046"/>
      <c r="CE77" s="1046"/>
      <c r="CF77" s="1046">
        <v>13</v>
      </c>
      <c r="CG77" s="1046"/>
      <c r="CH77" s="1046"/>
      <c r="CI77" s="1046"/>
      <c r="CJ77" s="1046"/>
      <c r="CK77" s="1046"/>
      <c r="CL77" s="1046"/>
      <c r="CM77" s="1046"/>
      <c r="CN77" s="1046">
        <v>15.5</v>
      </c>
      <c r="CO77" s="1046"/>
      <c r="CP77" s="1046"/>
      <c r="CQ77" s="1046"/>
      <c r="CR77" s="1046"/>
      <c r="CS77" s="1046"/>
      <c r="CT77" s="1046"/>
      <c r="CU77" s="1046"/>
      <c r="CV77" s="1046">
        <v>14</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536</v>
      </c>
      <c r="BC79" s="1040"/>
      <c r="BD79" s="1040"/>
      <c r="BE79" s="1040"/>
      <c r="BF79" s="1040"/>
      <c r="BG79" s="1040"/>
      <c r="BH79" s="1040"/>
      <c r="BI79" s="1040"/>
      <c r="BJ79" s="1040"/>
      <c r="BK79" s="1040"/>
      <c r="BL79" s="1040"/>
      <c r="BM79" s="1040"/>
      <c r="BN79" s="1040"/>
      <c r="BO79" s="1040"/>
      <c r="BP79" s="1046">
        <v>8.5</v>
      </c>
      <c r="BQ79" s="1046"/>
      <c r="BR79" s="1046"/>
      <c r="BS79" s="1046"/>
      <c r="BT79" s="1046"/>
      <c r="BU79" s="1046"/>
      <c r="BV79" s="1046"/>
      <c r="BW79" s="1046"/>
      <c r="BX79" s="1046">
        <v>7.7</v>
      </c>
      <c r="BY79" s="1046"/>
      <c r="BZ79" s="1046"/>
      <c r="CA79" s="1046"/>
      <c r="CB79" s="1046"/>
      <c r="CC79" s="1046"/>
      <c r="CD79" s="1046"/>
      <c r="CE79" s="1046"/>
      <c r="CF79" s="1046">
        <v>6.8</v>
      </c>
      <c r="CG79" s="1046"/>
      <c r="CH79" s="1046"/>
      <c r="CI79" s="1046"/>
      <c r="CJ79" s="1046"/>
      <c r="CK79" s="1046"/>
      <c r="CL79" s="1046"/>
      <c r="CM79" s="1046"/>
      <c r="CN79" s="1046">
        <v>6.6</v>
      </c>
      <c r="CO79" s="1046"/>
      <c r="CP79" s="1046"/>
      <c r="CQ79" s="1046"/>
      <c r="CR79" s="1046"/>
      <c r="CS79" s="1046"/>
      <c r="CT79" s="1046"/>
      <c r="CU79" s="1046"/>
      <c r="CV79" s="1046">
        <v>6.5</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i8dwnn5k9dTfxRTNcRozM2jYeHgZG0jIraqL3COkKN5SjP73lwGy7xu1SnokSkrJv3t1mXyHJoUMFXv0tSxvw==" saltValue="V3Adqnj3nc8KDxDiFSbQX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A100" zoomScaleSheetLayoutView="70" workbookViewId="0"/>
  </sheetViews>
  <sheetFormatPr defaultColWidth="0" defaultRowHeight="13.5" customHeight="1" zeroHeight="1"/>
  <cols>
    <col min="1" max="34" width="2.42578125" style="749" customWidth="1"/>
    <col min="35" max="122" width="2.42578125" style="750" customWidth="1"/>
    <col min="123" max="16384" width="2.425781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2Xdm2MhIYXFGSiBQghCr4wIYtA5JV2uD43DLK4aD4XYziobbfBWTCvSGTa2eKzqbyv+eEJPFCvb0JXdHloKrQ==" saltValue="NWxNknsznK0l5BeUqGPeJ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A7" zoomScaleSheetLayoutView="55" workbookViewId="0"/>
  </sheetViews>
  <sheetFormatPr defaultColWidth="0" defaultRowHeight="13.5" customHeight="1" zeroHeight="1"/>
  <cols>
    <col min="1" max="34" width="2.42578125" style="749" customWidth="1"/>
    <col min="35" max="122" width="2.42578125" style="750" customWidth="1"/>
    <col min="123" max="16384" width="2.425781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9VGS4nQ56etY23lkSGlaO01Wx01stFDQ6YEgZ7vO5nQnZTd5M5rNNlUnzKmrp1VCl74K4Bc32Rgl+8Qqp4tBg==" saltValue="lHxkuImMazkOH/VS43eiD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40625" defaultRowHeight="13.5"/>
  <cols>
    <col min="1" max="1" width="45.85546875" style="1054" customWidth="1"/>
    <col min="2" max="8" width="13.42578125" style="1054" customWidth="1"/>
    <col min="9" max="16384" width="11.140625" style="1054"/>
  </cols>
  <sheetData>
    <row r="1" spans="1:8">
      <c r="A1" s="775"/>
      <c r="B1" s="787"/>
      <c r="C1" s="791"/>
      <c r="D1" s="804"/>
      <c r="E1" s="816"/>
      <c r="F1" s="816"/>
      <c r="G1" s="816"/>
      <c r="H1" s="850"/>
    </row>
    <row r="2" spans="1:8">
      <c r="A2" s="776"/>
      <c r="B2" s="788"/>
      <c r="C2" s="1061"/>
      <c r="D2" s="805" t="s">
        <v>40</v>
      </c>
      <c r="E2" s="817"/>
      <c r="F2" s="1069" t="s">
        <v>347</v>
      </c>
      <c r="G2" s="841"/>
      <c r="H2" s="851"/>
    </row>
    <row r="3" spans="1:8">
      <c r="A3" s="805" t="s">
        <v>144</v>
      </c>
      <c r="B3" s="790"/>
      <c r="C3" s="1062"/>
      <c r="D3" s="1065">
        <v>80026</v>
      </c>
      <c r="E3" s="1067"/>
      <c r="F3" s="1070">
        <v>53270</v>
      </c>
      <c r="G3" s="1072"/>
      <c r="H3" s="1075"/>
    </row>
    <row r="4" spans="1:8">
      <c r="A4" s="777"/>
      <c r="B4" s="789"/>
      <c r="C4" s="1063"/>
      <c r="D4" s="1066">
        <v>39067</v>
      </c>
      <c r="E4" s="1068"/>
      <c r="F4" s="1071">
        <v>24316</v>
      </c>
      <c r="G4" s="1073"/>
      <c r="H4" s="1076"/>
    </row>
    <row r="5" spans="1:8">
      <c r="A5" s="805" t="s">
        <v>272</v>
      </c>
      <c r="B5" s="790"/>
      <c r="C5" s="1062"/>
      <c r="D5" s="1065">
        <v>54147</v>
      </c>
      <c r="E5" s="1067"/>
      <c r="F5" s="1070">
        <v>53292</v>
      </c>
      <c r="G5" s="1072"/>
      <c r="H5" s="1075"/>
    </row>
    <row r="6" spans="1:8">
      <c r="A6" s="777"/>
      <c r="B6" s="789"/>
      <c r="C6" s="1063"/>
      <c r="D6" s="1066">
        <v>46889</v>
      </c>
      <c r="E6" s="1068"/>
      <c r="F6" s="1071">
        <v>28900</v>
      </c>
      <c r="G6" s="1073"/>
      <c r="H6" s="1076"/>
    </row>
    <row r="7" spans="1:8">
      <c r="A7" s="805" t="s">
        <v>426</v>
      </c>
      <c r="B7" s="790"/>
      <c r="C7" s="1062"/>
      <c r="D7" s="1065">
        <v>59257</v>
      </c>
      <c r="E7" s="1067"/>
      <c r="F7" s="1070">
        <v>49919</v>
      </c>
      <c r="G7" s="1072"/>
      <c r="H7" s="1075"/>
    </row>
    <row r="8" spans="1:8">
      <c r="A8" s="777"/>
      <c r="B8" s="789"/>
      <c r="C8" s="1063"/>
      <c r="D8" s="1066">
        <v>53041</v>
      </c>
      <c r="E8" s="1068"/>
      <c r="F8" s="1071">
        <v>26398</v>
      </c>
      <c r="G8" s="1073"/>
      <c r="H8" s="1076"/>
    </row>
    <row r="9" spans="1:8">
      <c r="A9" s="805" t="s">
        <v>483</v>
      </c>
      <c r="B9" s="790"/>
      <c r="C9" s="1062"/>
      <c r="D9" s="1065">
        <v>65943</v>
      </c>
      <c r="E9" s="1067"/>
      <c r="F9" s="1070">
        <v>57122</v>
      </c>
      <c r="G9" s="1072"/>
      <c r="H9" s="1075"/>
    </row>
    <row r="10" spans="1:8">
      <c r="A10" s="777"/>
      <c r="B10" s="789"/>
      <c r="C10" s="1063"/>
      <c r="D10" s="1066">
        <v>58309</v>
      </c>
      <c r="E10" s="1068"/>
      <c r="F10" s="1071">
        <v>36191</v>
      </c>
      <c r="G10" s="1073"/>
      <c r="H10" s="1076"/>
    </row>
    <row r="11" spans="1:8">
      <c r="A11" s="805" t="s">
        <v>418</v>
      </c>
      <c r="B11" s="790"/>
      <c r="C11" s="1062"/>
      <c r="D11" s="1065">
        <v>69307</v>
      </c>
      <c r="E11" s="1067"/>
      <c r="F11" s="1070">
        <v>53655</v>
      </c>
      <c r="G11" s="1072"/>
      <c r="H11" s="1075"/>
    </row>
    <row r="12" spans="1:8">
      <c r="A12" s="777"/>
      <c r="B12" s="789"/>
      <c r="C12" s="1064"/>
      <c r="D12" s="1066">
        <v>60231</v>
      </c>
      <c r="E12" s="1068"/>
      <c r="F12" s="1071">
        <v>32719</v>
      </c>
      <c r="G12" s="1073"/>
      <c r="H12" s="1076"/>
    </row>
    <row r="13" spans="1:8">
      <c r="A13" s="805"/>
      <c r="B13" s="790"/>
      <c r="C13" s="1062"/>
      <c r="D13" s="1065">
        <v>65736</v>
      </c>
      <c r="E13" s="1067"/>
      <c r="F13" s="1070">
        <v>53452</v>
      </c>
      <c r="G13" s="1074"/>
      <c r="H13" s="1075"/>
    </row>
    <row r="14" spans="1:8">
      <c r="A14" s="777"/>
      <c r="B14" s="789"/>
      <c r="C14" s="1063"/>
      <c r="D14" s="1066">
        <v>51507</v>
      </c>
      <c r="E14" s="1068"/>
      <c r="F14" s="1071">
        <v>29705</v>
      </c>
      <c r="G14" s="1073"/>
      <c r="H14" s="1076"/>
    </row>
    <row r="17" spans="1:11">
      <c r="A17" s="1054" t="s">
        <v>88</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95</v>
      </c>
      <c r="B19" s="1055">
        <f>ROUND(VALUE(SUBSTITUTE(実質収支比率等に係る経年分析!F$48,"▲","-")),2)</f>
        <v>9.31</v>
      </c>
      <c r="C19" s="1055">
        <f>ROUND(VALUE(SUBSTITUTE(実質収支比率等に係る経年分析!G$48,"▲","-")),2)</f>
        <v>8.89</v>
      </c>
      <c r="D19" s="1055">
        <f>ROUND(VALUE(SUBSTITUTE(実質収支比率等に係る経年分析!H$48,"▲","-")),2)</f>
        <v>4.5999999999999996</v>
      </c>
      <c r="E19" s="1055">
        <f>ROUND(VALUE(SUBSTITUTE(実質収支比率等に係る経年分析!I$48,"▲","-")),2)</f>
        <v>4.7300000000000004</v>
      </c>
      <c r="F19" s="1055">
        <f>ROUND(VALUE(SUBSTITUTE(実質収支比率等に係る経年分析!J$48,"▲","-")),2)</f>
        <v>5.43</v>
      </c>
    </row>
    <row r="20" spans="1:11">
      <c r="A20" s="1055" t="s">
        <v>97</v>
      </c>
      <c r="B20" s="1055">
        <f>ROUND(VALUE(SUBSTITUTE(実質収支比率等に係る経年分析!F$47,"▲","-")),2)</f>
        <v>45.74</v>
      </c>
      <c r="C20" s="1055">
        <f>ROUND(VALUE(SUBSTITUTE(実質収支比率等に係る経年分析!G$47,"▲","-")),2)</f>
        <v>48.8</v>
      </c>
      <c r="D20" s="1055">
        <f>ROUND(VALUE(SUBSTITUTE(実質収支比率等に係る経年分析!H$47,"▲","-")),2)</f>
        <v>47.83</v>
      </c>
      <c r="E20" s="1055">
        <f>ROUND(VALUE(SUBSTITUTE(実質収支比率等に係る経年分析!I$47,"▲","-")),2)</f>
        <v>47.45</v>
      </c>
      <c r="F20" s="1055">
        <f>ROUND(VALUE(SUBSTITUTE(実質収支比率等に係る経年分析!J$47,"▲","-")),2)</f>
        <v>44.37</v>
      </c>
    </row>
    <row r="21" spans="1:11">
      <c r="A21" s="1055" t="s">
        <v>98</v>
      </c>
      <c r="B21" s="1055">
        <f>IF(ISNUMBER(VALUE(SUBSTITUTE(実質収支比率等に係る経年分析!F$49,"▲","-"))),ROUND(VALUE(SUBSTITUTE(実質収支比率等に係る経年分析!F$49,"▲","-")),2),NA())</f>
        <v>3.04</v>
      </c>
      <c r="C21" s="1055">
        <f>IF(ISNUMBER(VALUE(SUBSTITUTE(実質収支比率等に係る経年分析!G$49,"▲","-"))),ROUND(VALUE(SUBSTITUTE(実質収支比率等に係る経年分析!G$49,"▲","-")),2),NA())</f>
        <v>5.87</v>
      </c>
      <c r="D21" s="1055">
        <f>IF(ISNUMBER(VALUE(SUBSTITUTE(実質収支比率等に係る経年分析!H$49,"▲","-"))),ROUND(VALUE(SUBSTITUTE(実質収支比率等に係る経年分析!H$49,"▲","-")),2),NA())</f>
        <v>-1.25</v>
      </c>
      <c r="E21" s="1055">
        <f>IF(ISNUMBER(VALUE(SUBSTITUTE(実質収支比率等に係る経年分析!I$49,"▲","-"))),ROUND(VALUE(SUBSTITUTE(実質収支比率等に係る経年分析!I$49,"▲","-")),2),NA())</f>
        <v>-1.72</v>
      </c>
      <c r="F21" s="1055">
        <f>IF(ISNUMBER(VALUE(SUBSTITUTE(実質収支比率等に係る経年分析!J$49,"▲","-"))),ROUND(VALUE(SUBSTITUTE(実質収支比率等に係る経年分析!J$49,"▲","-")),2),NA())</f>
        <v>-1.61</v>
      </c>
    </row>
    <row r="24" spans="1:11">
      <c r="A24" s="1054" t="s">
        <v>101</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102</v>
      </c>
      <c r="C26" s="1056" t="s">
        <v>58</v>
      </c>
      <c r="D26" s="1056" t="s">
        <v>102</v>
      </c>
      <c r="E26" s="1056" t="s">
        <v>58</v>
      </c>
      <c r="F26" s="1056" t="s">
        <v>102</v>
      </c>
      <c r="G26" s="1056" t="s">
        <v>58</v>
      </c>
      <c r="H26" s="1056" t="s">
        <v>102</v>
      </c>
      <c r="I26" s="1056" t="s">
        <v>58</v>
      </c>
      <c r="J26" s="1056" t="s">
        <v>102</v>
      </c>
      <c r="K26" s="1056" t="s">
        <v>58</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#VALUE!</v>
      </c>
      <c r="C27" s="1056" t="e">
        <f>IF(ROUND(VALUE(SUBSTITUTE('連結実質赤字比率に係る赤字・黒字の構成分析'!F$43,"▲","-")),2)&gt;=0,ABS(ROUND(VALUE(SUBSTITUTE('連結実質赤字比率に係る赤字・黒字の構成分析'!F$43,"▲","-")),2)),NA())</f>
        <v>#VALUE!</v>
      </c>
      <c r="D27" s="1056" t="e">
        <f>IF(ROUND(VALUE(SUBSTITUTE('連結実質赤字比率に係る赤字・黒字の構成分析'!G$43,"▲","-")),2)&lt;0,ABS(ROUND(VALUE(SUBSTITUTE('連結実質赤字比率に係る赤字・黒字の構成分析'!G$43,"▲","-")),2)),NA())</f>
        <v>#VALUE!</v>
      </c>
      <c r="E27" s="1056" t="e">
        <f>IF(ROUND(VALUE(SUBSTITUTE('連結実質赤字比率に係る赤字・黒字の構成分析'!G$43,"▲","-")),2)&gt;=0,ABS(ROUND(VALUE(SUBSTITUTE('連結実質赤字比率に係る赤字・黒字の構成分析'!G$43,"▲","-")),2)),NA())</f>
        <v>#VALUE!</v>
      </c>
      <c r="F27" s="1056" t="e">
        <f>IF(ROUND(VALUE(SUBSTITUTE('連結実質赤字比率に係る赤字・黒字の構成分析'!H$43,"▲","-")),2)&lt;0,ABS(ROUND(VALUE(SUBSTITUTE('連結実質赤字比率に係る赤字・黒字の構成分析'!H$43,"▲","-")),2)),NA())</f>
        <v>#VALUE!</v>
      </c>
      <c r="G27" s="1056" t="e">
        <f>IF(ROUND(VALUE(SUBSTITUTE('連結実質赤字比率に係る赤字・黒字の構成分析'!H$43,"▲","-")),2)&gt;=0,ABS(ROUND(VALUE(SUBSTITUTE('連結実質赤字比率に係る赤字・黒字の構成分析'!H$43,"▲","-")),2)),NA())</f>
        <v>#VALUE!</v>
      </c>
      <c r="H27" s="1056" t="e">
        <f>IF(ROUND(VALUE(SUBSTITUTE('連結実質赤字比率に係る赤字・黒字の構成分析'!I$43,"▲","-")),2)&lt;0,ABS(ROUND(VALUE(SUBSTITUTE('連結実質赤字比率に係る赤字・黒字の構成分析'!I$43,"▲","-")),2)),NA())</f>
        <v>#VALUE!</v>
      </c>
      <c r="I27" s="1056" t="e">
        <f>IF(ROUND(VALUE(SUBSTITUTE('連結実質赤字比率に係る赤字・黒字の構成分析'!I$43,"▲","-")),2)&gt;=0,ABS(ROUND(VALUE(SUBSTITUTE('連結実質赤字比率に係る赤字・黒字の構成分析'!I$43,"▲","-")),2)),NA())</f>
        <v>#VALUE!</v>
      </c>
      <c r="J27" s="1056" t="e">
        <f>IF(ROUND(VALUE(SUBSTITUTE('連結実質赤字比率に係る赤字・黒字の構成分析'!J$43,"▲","-")),2)&lt;0,ABS(ROUND(VALUE(SUBSTITUTE('連結実質赤字比率に係る赤字・黒字の構成分析'!J$43,"▲","-")),2)),NA())</f>
        <v>#VALUE!</v>
      </c>
      <c r="K27" s="1056" t="e">
        <f>IF(ROUND(VALUE(SUBSTITUTE('連結実質赤字比率に係る赤字・黒字の構成分析'!J$43,"▲","-")),2)&gt;=0,ABS(ROUND(VALUE(SUBSTITUTE('連結実質赤字比率に係る赤字・黒字の構成分析'!J$43,"▲","-")),2)),NA())</f>
        <v>#VALUE!</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e">
        <f>IF('連結実質赤字比率に係る赤字・黒字の構成分析'!C$41="",NA(),'連結実質赤字比率に係る赤字・黒字の構成分析'!C$41)</f>
        <v>#N/A</v>
      </c>
      <c r="B29" s="1056" t="e">
        <f>IF(ROUND(VALUE(SUBSTITUTE('連結実質赤字比率に係る赤字・黒字の構成分析'!F$41,"▲","-")),2)&lt;0,ABS(ROUND(VALUE(SUBSTITUTE('連結実質赤字比率に係る赤字・黒字の構成分析'!F$41,"▲","-")),2)),NA())</f>
        <v>#VALUE!</v>
      </c>
      <c r="C29" s="1056" t="e">
        <f>IF(ROUND(VALUE(SUBSTITUTE('連結実質赤字比率に係る赤字・黒字の構成分析'!F$41,"▲","-")),2)&gt;=0,ABS(ROUND(VALUE(SUBSTITUTE('連結実質赤字比率に係る赤字・黒字の構成分析'!F$41,"▲","-")),2)),NA())</f>
        <v>#VALUE!</v>
      </c>
      <c r="D29" s="1056" t="e">
        <f>IF(ROUND(VALUE(SUBSTITUTE('連結実質赤字比率に係る赤字・黒字の構成分析'!G$41,"▲","-")),2)&lt;0,ABS(ROUND(VALUE(SUBSTITUTE('連結実質赤字比率に係る赤字・黒字の構成分析'!G$41,"▲","-")),2)),NA())</f>
        <v>#VALUE!</v>
      </c>
      <c r="E29" s="1056" t="e">
        <f>IF(ROUND(VALUE(SUBSTITUTE('連結実質赤字比率に係る赤字・黒字の構成分析'!G$41,"▲","-")),2)&gt;=0,ABS(ROUND(VALUE(SUBSTITUTE('連結実質赤字比率に係る赤字・黒字の構成分析'!G$41,"▲","-")),2)),NA())</f>
        <v>#VALUE!</v>
      </c>
      <c r="F29" s="1056" t="e">
        <f>IF(ROUND(VALUE(SUBSTITUTE('連結実質赤字比率に係る赤字・黒字の構成分析'!H$41,"▲","-")),2)&lt;0,ABS(ROUND(VALUE(SUBSTITUTE('連結実質赤字比率に係る赤字・黒字の構成分析'!H$41,"▲","-")),2)),NA())</f>
        <v>#VALUE!</v>
      </c>
      <c r="G29" s="1056" t="e">
        <f>IF(ROUND(VALUE(SUBSTITUTE('連結実質赤字比率に係る赤字・黒字の構成分析'!H$41,"▲","-")),2)&gt;=0,ABS(ROUND(VALUE(SUBSTITUTE('連結実質赤字比率に係る赤字・黒字の構成分析'!H$41,"▲","-")),2)),NA())</f>
        <v>#VALUE!</v>
      </c>
      <c r="H29" s="1056" t="e">
        <f>IF(ROUND(VALUE(SUBSTITUTE('連結実質赤字比率に係る赤字・黒字の構成分析'!I$41,"▲","-")),2)&lt;0,ABS(ROUND(VALUE(SUBSTITUTE('連結実質赤字比率に係る赤字・黒字の構成分析'!I$41,"▲","-")),2)),NA())</f>
        <v>#VALUE!</v>
      </c>
      <c r="I29" s="1056" t="e">
        <f>IF(ROUND(VALUE(SUBSTITUTE('連結実質赤字比率に係る赤字・黒字の構成分析'!I$41,"▲","-")),2)&gt;=0,ABS(ROUND(VALUE(SUBSTITUTE('連結実質赤字比率に係る赤字・黒字の構成分析'!I$41,"▲","-")),2)),NA())</f>
        <v>#VALUE!</v>
      </c>
      <c r="J29" s="1056" t="e">
        <f>IF(ROUND(VALUE(SUBSTITUTE('連結実質赤字比率に係る赤字・黒字の構成分析'!J$41,"▲","-")),2)&lt;0,ABS(ROUND(VALUE(SUBSTITUTE('連結実質赤字比率に係る赤字・黒字の構成分析'!J$41,"▲","-")),2)),NA())</f>
        <v>#VALUE!</v>
      </c>
      <c r="K29" s="1056" t="e">
        <f>IF(ROUND(VALUE(SUBSTITUTE('連結実質赤字比率に係る赤字・黒字の構成分析'!J$41,"▲","-")),2)&gt;=0,ABS(ROUND(VALUE(SUBSTITUTE('連結実質赤字比率に係る赤字・黒字の構成分析'!J$41,"▲","-")),2)),NA())</f>
        <v>#VALUE!</v>
      </c>
    </row>
    <row r="30" spans="1:11">
      <c r="A30" s="1056" t="str">
        <f>IF('連結実質赤字比率に係る赤字・黒字の構成分析'!C$40="",NA(),'連結実質赤字比率に係る赤字・黒字の構成分析'!C$40)</f>
        <v>土地取得事業特別会計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0</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v>
      </c>
    </row>
    <row r="31" spans="1:11">
      <c r="A31" s="1056" t="str">
        <f>IF('連結実質赤字比率に係る赤字・黒字の構成分析'!C$39="",NA(),'連結実質赤字比率に係る赤字・黒字の構成分析'!C$39)</f>
        <v>後期高齢者医療特別会計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9.e-002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0.18</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7.0000000000000007e-002</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0.21</v>
      </c>
    </row>
    <row r="32" spans="1:11">
      <c r="A32" s="1056" t="str">
        <f>IF('連結実質赤字比率に係る赤字・黒字の構成分析'!C$38="",NA(),'連結実質赤字比率に係る赤字・黒字の構成分析'!C$38)</f>
        <v>介護保険事業特別会計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0.89</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1.21</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0.97</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1.41</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0.62</v>
      </c>
    </row>
    <row r="33" spans="1:16">
      <c r="A33" s="1056" t="str">
        <f>IF('連結実質赤字比率に係る赤字・黒字の構成分析'!C$37="",NA(),'連結実質赤字比率に係る赤字・黒字の構成分析'!C$37)</f>
        <v>国民健康保険事業特別会計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3.13</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1.72</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2.38</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2.1800000000000002</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1.92</v>
      </c>
    </row>
    <row r="34" spans="1:16">
      <c r="A34" s="1056" t="str">
        <f>IF('連結実質赤字比率に係る赤字・黒字の構成分析'!C$36="",NA(),'連結実質赤字比率に係る赤字・黒字の構成分析'!C$36)</f>
        <v>下水道事業特別会計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1.0900000000000001</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0.67</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0.55000000000000004</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0.63</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1.97</v>
      </c>
    </row>
    <row r="35" spans="1:16">
      <c r="A35" s="1056" t="str">
        <f>IF('連結実質赤字比率に係る赤字・黒字の構成分析'!C$35="",NA(),'連結実質赤字比率に係る赤字・黒字の構成分析'!C$35)</f>
        <v>一般会計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9.31</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8.8800000000000008</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4.5999999999999996</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4.72</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5.43</v>
      </c>
    </row>
    <row r="36" spans="1:16">
      <c r="A36" s="1056" t="str">
        <f>IF('連結実質赤字比率に係る赤字・黒字の構成分析'!C$34="",NA(),'連結実質赤字比率に係る赤字・黒字の構成分析'!C$34)</f>
        <v>水道事業会計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10.62</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9.4700000000000006</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11.01</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10.91</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12.35</v>
      </c>
    </row>
    <row r="39" spans="1:16">
      <c r="A39" s="1054" t="s">
        <v>17</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105</v>
      </c>
      <c r="C41" s="1057"/>
      <c r="D41" s="1057" t="s">
        <v>111</v>
      </c>
      <c r="E41" s="1057" t="s">
        <v>105</v>
      </c>
      <c r="F41" s="1057"/>
      <c r="G41" s="1057" t="s">
        <v>111</v>
      </c>
      <c r="H41" s="1057" t="s">
        <v>105</v>
      </c>
      <c r="I41" s="1057"/>
      <c r="J41" s="1057" t="s">
        <v>111</v>
      </c>
      <c r="K41" s="1057" t="s">
        <v>105</v>
      </c>
      <c r="L41" s="1057"/>
      <c r="M41" s="1057" t="s">
        <v>111</v>
      </c>
      <c r="N41" s="1057" t="s">
        <v>105</v>
      </c>
      <c r="O41" s="1057"/>
      <c r="P41" s="1057" t="s">
        <v>111</v>
      </c>
    </row>
    <row r="42" spans="1:16">
      <c r="A42" s="1057" t="s">
        <v>24</v>
      </c>
      <c r="B42" s="1057"/>
      <c r="C42" s="1057"/>
      <c r="D42" s="1057">
        <f>'実質公債費比率（分子）の構造'!K$52</f>
        <v>735</v>
      </c>
      <c r="E42" s="1057"/>
      <c r="F42" s="1057"/>
      <c r="G42" s="1057">
        <f>'実質公債費比率（分子）の構造'!L$52</f>
        <v>778</v>
      </c>
      <c r="H42" s="1057"/>
      <c r="I42" s="1057"/>
      <c r="J42" s="1057">
        <f>'実質公債費比率（分子）の構造'!M$52</f>
        <v>686</v>
      </c>
      <c r="K42" s="1057"/>
      <c r="L42" s="1057"/>
      <c r="M42" s="1057">
        <f>'実質公債費比率（分子）の構造'!N$52</f>
        <v>689</v>
      </c>
      <c r="N42" s="1057"/>
      <c r="O42" s="1057"/>
      <c r="P42" s="1057">
        <f>'実質公債費比率（分子）の構造'!O$52</f>
        <v>691</v>
      </c>
    </row>
    <row r="43" spans="1:16">
      <c r="A43" s="1057" t="s">
        <v>51</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48</v>
      </c>
      <c r="B44" s="1057">
        <f>'実質公債費比率（分子）の構造'!K$50</f>
        <v>217</v>
      </c>
      <c r="C44" s="1057"/>
      <c r="D44" s="1057"/>
      <c r="E44" s="1057">
        <f>'実質公債費比率（分子）の構造'!L$50</f>
        <v>215</v>
      </c>
      <c r="F44" s="1057"/>
      <c r="G44" s="1057"/>
      <c r="H44" s="1057">
        <f>'実質公債費比率（分子）の構造'!M$50</f>
        <v>217</v>
      </c>
      <c r="I44" s="1057"/>
      <c r="J44" s="1057"/>
      <c r="K44" s="1057">
        <f>'実質公債費比率（分子）の構造'!N$50</f>
        <v>213</v>
      </c>
      <c r="L44" s="1057"/>
      <c r="M44" s="1057"/>
      <c r="N44" s="1057">
        <f>'実質公債費比率（分子）の構造'!O$50</f>
        <v>203</v>
      </c>
      <c r="O44" s="1057"/>
      <c r="P44" s="1057"/>
    </row>
    <row r="45" spans="1:16">
      <c r="A45" s="1057" t="s">
        <v>47</v>
      </c>
      <c r="B45" s="1057">
        <f>'実質公債費比率（分子）の構造'!K$49</f>
        <v>0</v>
      </c>
      <c r="C45" s="1057"/>
      <c r="D45" s="1057"/>
      <c r="E45" s="1057">
        <f>'実質公債費比率（分子）の構造'!L$49</f>
        <v>2</v>
      </c>
      <c r="F45" s="1057"/>
      <c r="G45" s="1057"/>
      <c r="H45" s="1057">
        <f>'実質公債費比率（分子）の構造'!M$49</f>
        <v>2</v>
      </c>
      <c r="I45" s="1057"/>
      <c r="J45" s="1057"/>
      <c r="K45" s="1057">
        <f>'実質公債費比率（分子）の構造'!N$49</f>
        <v>2</v>
      </c>
      <c r="L45" s="1057"/>
      <c r="M45" s="1057"/>
      <c r="N45" s="1057">
        <f>'実質公債費比率（分子）の構造'!O$49</f>
        <v>2</v>
      </c>
      <c r="O45" s="1057"/>
      <c r="P45" s="1057"/>
    </row>
    <row r="46" spans="1:16">
      <c r="A46" s="1057" t="s">
        <v>19</v>
      </c>
      <c r="B46" s="1057">
        <f>'実質公債費比率（分子）の構造'!K$48</f>
        <v>243</v>
      </c>
      <c r="C46" s="1057"/>
      <c r="D46" s="1057"/>
      <c r="E46" s="1057">
        <f>'実質公債費比率（分子）の構造'!L$48</f>
        <v>235</v>
      </c>
      <c r="F46" s="1057"/>
      <c r="G46" s="1057"/>
      <c r="H46" s="1057">
        <f>'実質公債費比率（分子）の構造'!M$48</f>
        <v>225</v>
      </c>
      <c r="I46" s="1057"/>
      <c r="J46" s="1057"/>
      <c r="K46" s="1057">
        <f>'実質公債費比率（分子）の構造'!N$48</f>
        <v>222</v>
      </c>
      <c r="L46" s="1057"/>
      <c r="M46" s="1057"/>
      <c r="N46" s="1057">
        <f>'実質公債費比率（分子）の構造'!O$48</f>
        <v>220</v>
      </c>
      <c r="O46" s="1057"/>
      <c r="P46" s="1057"/>
    </row>
    <row r="47" spans="1:16">
      <c r="A47" s="1057" t="s">
        <v>42</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35</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33</v>
      </c>
      <c r="B49" s="1057">
        <f>'実質公債費比率（分子）の構造'!K$45</f>
        <v>538</v>
      </c>
      <c r="C49" s="1057"/>
      <c r="D49" s="1057"/>
      <c r="E49" s="1057">
        <f>'実質公債費比率（分子）の構造'!L$45</f>
        <v>541</v>
      </c>
      <c r="F49" s="1057"/>
      <c r="G49" s="1057"/>
      <c r="H49" s="1057">
        <f>'実質公債費比率（分子）の構造'!M$45</f>
        <v>483</v>
      </c>
      <c r="I49" s="1057"/>
      <c r="J49" s="1057"/>
      <c r="K49" s="1057">
        <f>'実質公債費比率（分子）の構造'!N$45</f>
        <v>452</v>
      </c>
      <c r="L49" s="1057"/>
      <c r="M49" s="1057"/>
      <c r="N49" s="1057">
        <f>'実質公債費比率（分子）の構造'!O$45</f>
        <v>426</v>
      </c>
      <c r="O49" s="1057"/>
      <c r="P49" s="1057"/>
    </row>
    <row r="50" spans="1:16">
      <c r="A50" s="1057" t="s">
        <v>64</v>
      </c>
      <c r="B50" s="1057" t="e">
        <f>NA()</f>
        <v>#N/A</v>
      </c>
      <c r="C50" s="1057">
        <f>IF(ISNUMBER('実質公債費比率（分子）の構造'!K$53),'実質公債費比率（分子）の構造'!K$53,NA())</f>
        <v>263</v>
      </c>
      <c r="D50" s="1057" t="e">
        <f>NA()</f>
        <v>#N/A</v>
      </c>
      <c r="E50" s="1057" t="e">
        <f>NA()</f>
        <v>#N/A</v>
      </c>
      <c r="F50" s="1057">
        <f>IF(ISNUMBER('実質公債費比率（分子）の構造'!L$53),'実質公債費比率（分子）の構造'!L$53,NA())</f>
        <v>215</v>
      </c>
      <c r="G50" s="1057" t="e">
        <f>NA()</f>
        <v>#N/A</v>
      </c>
      <c r="H50" s="1057" t="e">
        <f>NA()</f>
        <v>#N/A</v>
      </c>
      <c r="I50" s="1057">
        <f>IF(ISNUMBER('実質公債費比率（分子）の構造'!M$53),'実質公債費比率（分子）の構造'!M$53,NA())</f>
        <v>241</v>
      </c>
      <c r="J50" s="1057" t="e">
        <f>NA()</f>
        <v>#N/A</v>
      </c>
      <c r="K50" s="1057" t="e">
        <f>NA()</f>
        <v>#N/A</v>
      </c>
      <c r="L50" s="1057">
        <f>IF(ISNUMBER('実質公債費比率（分子）の構造'!N$53),'実質公債費比率（分子）の構造'!N$53,NA())</f>
        <v>200</v>
      </c>
      <c r="M50" s="1057" t="e">
        <f>NA()</f>
        <v>#N/A</v>
      </c>
      <c r="N50" s="1057" t="e">
        <f>NA()</f>
        <v>#N/A</v>
      </c>
      <c r="O50" s="1057">
        <f>IF(ISNUMBER('実質公債費比率（分子）の構造'!O$53),'実質公債費比率（分子）の構造'!O$53,NA())</f>
        <v>160</v>
      </c>
      <c r="P50" s="1057" t="e">
        <f>NA()</f>
        <v>#N/A</v>
      </c>
    </row>
    <row r="53" spans="1:16">
      <c r="A53" s="1054" t="s">
        <v>53</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71</v>
      </c>
      <c r="C55" s="1056"/>
      <c r="D55" s="1056" t="s">
        <v>83</v>
      </c>
      <c r="E55" s="1056" t="s">
        <v>71</v>
      </c>
      <c r="F55" s="1056"/>
      <c r="G55" s="1056" t="s">
        <v>83</v>
      </c>
      <c r="H55" s="1056" t="s">
        <v>71</v>
      </c>
      <c r="I55" s="1056"/>
      <c r="J55" s="1056" t="s">
        <v>83</v>
      </c>
      <c r="K55" s="1056" t="s">
        <v>71</v>
      </c>
      <c r="L55" s="1056"/>
      <c r="M55" s="1056" t="s">
        <v>83</v>
      </c>
      <c r="N55" s="1056" t="s">
        <v>71</v>
      </c>
      <c r="O55" s="1056"/>
      <c r="P55" s="1056" t="s">
        <v>83</v>
      </c>
    </row>
    <row r="56" spans="1:16">
      <c r="A56" s="1056" t="s">
        <v>16</v>
      </c>
      <c r="B56" s="1056"/>
      <c r="C56" s="1056"/>
      <c r="D56" s="1056">
        <f>'将来負担比率（分子）の構造'!I$52</f>
        <v>6153</v>
      </c>
      <c r="E56" s="1056"/>
      <c r="F56" s="1056"/>
      <c r="G56" s="1056">
        <f>'将来負担比率（分子）の構造'!J$52</f>
        <v>5681</v>
      </c>
      <c r="H56" s="1056"/>
      <c r="I56" s="1056"/>
      <c r="J56" s="1056">
        <f>'将来負担比率（分子）の構造'!K$52</f>
        <v>5303</v>
      </c>
      <c r="K56" s="1056"/>
      <c r="L56" s="1056"/>
      <c r="M56" s="1056">
        <f>'将来負担比率（分子）の構造'!L$52</f>
        <v>4900</v>
      </c>
      <c r="N56" s="1056"/>
      <c r="O56" s="1056"/>
      <c r="P56" s="1056">
        <f>'将来負担比率（分子）の構造'!M$52</f>
        <v>4510</v>
      </c>
    </row>
    <row r="57" spans="1:16">
      <c r="A57" s="1056" t="s">
        <v>86</v>
      </c>
      <c r="B57" s="1056"/>
      <c r="C57" s="1056"/>
      <c r="D57" s="1056">
        <f>'将来負担比率（分子）の構造'!I$51</f>
        <v>1615</v>
      </c>
      <c r="E57" s="1056"/>
      <c r="F57" s="1056"/>
      <c r="G57" s="1056">
        <f>'将来負担比率（分子）の構造'!J$51</f>
        <v>1670</v>
      </c>
      <c r="H57" s="1056"/>
      <c r="I57" s="1056"/>
      <c r="J57" s="1056">
        <f>'将来負担比率（分子）の構造'!K$51</f>
        <v>1734</v>
      </c>
      <c r="K57" s="1056"/>
      <c r="L57" s="1056"/>
      <c r="M57" s="1056">
        <f>'将来負担比率（分子）の構造'!L$51</f>
        <v>1701</v>
      </c>
      <c r="N57" s="1056"/>
      <c r="O57" s="1056"/>
      <c r="P57" s="1056">
        <f>'将来負担比率（分子）の構造'!M$51</f>
        <v>1667</v>
      </c>
    </row>
    <row r="58" spans="1:16">
      <c r="A58" s="1056" t="s">
        <v>85</v>
      </c>
      <c r="B58" s="1056"/>
      <c r="C58" s="1056"/>
      <c r="D58" s="1056">
        <f>'将来負担比率（分子）の構造'!I$50</f>
        <v>5734</v>
      </c>
      <c r="E58" s="1056"/>
      <c r="F58" s="1056"/>
      <c r="G58" s="1056">
        <f>'将来負担比率（分子）の構造'!J$50</f>
        <v>7015</v>
      </c>
      <c r="H58" s="1056"/>
      <c r="I58" s="1056"/>
      <c r="J58" s="1056">
        <f>'将来負担比率（分子）の構造'!K$50</f>
        <v>7848</v>
      </c>
      <c r="K58" s="1056"/>
      <c r="L58" s="1056"/>
      <c r="M58" s="1056">
        <f>'将来負担比率（分子）の構造'!L$50</f>
        <v>7833</v>
      </c>
      <c r="N58" s="1056"/>
      <c r="O58" s="1056"/>
      <c r="P58" s="1056">
        <f>'将来負担比率（分子）の構造'!M$50</f>
        <v>7735</v>
      </c>
    </row>
    <row r="59" spans="1:16">
      <c r="A59" s="1056" t="s">
        <v>50</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62</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77</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72</v>
      </c>
      <c r="B62" s="1056">
        <f>'将来負担比率（分子）の構造'!I$45</f>
        <v>1769</v>
      </c>
      <c r="C62" s="1056"/>
      <c r="D62" s="1056"/>
      <c r="E62" s="1056">
        <f>'将来負担比率（分子）の構造'!J$45</f>
        <v>1612</v>
      </c>
      <c r="F62" s="1056"/>
      <c r="G62" s="1056"/>
      <c r="H62" s="1056">
        <f>'将来負担比率（分子）の構造'!K$45</f>
        <v>1568</v>
      </c>
      <c r="I62" s="1056"/>
      <c r="J62" s="1056"/>
      <c r="K62" s="1056">
        <f>'将来負担比率（分子）の構造'!L$45</f>
        <v>1118</v>
      </c>
      <c r="L62" s="1056"/>
      <c r="M62" s="1056"/>
      <c r="N62" s="1056">
        <f>'将来負担比率（分子）の構造'!M$45</f>
        <v>1246</v>
      </c>
      <c r="O62" s="1056"/>
      <c r="P62" s="1056"/>
    </row>
    <row r="63" spans="1:16">
      <c r="A63" s="1056" t="s">
        <v>73</v>
      </c>
      <c r="B63" s="1056">
        <f>'将来負担比率（分子）の構造'!I$44</f>
        <v>12</v>
      </c>
      <c r="C63" s="1056"/>
      <c r="D63" s="1056"/>
      <c r="E63" s="1056">
        <f>'将来負担比率（分子）の構造'!J$44</f>
        <v>11</v>
      </c>
      <c r="F63" s="1056"/>
      <c r="G63" s="1056"/>
      <c r="H63" s="1056">
        <f>'将来負担比率（分子）の構造'!K$44</f>
        <v>9</v>
      </c>
      <c r="I63" s="1056"/>
      <c r="J63" s="1056"/>
      <c r="K63" s="1056">
        <f>'将来負担比率（分子）の構造'!L$44</f>
        <v>25</v>
      </c>
      <c r="L63" s="1056"/>
      <c r="M63" s="1056"/>
      <c r="N63" s="1056">
        <f>'将来負担比率（分子）の構造'!M$44</f>
        <v>71</v>
      </c>
      <c r="O63" s="1056"/>
      <c r="P63" s="1056"/>
    </row>
    <row r="64" spans="1:16">
      <c r="A64" s="1056" t="s">
        <v>69</v>
      </c>
      <c r="B64" s="1056">
        <f>'将来負担比率（分子）の構造'!I$43</f>
        <v>2623</v>
      </c>
      <c r="C64" s="1056"/>
      <c r="D64" s="1056"/>
      <c r="E64" s="1056">
        <f>'将来負担比率（分子）の構造'!J$43</f>
        <v>2499</v>
      </c>
      <c r="F64" s="1056"/>
      <c r="G64" s="1056"/>
      <c r="H64" s="1056">
        <f>'将来負担比率（分子）の構造'!K$43</f>
        <v>2353</v>
      </c>
      <c r="I64" s="1056"/>
      <c r="J64" s="1056"/>
      <c r="K64" s="1056">
        <f>'将来負担比率（分子）の構造'!L$43</f>
        <v>2145</v>
      </c>
      <c r="L64" s="1056"/>
      <c r="M64" s="1056"/>
      <c r="N64" s="1056">
        <f>'将来負担比率（分子）の構造'!M$43</f>
        <v>2151</v>
      </c>
      <c r="O64" s="1056"/>
      <c r="P64" s="1056"/>
    </row>
    <row r="65" spans="1:16">
      <c r="A65" s="1056" t="s">
        <v>66</v>
      </c>
      <c r="B65" s="1056">
        <f>'将来負担比率（分子）の構造'!I$42</f>
        <v>1453</v>
      </c>
      <c r="C65" s="1056"/>
      <c r="D65" s="1056"/>
      <c r="E65" s="1056">
        <f>'将来負担比率（分子）の構造'!J$42</f>
        <v>1302</v>
      </c>
      <c r="F65" s="1056"/>
      <c r="G65" s="1056"/>
      <c r="H65" s="1056">
        <f>'将来負担比率（分子）の構造'!K$42</f>
        <v>1023</v>
      </c>
      <c r="I65" s="1056"/>
      <c r="J65" s="1056"/>
      <c r="K65" s="1056">
        <f>'将来負担比率（分子）の構造'!L$42</f>
        <v>809</v>
      </c>
      <c r="L65" s="1056"/>
      <c r="M65" s="1056"/>
      <c r="N65" s="1056">
        <f>'将来負担比率（分子）の構造'!M$42</f>
        <v>605</v>
      </c>
      <c r="O65" s="1056"/>
      <c r="P65" s="1056"/>
    </row>
    <row r="66" spans="1:16">
      <c r="A66" s="1056" t="s">
        <v>4</v>
      </c>
      <c r="B66" s="1056">
        <f>'将来負担比率（分子）の構造'!I$41</f>
        <v>4305</v>
      </c>
      <c r="C66" s="1056"/>
      <c r="D66" s="1056"/>
      <c r="E66" s="1056">
        <f>'将来負担比率（分子）の構造'!J$41</f>
        <v>3918</v>
      </c>
      <c r="F66" s="1056"/>
      <c r="G66" s="1056"/>
      <c r="H66" s="1056">
        <f>'将来負担比率（分子）の構造'!K$41</f>
        <v>3577</v>
      </c>
      <c r="I66" s="1056"/>
      <c r="J66" s="1056"/>
      <c r="K66" s="1056">
        <f>'将来負担比率（分子）の構造'!L$41</f>
        <v>3293</v>
      </c>
      <c r="L66" s="1056"/>
      <c r="M66" s="1056"/>
      <c r="N66" s="1056">
        <f>'将来負担比率（分子）の構造'!M$41</f>
        <v>3095</v>
      </c>
      <c r="O66" s="1056"/>
      <c r="P66" s="1056"/>
    </row>
    <row r="67" spans="1:16">
      <c r="A67" s="1056" t="s">
        <v>89</v>
      </c>
      <c r="B67" s="1056" t="e">
        <f>NA()</f>
        <v>#N/A</v>
      </c>
      <c r="C67" s="1056">
        <f>IF(ISNUMBER('将来負担比率（分子）の構造'!I$53),IF('将来負担比率（分子）の構造'!I$53&lt;0,0,'将来負担比率（分子）の構造'!I$53),NA())</f>
        <v>0</v>
      </c>
      <c r="D67" s="1056" t="e">
        <f>NA()</f>
        <v>#N/A</v>
      </c>
      <c r="E67" s="1056" t="e">
        <f>NA()</f>
        <v>#N/A</v>
      </c>
      <c r="F67" s="1056">
        <f>IF(ISNUMBER('将来負担比率（分子）の構造'!J$53),IF('将来負担比率（分子）の構造'!J$53&lt;0,0,'将来負担比率（分子）の構造'!J$53),NA())</f>
        <v>0</v>
      </c>
      <c r="G67" s="1056" t="e">
        <f>NA()</f>
        <v>#N/A</v>
      </c>
      <c r="H67" s="1056" t="e">
        <f>NA()</f>
        <v>#N/A</v>
      </c>
      <c r="I67" s="1056">
        <f>IF(ISNUMBER('将来負担比率（分子）の構造'!K$53),IF('将来負担比率（分子）の構造'!K$53&lt;0,0,'将来負担比率（分子）の構造'!K$53),NA())</f>
        <v>0</v>
      </c>
      <c r="J67" s="1056" t="e">
        <f>NA()</f>
        <v>#N/A</v>
      </c>
      <c r="K67" s="1056" t="e">
        <f>NA()</f>
        <v>#N/A</v>
      </c>
      <c r="L67" s="1056">
        <f>IF(ISNUMBER('将来負担比率（分子）の構造'!L$53),IF('将来負担比率（分子）の構造'!L$53&lt;0,0,'将来負担比率（分子）の構造'!L$53),NA())</f>
        <v>0</v>
      </c>
      <c r="M67" s="1056" t="e">
        <f>NA()</f>
        <v>#N/A</v>
      </c>
      <c r="N67" s="1056" t="e">
        <f>NA()</f>
        <v>#N/A</v>
      </c>
      <c r="O67" s="1056">
        <f>IF(ISNUMBER('将来負担比率（分子）の構造'!M$53),IF('将来負担比率（分子）の構造'!M$53&lt;0,0,'将来負担比率（分子）の構造'!M$53),NA())</f>
        <v>0</v>
      </c>
      <c r="P67" s="1056" t="e">
        <f>NA()</f>
        <v>#N/A</v>
      </c>
    </row>
    <row r="70" spans="1:16">
      <c r="A70" s="1059" t="s">
        <v>29</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114</v>
      </c>
      <c r="B72" s="1060">
        <f>基金残高に係る経年分析!F55</f>
        <v>5042</v>
      </c>
      <c r="C72" s="1060">
        <f>基金残高に係る経年分析!G55</f>
        <v>4865</v>
      </c>
      <c r="D72" s="1060">
        <f>基金残高に係る経年分析!H55</f>
        <v>4618</v>
      </c>
    </row>
    <row r="73" spans="1:16">
      <c r="A73" s="1058" t="s">
        <v>87</v>
      </c>
      <c r="B73" s="1060">
        <f>基金残高に係る経年分析!F56</f>
        <v>52</v>
      </c>
      <c r="C73" s="1060">
        <f>基金残高に係る経年分析!G56</f>
        <v>52</v>
      </c>
      <c r="D73" s="1060">
        <f>基金残高に係る経年分析!H56</f>
        <v>52</v>
      </c>
    </row>
    <row r="74" spans="1:16">
      <c r="A74" s="1058" t="s">
        <v>115</v>
      </c>
      <c r="B74" s="1060">
        <f>基金残高に係る経年分析!F57</f>
        <v>2243</v>
      </c>
      <c r="C74" s="1060">
        <f>基金残高に係る経年分析!G57</f>
        <v>2328</v>
      </c>
      <c r="D74" s="1060">
        <f>基金残高に係る経年分析!H57</f>
        <v>2477</v>
      </c>
    </row>
  </sheetData>
  <sheetProtection algorithmName="SHA-512" hashValue="4iZjAABb4voxYYIivABtULQWV/u4Ee/e4pYPAa73bYWJEczUgKtZJazIJVJ4ChdHIe/G/cyDs9uXMbPRWw91lg==" saltValue="WqCgMB5LNOoLdpmDSlPNj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5703125" style="1" customWidth="1"/>
    <col min="96" max="133" width="1.5703125" style="256" customWidth="1"/>
    <col min="134" max="143" width="1.57031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294</v>
      </c>
      <c r="DI1" s="346"/>
      <c r="DJ1" s="346"/>
      <c r="DK1" s="346"/>
      <c r="DL1" s="346"/>
      <c r="DM1" s="346"/>
      <c r="DN1" s="353"/>
      <c r="DO1" s="1"/>
      <c r="DP1" s="345" t="s">
        <v>296</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162</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299</v>
      </c>
      <c r="S4" s="139"/>
      <c r="T4" s="139"/>
      <c r="U4" s="139"/>
      <c r="V4" s="139"/>
      <c r="W4" s="139"/>
      <c r="X4" s="139"/>
      <c r="Y4" s="144"/>
      <c r="Z4" s="148" t="s">
        <v>159</v>
      </c>
      <c r="AA4" s="139"/>
      <c r="AB4" s="139"/>
      <c r="AC4" s="144"/>
      <c r="AD4" s="148" t="s">
        <v>300</v>
      </c>
      <c r="AE4" s="139"/>
      <c r="AF4" s="139"/>
      <c r="AG4" s="139"/>
      <c r="AH4" s="139"/>
      <c r="AI4" s="139"/>
      <c r="AJ4" s="139"/>
      <c r="AK4" s="144"/>
      <c r="AL4" s="148" t="s">
        <v>159</v>
      </c>
      <c r="AM4" s="139"/>
      <c r="AN4" s="139"/>
      <c r="AO4" s="144"/>
      <c r="AP4" s="296" t="s">
        <v>303</v>
      </c>
      <c r="AQ4" s="296"/>
      <c r="AR4" s="296"/>
      <c r="AS4" s="296"/>
      <c r="AT4" s="296"/>
      <c r="AU4" s="296"/>
      <c r="AV4" s="296"/>
      <c r="AW4" s="296"/>
      <c r="AX4" s="296"/>
      <c r="AY4" s="296"/>
      <c r="AZ4" s="296"/>
      <c r="BA4" s="296"/>
      <c r="BB4" s="296"/>
      <c r="BC4" s="296"/>
      <c r="BD4" s="296"/>
      <c r="BE4" s="296"/>
      <c r="BF4" s="296"/>
      <c r="BG4" s="296" t="s">
        <v>305</v>
      </c>
      <c r="BH4" s="296"/>
      <c r="BI4" s="296"/>
      <c r="BJ4" s="296"/>
      <c r="BK4" s="296"/>
      <c r="BL4" s="296"/>
      <c r="BM4" s="296"/>
      <c r="BN4" s="296"/>
      <c r="BO4" s="296" t="s">
        <v>159</v>
      </c>
      <c r="BP4" s="296"/>
      <c r="BQ4" s="296"/>
      <c r="BR4" s="296"/>
      <c r="BS4" s="296" t="s">
        <v>308</v>
      </c>
      <c r="BT4" s="296"/>
      <c r="BU4" s="296"/>
      <c r="BV4" s="296"/>
      <c r="BW4" s="296"/>
      <c r="BX4" s="296"/>
      <c r="BY4" s="296"/>
      <c r="BZ4" s="296"/>
      <c r="CA4" s="296"/>
      <c r="CB4" s="296"/>
      <c r="CD4" s="148" t="s">
        <v>311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312</v>
      </c>
      <c r="C5" s="265"/>
      <c r="D5" s="265"/>
      <c r="E5" s="265"/>
      <c r="F5" s="265"/>
      <c r="G5" s="265"/>
      <c r="H5" s="265"/>
      <c r="I5" s="265"/>
      <c r="J5" s="265"/>
      <c r="K5" s="265"/>
      <c r="L5" s="265"/>
      <c r="M5" s="265"/>
      <c r="N5" s="265"/>
      <c r="O5" s="265"/>
      <c r="P5" s="265"/>
      <c r="Q5" s="268"/>
      <c r="R5" s="273">
        <v>9782853</v>
      </c>
      <c r="S5" s="276"/>
      <c r="T5" s="276"/>
      <c r="U5" s="276"/>
      <c r="V5" s="276"/>
      <c r="W5" s="276"/>
      <c r="X5" s="276"/>
      <c r="Y5" s="278"/>
      <c r="Z5" s="281">
        <v>63.4</v>
      </c>
      <c r="AA5" s="281"/>
      <c r="AB5" s="281"/>
      <c r="AC5" s="281"/>
      <c r="AD5" s="284">
        <v>9265505</v>
      </c>
      <c r="AE5" s="284"/>
      <c r="AF5" s="284"/>
      <c r="AG5" s="284"/>
      <c r="AH5" s="284"/>
      <c r="AI5" s="284"/>
      <c r="AJ5" s="284"/>
      <c r="AK5" s="284"/>
      <c r="AL5" s="288">
        <v>88.3</v>
      </c>
      <c r="AM5" s="291"/>
      <c r="AN5" s="291"/>
      <c r="AO5" s="293"/>
      <c r="AP5" s="259" t="s">
        <v>313</v>
      </c>
      <c r="AQ5" s="265"/>
      <c r="AR5" s="265"/>
      <c r="AS5" s="265"/>
      <c r="AT5" s="265"/>
      <c r="AU5" s="265"/>
      <c r="AV5" s="265"/>
      <c r="AW5" s="265"/>
      <c r="AX5" s="265"/>
      <c r="AY5" s="265"/>
      <c r="AZ5" s="265"/>
      <c r="BA5" s="265"/>
      <c r="BB5" s="265"/>
      <c r="BC5" s="265"/>
      <c r="BD5" s="265"/>
      <c r="BE5" s="265"/>
      <c r="BF5" s="268"/>
      <c r="BG5" s="274">
        <v>9265254</v>
      </c>
      <c r="BH5" s="216"/>
      <c r="BI5" s="216"/>
      <c r="BJ5" s="216"/>
      <c r="BK5" s="216"/>
      <c r="BL5" s="216"/>
      <c r="BM5" s="216"/>
      <c r="BN5" s="279"/>
      <c r="BO5" s="282">
        <v>94.7</v>
      </c>
      <c r="BP5" s="282"/>
      <c r="BQ5" s="282"/>
      <c r="BR5" s="282"/>
      <c r="BS5" s="285" t="s">
        <v>158</v>
      </c>
      <c r="BT5" s="285"/>
      <c r="BU5" s="285"/>
      <c r="BV5" s="285"/>
      <c r="BW5" s="285"/>
      <c r="BX5" s="285"/>
      <c r="BY5" s="285"/>
      <c r="BZ5" s="285"/>
      <c r="CA5" s="285"/>
      <c r="CB5" s="327"/>
      <c r="CD5" s="148" t="s">
        <v>303</v>
      </c>
      <c r="CE5" s="139"/>
      <c r="CF5" s="139"/>
      <c r="CG5" s="139"/>
      <c r="CH5" s="139"/>
      <c r="CI5" s="139"/>
      <c r="CJ5" s="139"/>
      <c r="CK5" s="139"/>
      <c r="CL5" s="139"/>
      <c r="CM5" s="139"/>
      <c r="CN5" s="139"/>
      <c r="CO5" s="139"/>
      <c r="CP5" s="139"/>
      <c r="CQ5" s="144"/>
      <c r="CR5" s="148" t="s">
        <v>315</v>
      </c>
      <c r="CS5" s="139"/>
      <c r="CT5" s="139"/>
      <c r="CU5" s="139"/>
      <c r="CV5" s="139"/>
      <c r="CW5" s="139"/>
      <c r="CX5" s="139"/>
      <c r="CY5" s="144"/>
      <c r="CZ5" s="148" t="s">
        <v>159</v>
      </c>
      <c r="DA5" s="139"/>
      <c r="DB5" s="139"/>
      <c r="DC5" s="144"/>
      <c r="DD5" s="148" t="s">
        <v>317</v>
      </c>
      <c r="DE5" s="139"/>
      <c r="DF5" s="139"/>
      <c r="DG5" s="139"/>
      <c r="DH5" s="139"/>
      <c r="DI5" s="139"/>
      <c r="DJ5" s="139"/>
      <c r="DK5" s="139"/>
      <c r="DL5" s="139"/>
      <c r="DM5" s="139"/>
      <c r="DN5" s="139"/>
      <c r="DO5" s="139"/>
      <c r="DP5" s="144"/>
      <c r="DQ5" s="148" t="s">
        <v>216</v>
      </c>
      <c r="DR5" s="139"/>
      <c r="DS5" s="139"/>
      <c r="DT5" s="139"/>
      <c r="DU5" s="139"/>
      <c r="DV5" s="139"/>
      <c r="DW5" s="139"/>
      <c r="DX5" s="139"/>
      <c r="DY5" s="139"/>
      <c r="DZ5" s="139"/>
      <c r="EA5" s="139"/>
      <c r="EB5" s="139"/>
      <c r="EC5" s="144"/>
    </row>
    <row r="6" spans="2:143" ht="11.25" customHeight="1">
      <c r="B6" s="260" t="s">
        <v>321</v>
      </c>
      <c r="C6" s="36"/>
      <c r="D6" s="36"/>
      <c r="E6" s="36"/>
      <c r="F6" s="36"/>
      <c r="G6" s="36"/>
      <c r="H6" s="36"/>
      <c r="I6" s="36"/>
      <c r="J6" s="36"/>
      <c r="K6" s="36"/>
      <c r="L6" s="36"/>
      <c r="M6" s="36"/>
      <c r="N6" s="36"/>
      <c r="O6" s="36"/>
      <c r="P6" s="36"/>
      <c r="Q6" s="269"/>
      <c r="R6" s="274">
        <v>113441</v>
      </c>
      <c r="S6" s="216"/>
      <c r="T6" s="216"/>
      <c r="U6" s="216"/>
      <c r="V6" s="216"/>
      <c r="W6" s="216"/>
      <c r="X6" s="216"/>
      <c r="Y6" s="279"/>
      <c r="Z6" s="282">
        <v>0.7</v>
      </c>
      <c r="AA6" s="282"/>
      <c r="AB6" s="282"/>
      <c r="AC6" s="282"/>
      <c r="AD6" s="285">
        <v>113441</v>
      </c>
      <c r="AE6" s="285"/>
      <c r="AF6" s="285"/>
      <c r="AG6" s="285"/>
      <c r="AH6" s="285"/>
      <c r="AI6" s="285"/>
      <c r="AJ6" s="285"/>
      <c r="AK6" s="285"/>
      <c r="AL6" s="289">
        <v>1.1000000000000001</v>
      </c>
      <c r="AM6" s="237"/>
      <c r="AN6" s="237"/>
      <c r="AO6" s="294"/>
      <c r="AP6" s="260" t="s">
        <v>93</v>
      </c>
      <c r="AQ6" s="36"/>
      <c r="AR6" s="36"/>
      <c r="AS6" s="36"/>
      <c r="AT6" s="36"/>
      <c r="AU6" s="36"/>
      <c r="AV6" s="36"/>
      <c r="AW6" s="36"/>
      <c r="AX6" s="36"/>
      <c r="AY6" s="36"/>
      <c r="AZ6" s="36"/>
      <c r="BA6" s="36"/>
      <c r="BB6" s="36"/>
      <c r="BC6" s="36"/>
      <c r="BD6" s="36"/>
      <c r="BE6" s="36"/>
      <c r="BF6" s="269"/>
      <c r="BG6" s="274">
        <v>9265254</v>
      </c>
      <c r="BH6" s="216"/>
      <c r="BI6" s="216"/>
      <c r="BJ6" s="216"/>
      <c r="BK6" s="216"/>
      <c r="BL6" s="216"/>
      <c r="BM6" s="216"/>
      <c r="BN6" s="279"/>
      <c r="BO6" s="282">
        <v>94.7</v>
      </c>
      <c r="BP6" s="282"/>
      <c r="BQ6" s="282"/>
      <c r="BR6" s="282"/>
      <c r="BS6" s="285" t="s">
        <v>158</v>
      </c>
      <c r="BT6" s="285"/>
      <c r="BU6" s="285"/>
      <c r="BV6" s="285"/>
      <c r="BW6" s="285"/>
      <c r="BX6" s="285"/>
      <c r="BY6" s="285"/>
      <c r="BZ6" s="285"/>
      <c r="CA6" s="285"/>
      <c r="CB6" s="327"/>
      <c r="CD6" s="259" t="s">
        <v>322</v>
      </c>
      <c r="CE6" s="265"/>
      <c r="CF6" s="265"/>
      <c r="CG6" s="265"/>
      <c r="CH6" s="265"/>
      <c r="CI6" s="265"/>
      <c r="CJ6" s="265"/>
      <c r="CK6" s="265"/>
      <c r="CL6" s="265"/>
      <c r="CM6" s="265"/>
      <c r="CN6" s="265"/>
      <c r="CO6" s="265"/>
      <c r="CP6" s="265"/>
      <c r="CQ6" s="268"/>
      <c r="CR6" s="274">
        <v>127450</v>
      </c>
      <c r="CS6" s="216"/>
      <c r="CT6" s="216"/>
      <c r="CU6" s="216"/>
      <c r="CV6" s="216"/>
      <c r="CW6" s="216"/>
      <c r="CX6" s="216"/>
      <c r="CY6" s="279"/>
      <c r="CZ6" s="288">
        <v>0.9</v>
      </c>
      <c r="DA6" s="291"/>
      <c r="DB6" s="291"/>
      <c r="DC6" s="338"/>
      <c r="DD6" s="326" t="s">
        <v>158</v>
      </c>
      <c r="DE6" s="216"/>
      <c r="DF6" s="216"/>
      <c r="DG6" s="216"/>
      <c r="DH6" s="216"/>
      <c r="DI6" s="216"/>
      <c r="DJ6" s="216"/>
      <c r="DK6" s="216"/>
      <c r="DL6" s="216"/>
      <c r="DM6" s="216"/>
      <c r="DN6" s="216"/>
      <c r="DO6" s="216"/>
      <c r="DP6" s="279"/>
      <c r="DQ6" s="326">
        <v>127450</v>
      </c>
      <c r="DR6" s="216"/>
      <c r="DS6" s="216"/>
      <c r="DT6" s="216"/>
      <c r="DU6" s="216"/>
      <c r="DV6" s="216"/>
      <c r="DW6" s="216"/>
      <c r="DX6" s="216"/>
      <c r="DY6" s="216"/>
      <c r="DZ6" s="216"/>
      <c r="EA6" s="216"/>
      <c r="EB6" s="216"/>
      <c r="EC6" s="328"/>
    </row>
    <row r="7" spans="2:143" ht="11.25" customHeight="1">
      <c r="B7" s="260" t="s">
        <v>323</v>
      </c>
      <c r="C7" s="36"/>
      <c r="D7" s="36"/>
      <c r="E7" s="36"/>
      <c r="F7" s="36"/>
      <c r="G7" s="36"/>
      <c r="H7" s="36"/>
      <c r="I7" s="36"/>
      <c r="J7" s="36"/>
      <c r="K7" s="36"/>
      <c r="L7" s="36"/>
      <c r="M7" s="36"/>
      <c r="N7" s="36"/>
      <c r="O7" s="36"/>
      <c r="P7" s="36"/>
      <c r="Q7" s="269"/>
      <c r="R7" s="274">
        <v>14926</v>
      </c>
      <c r="S7" s="216"/>
      <c r="T7" s="216"/>
      <c r="U7" s="216"/>
      <c r="V7" s="216"/>
      <c r="W7" s="216"/>
      <c r="X7" s="216"/>
      <c r="Y7" s="279"/>
      <c r="Z7" s="282">
        <v>0.1</v>
      </c>
      <c r="AA7" s="282"/>
      <c r="AB7" s="282"/>
      <c r="AC7" s="282"/>
      <c r="AD7" s="285">
        <v>14926</v>
      </c>
      <c r="AE7" s="285"/>
      <c r="AF7" s="285"/>
      <c r="AG7" s="285"/>
      <c r="AH7" s="285"/>
      <c r="AI7" s="285"/>
      <c r="AJ7" s="285"/>
      <c r="AK7" s="285"/>
      <c r="AL7" s="289">
        <v>0.1</v>
      </c>
      <c r="AM7" s="237"/>
      <c r="AN7" s="237"/>
      <c r="AO7" s="294"/>
      <c r="AP7" s="260" t="s">
        <v>138</v>
      </c>
      <c r="AQ7" s="36"/>
      <c r="AR7" s="36"/>
      <c r="AS7" s="36"/>
      <c r="AT7" s="36"/>
      <c r="AU7" s="36"/>
      <c r="AV7" s="36"/>
      <c r="AW7" s="36"/>
      <c r="AX7" s="36"/>
      <c r="AY7" s="36"/>
      <c r="AZ7" s="36"/>
      <c r="BA7" s="36"/>
      <c r="BB7" s="36"/>
      <c r="BC7" s="36"/>
      <c r="BD7" s="36"/>
      <c r="BE7" s="36"/>
      <c r="BF7" s="269"/>
      <c r="BG7" s="274">
        <v>4289643</v>
      </c>
      <c r="BH7" s="216"/>
      <c r="BI7" s="216"/>
      <c r="BJ7" s="216"/>
      <c r="BK7" s="216"/>
      <c r="BL7" s="216"/>
      <c r="BM7" s="216"/>
      <c r="BN7" s="279"/>
      <c r="BO7" s="282">
        <v>43.8</v>
      </c>
      <c r="BP7" s="282"/>
      <c r="BQ7" s="282"/>
      <c r="BR7" s="282"/>
      <c r="BS7" s="285" t="s">
        <v>158</v>
      </c>
      <c r="BT7" s="285"/>
      <c r="BU7" s="285"/>
      <c r="BV7" s="285"/>
      <c r="BW7" s="285"/>
      <c r="BX7" s="285"/>
      <c r="BY7" s="285"/>
      <c r="BZ7" s="285"/>
      <c r="CA7" s="285"/>
      <c r="CB7" s="327"/>
      <c r="CD7" s="260" t="s">
        <v>18</v>
      </c>
      <c r="CE7" s="36"/>
      <c r="CF7" s="36"/>
      <c r="CG7" s="36"/>
      <c r="CH7" s="36"/>
      <c r="CI7" s="36"/>
      <c r="CJ7" s="36"/>
      <c r="CK7" s="36"/>
      <c r="CL7" s="36"/>
      <c r="CM7" s="36"/>
      <c r="CN7" s="36"/>
      <c r="CO7" s="36"/>
      <c r="CP7" s="36"/>
      <c r="CQ7" s="269"/>
      <c r="CR7" s="274">
        <v>2082569</v>
      </c>
      <c r="CS7" s="216"/>
      <c r="CT7" s="216"/>
      <c r="CU7" s="216"/>
      <c r="CV7" s="216"/>
      <c r="CW7" s="216"/>
      <c r="CX7" s="216"/>
      <c r="CY7" s="279"/>
      <c r="CZ7" s="282">
        <v>14</v>
      </c>
      <c r="DA7" s="282"/>
      <c r="DB7" s="282"/>
      <c r="DC7" s="282"/>
      <c r="DD7" s="326">
        <v>443293</v>
      </c>
      <c r="DE7" s="216"/>
      <c r="DF7" s="216"/>
      <c r="DG7" s="216"/>
      <c r="DH7" s="216"/>
      <c r="DI7" s="216"/>
      <c r="DJ7" s="216"/>
      <c r="DK7" s="216"/>
      <c r="DL7" s="216"/>
      <c r="DM7" s="216"/>
      <c r="DN7" s="216"/>
      <c r="DO7" s="216"/>
      <c r="DP7" s="279"/>
      <c r="DQ7" s="326">
        <v>1748115</v>
      </c>
      <c r="DR7" s="216"/>
      <c r="DS7" s="216"/>
      <c r="DT7" s="216"/>
      <c r="DU7" s="216"/>
      <c r="DV7" s="216"/>
      <c r="DW7" s="216"/>
      <c r="DX7" s="216"/>
      <c r="DY7" s="216"/>
      <c r="DZ7" s="216"/>
      <c r="EA7" s="216"/>
      <c r="EB7" s="216"/>
      <c r="EC7" s="328"/>
    </row>
    <row r="8" spans="2:143" ht="11.25" customHeight="1">
      <c r="B8" s="260" t="s">
        <v>326</v>
      </c>
      <c r="C8" s="36"/>
      <c r="D8" s="36"/>
      <c r="E8" s="36"/>
      <c r="F8" s="36"/>
      <c r="G8" s="36"/>
      <c r="H8" s="36"/>
      <c r="I8" s="36"/>
      <c r="J8" s="36"/>
      <c r="K8" s="36"/>
      <c r="L8" s="36"/>
      <c r="M8" s="36"/>
      <c r="N8" s="36"/>
      <c r="O8" s="36"/>
      <c r="P8" s="36"/>
      <c r="Q8" s="269"/>
      <c r="R8" s="274">
        <v>37317</v>
      </c>
      <c r="S8" s="216"/>
      <c r="T8" s="216"/>
      <c r="U8" s="216"/>
      <c r="V8" s="216"/>
      <c r="W8" s="216"/>
      <c r="X8" s="216"/>
      <c r="Y8" s="279"/>
      <c r="Z8" s="282">
        <v>0.2</v>
      </c>
      <c r="AA8" s="282"/>
      <c r="AB8" s="282"/>
      <c r="AC8" s="282"/>
      <c r="AD8" s="285">
        <v>37317</v>
      </c>
      <c r="AE8" s="285"/>
      <c r="AF8" s="285"/>
      <c r="AG8" s="285"/>
      <c r="AH8" s="285"/>
      <c r="AI8" s="285"/>
      <c r="AJ8" s="285"/>
      <c r="AK8" s="285"/>
      <c r="AL8" s="289">
        <v>0.4</v>
      </c>
      <c r="AM8" s="237"/>
      <c r="AN8" s="237"/>
      <c r="AO8" s="294"/>
      <c r="AP8" s="260" t="s">
        <v>327</v>
      </c>
      <c r="AQ8" s="36"/>
      <c r="AR8" s="36"/>
      <c r="AS8" s="36"/>
      <c r="AT8" s="36"/>
      <c r="AU8" s="36"/>
      <c r="AV8" s="36"/>
      <c r="AW8" s="36"/>
      <c r="AX8" s="36"/>
      <c r="AY8" s="36"/>
      <c r="AZ8" s="36"/>
      <c r="BA8" s="36"/>
      <c r="BB8" s="36"/>
      <c r="BC8" s="36"/>
      <c r="BD8" s="36"/>
      <c r="BE8" s="36"/>
      <c r="BF8" s="269"/>
      <c r="BG8" s="274">
        <v>77141</v>
      </c>
      <c r="BH8" s="216"/>
      <c r="BI8" s="216"/>
      <c r="BJ8" s="216"/>
      <c r="BK8" s="216"/>
      <c r="BL8" s="216"/>
      <c r="BM8" s="216"/>
      <c r="BN8" s="279"/>
      <c r="BO8" s="282">
        <v>0.8</v>
      </c>
      <c r="BP8" s="282"/>
      <c r="BQ8" s="282"/>
      <c r="BR8" s="282"/>
      <c r="BS8" s="326" t="s">
        <v>158</v>
      </c>
      <c r="BT8" s="216"/>
      <c r="BU8" s="216"/>
      <c r="BV8" s="216"/>
      <c r="BW8" s="216"/>
      <c r="BX8" s="216"/>
      <c r="BY8" s="216"/>
      <c r="BZ8" s="216"/>
      <c r="CA8" s="216"/>
      <c r="CB8" s="328"/>
      <c r="CD8" s="260" t="s">
        <v>316</v>
      </c>
      <c r="CE8" s="36"/>
      <c r="CF8" s="36"/>
      <c r="CG8" s="36"/>
      <c r="CH8" s="36"/>
      <c r="CI8" s="36"/>
      <c r="CJ8" s="36"/>
      <c r="CK8" s="36"/>
      <c r="CL8" s="36"/>
      <c r="CM8" s="36"/>
      <c r="CN8" s="36"/>
      <c r="CO8" s="36"/>
      <c r="CP8" s="36"/>
      <c r="CQ8" s="269"/>
      <c r="CR8" s="274">
        <v>5259952</v>
      </c>
      <c r="CS8" s="216"/>
      <c r="CT8" s="216"/>
      <c r="CU8" s="216"/>
      <c r="CV8" s="216"/>
      <c r="CW8" s="216"/>
      <c r="CX8" s="216"/>
      <c r="CY8" s="279"/>
      <c r="CZ8" s="282">
        <v>35.4</v>
      </c>
      <c r="DA8" s="282"/>
      <c r="DB8" s="282"/>
      <c r="DC8" s="282"/>
      <c r="DD8" s="326">
        <v>411980</v>
      </c>
      <c r="DE8" s="216"/>
      <c r="DF8" s="216"/>
      <c r="DG8" s="216"/>
      <c r="DH8" s="216"/>
      <c r="DI8" s="216"/>
      <c r="DJ8" s="216"/>
      <c r="DK8" s="216"/>
      <c r="DL8" s="216"/>
      <c r="DM8" s="216"/>
      <c r="DN8" s="216"/>
      <c r="DO8" s="216"/>
      <c r="DP8" s="279"/>
      <c r="DQ8" s="326">
        <v>2884193</v>
      </c>
      <c r="DR8" s="216"/>
      <c r="DS8" s="216"/>
      <c r="DT8" s="216"/>
      <c r="DU8" s="216"/>
      <c r="DV8" s="216"/>
      <c r="DW8" s="216"/>
      <c r="DX8" s="216"/>
      <c r="DY8" s="216"/>
      <c r="DZ8" s="216"/>
      <c r="EA8" s="216"/>
      <c r="EB8" s="216"/>
      <c r="EC8" s="328"/>
    </row>
    <row r="9" spans="2:143" ht="11.25" customHeight="1">
      <c r="B9" s="260" t="s">
        <v>329</v>
      </c>
      <c r="C9" s="36"/>
      <c r="D9" s="36"/>
      <c r="E9" s="36"/>
      <c r="F9" s="36"/>
      <c r="G9" s="36"/>
      <c r="H9" s="36"/>
      <c r="I9" s="36"/>
      <c r="J9" s="36"/>
      <c r="K9" s="36"/>
      <c r="L9" s="36"/>
      <c r="M9" s="36"/>
      <c r="N9" s="36"/>
      <c r="O9" s="36"/>
      <c r="P9" s="36"/>
      <c r="Q9" s="269"/>
      <c r="R9" s="274">
        <v>43793</v>
      </c>
      <c r="S9" s="216"/>
      <c r="T9" s="216"/>
      <c r="U9" s="216"/>
      <c r="V9" s="216"/>
      <c r="W9" s="216"/>
      <c r="X9" s="216"/>
      <c r="Y9" s="279"/>
      <c r="Z9" s="282">
        <v>0.3</v>
      </c>
      <c r="AA9" s="282"/>
      <c r="AB9" s="282"/>
      <c r="AC9" s="282"/>
      <c r="AD9" s="285">
        <v>43793</v>
      </c>
      <c r="AE9" s="285"/>
      <c r="AF9" s="285"/>
      <c r="AG9" s="285"/>
      <c r="AH9" s="285"/>
      <c r="AI9" s="285"/>
      <c r="AJ9" s="285"/>
      <c r="AK9" s="285"/>
      <c r="AL9" s="289">
        <v>0.4</v>
      </c>
      <c r="AM9" s="237"/>
      <c r="AN9" s="237"/>
      <c r="AO9" s="294"/>
      <c r="AP9" s="260" t="s">
        <v>330</v>
      </c>
      <c r="AQ9" s="36"/>
      <c r="AR9" s="36"/>
      <c r="AS9" s="36"/>
      <c r="AT9" s="36"/>
      <c r="AU9" s="36"/>
      <c r="AV9" s="36"/>
      <c r="AW9" s="36"/>
      <c r="AX9" s="36"/>
      <c r="AY9" s="36"/>
      <c r="AZ9" s="36"/>
      <c r="BA9" s="36"/>
      <c r="BB9" s="36"/>
      <c r="BC9" s="36"/>
      <c r="BD9" s="36"/>
      <c r="BE9" s="36"/>
      <c r="BF9" s="269"/>
      <c r="BG9" s="274">
        <v>2996213</v>
      </c>
      <c r="BH9" s="216"/>
      <c r="BI9" s="216"/>
      <c r="BJ9" s="216"/>
      <c r="BK9" s="216"/>
      <c r="BL9" s="216"/>
      <c r="BM9" s="216"/>
      <c r="BN9" s="279"/>
      <c r="BO9" s="282">
        <v>30.6</v>
      </c>
      <c r="BP9" s="282"/>
      <c r="BQ9" s="282"/>
      <c r="BR9" s="282"/>
      <c r="BS9" s="326" t="s">
        <v>158</v>
      </c>
      <c r="BT9" s="216"/>
      <c r="BU9" s="216"/>
      <c r="BV9" s="216"/>
      <c r="BW9" s="216"/>
      <c r="BX9" s="216"/>
      <c r="BY9" s="216"/>
      <c r="BZ9" s="216"/>
      <c r="CA9" s="216"/>
      <c r="CB9" s="328"/>
      <c r="CD9" s="260" t="s">
        <v>150</v>
      </c>
      <c r="CE9" s="36"/>
      <c r="CF9" s="36"/>
      <c r="CG9" s="36"/>
      <c r="CH9" s="36"/>
      <c r="CI9" s="36"/>
      <c r="CJ9" s="36"/>
      <c r="CK9" s="36"/>
      <c r="CL9" s="36"/>
      <c r="CM9" s="36"/>
      <c r="CN9" s="36"/>
      <c r="CO9" s="36"/>
      <c r="CP9" s="36"/>
      <c r="CQ9" s="269"/>
      <c r="CR9" s="274">
        <v>1745454</v>
      </c>
      <c r="CS9" s="216"/>
      <c r="CT9" s="216"/>
      <c r="CU9" s="216"/>
      <c r="CV9" s="216"/>
      <c r="CW9" s="216"/>
      <c r="CX9" s="216"/>
      <c r="CY9" s="279"/>
      <c r="CZ9" s="282">
        <v>11.8</v>
      </c>
      <c r="DA9" s="282"/>
      <c r="DB9" s="282"/>
      <c r="DC9" s="282"/>
      <c r="DD9" s="326">
        <v>273133</v>
      </c>
      <c r="DE9" s="216"/>
      <c r="DF9" s="216"/>
      <c r="DG9" s="216"/>
      <c r="DH9" s="216"/>
      <c r="DI9" s="216"/>
      <c r="DJ9" s="216"/>
      <c r="DK9" s="216"/>
      <c r="DL9" s="216"/>
      <c r="DM9" s="216"/>
      <c r="DN9" s="216"/>
      <c r="DO9" s="216"/>
      <c r="DP9" s="279"/>
      <c r="DQ9" s="326">
        <v>1648565</v>
      </c>
      <c r="DR9" s="216"/>
      <c r="DS9" s="216"/>
      <c r="DT9" s="216"/>
      <c r="DU9" s="216"/>
      <c r="DV9" s="216"/>
      <c r="DW9" s="216"/>
      <c r="DX9" s="216"/>
      <c r="DY9" s="216"/>
      <c r="DZ9" s="216"/>
      <c r="EA9" s="216"/>
      <c r="EB9" s="216"/>
      <c r="EC9" s="328"/>
    </row>
    <row r="10" spans="2:143" ht="11.25" customHeight="1">
      <c r="B10" s="260" t="s">
        <v>302</v>
      </c>
      <c r="C10" s="36"/>
      <c r="D10" s="36"/>
      <c r="E10" s="36"/>
      <c r="F10" s="36"/>
      <c r="G10" s="36"/>
      <c r="H10" s="36"/>
      <c r="I10" s="36"/>
      <c r="J10" s="36"/>
      <c r="K10" s="36"/>
      <c r="L10" s="36"/>
      <c r="M10" s="36"/>
      <c r="N10" s="36"/>
      <c r="O10" s="36"/>
      <c r="P10" s="36"/>
      <c r="Q10" s="269"/>
      <c r="R10" s="274" t="s">
        <v>158</v>
      </c>
      <c r="S10" s="216"/>
      <c r="T10" s="216"/>
      <c r="U10" s="216"/>
      <c r="V10" s="216"/>
      <c r="W10" s="216"/>
      <c r="X10" s="216"/>
      <c r="Y10" s="279"/>
      <c r="Z10" s="282" t="s">
        <v>158</v>
      </c>
      <c r="AA10" s="282"/>
      <c r="AB10" s="282"/>
      <c r="AC10" s="282"/>
      <c r="AD10" s="285" t="s">
        <v>158</v>
      </c>
      <c r="AE10" s="285"/>
      <c r="AF10" s="285"/>
      <c r="AG10" s="285"/>
      <c r="AH10" s="285"/>
      <c r="AI10" s="285"/>
      <c r="AJ10" s="285"/>
      <c r="AK10" s="285"/>
      <c r="AL10" s="289" t="s">
        <v>158</v>
      </c>
      <c r="AM10" s="237"/>
      <c r="AN10" s="237"/>
      <c r="AO10" s="294"/>
      <c r="AP10" s="260" t="s">
        <v>331</v>
      </c>
      <c r="AQ10" s="36"/>
      <c r="AR10" s="36"/>
      <c r="AS10" s="36"/>
      <c r="AT10" s="36"/>
      <c r="AU10" s="36"/>
      <c r="AV10" s="36"/>
      <c r="AW10" s="36"/>
      <c r="AX10" s="36"/>
      <c r="AY10" s="36"/>
      <c r="AZ10" s="36"/>
      <c r="BA10" s="36"/>
      <c r="BB10" s="36"/>
      <c r="BC10" s="36"/>
      <c r="BD10" s="36"/>
      <c r="BE10" s="36"/>
      <c r="BF10" s="269"/>
      <c r="BG10" s="274">
        <v>154577</v>
      </c>
      <c r="BH10" s="216"/>
      <c r="BI10" s="216"/>
      <c r="BJ10" s="216"/>
      <c r="BK10" s="216"/>
      <c r="BL10" s="216"/>
      <c r="BM10" s="216"/>
      <c r="BN10" s="279"/>
      <c r="BO10" s="282">
        <v>1.6</v>
      </c>
      <c r="BP10" s="282"/>
      <c r="BQ10" s="282"/>
      <c r="BR10" s="282"/>
      <c r="BS10" s="326" t="s">
        <v>158</v>
      </c>
      <c r="BT10" s="216"/>
      <c r="BU10" s="216"/>
      <c r="BV10" s="216"/>
      <c r="BW10" s="216"/>
      <c r="BX10" s="216"/>
      <c r="BY10" s="216"/>
      <c r="BZ10" s="216"/>
      <c r="CA10" s="216"/>
      <c r="CB10" s="328"/>
      <c r="CD10" s="260" t="s">
        <v>328</v>
      </c>
      <c r="CE10" s="36"/>
      <c r="CF10" s="36"/>
      <c r="CG10" s="36"/>
      <c r="CH10" s="36"/>
      <c r="CI10" s="36"/>
      <c r="CJ10" s="36"/>
      <c r="CK10" s="36"/>
      <c r="CL10" s="36"/>
      <c r="CM10" s="36"/>
      <c r="CN10" s="36"/>
      <c r="CO10" s="36"/>
      <c r="CP10" s="36"/>
      <c r="CQ10" s="269"/>
      <c r="CR10" s="274">
        <v>30012</v>
      </c>
      <c r="CS10" s="216"/>
      <c r="CT10" s="216"/>
      <c r="CU10" s="216"/>
      <c r="CV10" s="216"/>
      <c r="CW10" s="216"/>
      <c r="CX10" s="216"/>
      <c r="CY10" s="279"/>
      <c r="CZ10" s="282">
        <v>0.2</v>
      </c>
      <c r="DA10" s="282"/>
      <c r="DB10" s="282"/>
      <c r="DC10" s="282"/>
      <c r="DD10" s="326" t="s">
        <v>158</v>
      </c>
      <c r="DE10" s="216"/>
      <c r="DF10" s="216"/>
      <c r="DG10" s="216"/>
      <c r="DH10" s="216"/>
      <c r="DI10" s="216"/>
      <c r="DJ10" s="216"/>
      <c r="DK10" s="216"/>
      <c r="DL10" s="216"/>
      <c r="DM10" s="216"/>
      <c r="DN10" s="216"/>
      <c r="DO10" s="216"/>
      <c r="DP10" s="279"/>
      <c r="DQ10" s="326">
        <v>30012</v>
      </c>
      <c r="DR10" s="216"/>
      <c r="DS10" s="216"/>
      <c r="DT10" s="216"/>
      <c r="DU10" s="216"/>
      <c r="DV10" s="216"/>
      <c r="DW10" s="216"/>
      <c r="DX10" s="216"/>
      <c r="DY10" s="216"/>
      <c r="DZ10" s="216"/>
      <c r="EA10" s="216"/>
      <c r="EB10" s="216"/>
      <c r="EC10" s="328"/>
    </row>
    <row r="11" spans="2:143" ht="11.25" customHeight="1">
      <c r="B11" s="260" t="s">
        <v>334</v>
      </c>
      <c r="C11" s="36"/>
      <c r="D11" s="36"/>
      <c r="E11" s="36"/>
      <c r="F11" s="36"/>
      <c r="G11" s="36"/>
      <c r="H11" s="36"/>
      <c r="I11" s="36"/>
      <c r="J11" s="36"/>
      <c r="K11" s="36"/>
      <c r="L11" s="36"/>
      <c r="M11" s="36"/>
      <c r="N11" s="36"/>
      <c r="O11" s="36"/>
      <c r="P11" s="36"/>
      <c r="Q11" s="269"/>
      <c r="R11" s="274" t="s">
        <v>158</v>
      </c>
      <c r="S11" s="216"/>
      <c r="T11" s="216"/>
      <c r="U11" s="216"/>
      <c r="V11" s="216"/>
      <c r="W11" s="216"/>
      <c r="X11" s="216"/>
      <c r="Y11" s="279"/>
      <c r="Z11" s="282" t="s">
        <v>158</v>
      </c>
      <c r="AA11" s="282"/>
      <c r="AB11" s="282"/>
      <c r="AC11" s="282"/>
      <c r="AD11" s="285" t="s">
        <v>158</v>
      </c>
      <c r="AE11" s="285"/>
      <c r="AF11" s="285"/>
      <c r="AG11" s="285"/>
      <c r="AH11" s="285"/>
      <c r="AI11" s="285"/>
      <c r="AJ11" s="285"/>
      <c r="AK11" s="285"/>
      <c r="AL11" s="289" t="s">
        <v>158</v>
      </c>
      <c r="AM11" s="237"/>
      <c r="AN11" s="237"/>
      <c r="AO11" s="294"/>
      <c r="AP11" s="260" t="s">
        <v>335</v>
      </c>
      <c r="AQ11" s="36"/>
      <c r="AR11" s="36"/>
      <c r="AS11" s="36"/>
      <c r="AT11" s="36"/>
      <c r="AU11" s="36"/>
      <c r="AV11" s="36"/>
      <c r="AW11" s="36"/>
      <c r="AX11" s="36"/>
      <c r="AY11" s="36"/>
      <c r="AZ11" s="36"/>
      <c r="BA11" s="36"/>
      <c r="BB11" s="36"/>
      <c r="BC11" s="36"/>
      <c r="BD11" s="36"/>
      <c r="BE11" s="36"/>
      <c r="BF11" s="269"/>
      <c r="BG11" s="274">
        <v>1061712</v>
      </c>
      <c r="BH11" s="216"/>
      <c r="BI11" s="216"/>
      <c r="BJ11" s="216"/>
      <c r="BK11" s="216"/>
      <c r="BL11" s="216"/>
      <c r="BM11" s="216"/>
      <c r="BN11" s="279"/>
      <c r="BO11" s="282">
        <v>10.9</v>
      </c>
      <c r="BP11" s="282"/>
      <c r="BQ11" s="282"/>
      <c r="BR11" s="282"/>
      <c r="BS11" s="326" t="s">
        <v>158</v>
      </c>
      <c r="BT11" s="216"/>
      <c r="BU11" s="216"/>
      <c r="BV11" s="216"/>
      <c r="BW11" s="216"/>
      <c r="BX11" s="216"/>
      <c r="BY11" s="216"/>
      <c r="BZ11" s="216"/>
      <c r="CA11" s="216"/>
      <c r="CB11" s="328"/>
      <c r="CD11" s="260" t="s">
        <v>336</v>
      </c>
      <c r="CE11" s="36"/>
      <c r="CF11" s="36"/>
      <c r="CG11" s="36"/>
      <c r="CH11" s="36"/>
      <c r="CI11" s="36"/>
      <c r="CJ11" s="36"/>
      <c r="CK11" s="36"/>
      <c r="CL11" s="36"/>
      <c r="CM11" s="36"/>
      <c r="CN11" s="36"/>
      <c r="CO11" s="36"/>
      <c r="CP11" s="36"/>
      <c r="CQ11" s="269"/>
      <c r="CR11" s="274">
        <v>117730</v>
      </c>
      <c r="CS11" s="216"/>
      <c r="CT11" s="216"/>
      <c r="CU11" s="216"/>
      <c r="CV11" s="216"/>
      <c r="CW11" s="216"/>
      <c r="CX11" s="216"/>
      <c r="CY11" s="279"/>
      <c r="CZ11" s="282">
        <v>0.8</v>
      </c>
      <c r="DA11" s="282"/>
      <c r="DB11" s="282"/>
      <c r="DC11" s="282"/>
      <c r="DD11" s="326">
        <v>21910</v>
      </c>
      <c r="DE11" s="216"/>
      <c r="DF11" s="216"/>
      <c r="DG11" s="216"/>
      <c r="DH11" s="216"/>
      <c r="DI11" s="216"/>
      <c r="DJ11" s="216"/>
      <c r="DK11" s="216"/>
      <c r="DL11" s="216"/>
      <c r="DM11" s="216"/>
      <c r="DN11" s="216"/>
      <c r="DO11" s="216"/>
      <c r="DP11" s="279"/>
      <c r="DQ11" s="326">
        <v>88645</v>
      </c>
      <c r="DR11" s="216"/>
      <c r="DS11" s="216"/>
      <c r="DT11" s="216"/>
      <c r="DU11" s="216"/>
      <c r="DV11" s="216"/>
      <c r="DW11" s="216"/>
      <c r="DX11" s="216"/>
      <c r="DY11" s="216"/>
      <c r="DZ11" s="216"/>
      <c r="EA11" s="216"/>
      <c r="EB11" s="216"/>
      <c r="EC11" s="328"/>
    </row>
    <row r="12" spans="2:143" ht="11.25" customHeight="1">
      <c r="B12" s="260" t="s">
        <v>337</v>
      </c>
      <c r="C12" s="36"/>
      <c r="D12" s="36"/>
      <c r="E12" s="36"/>
      <c r="F12" s="36"/>
      <c r="G12" s="36"/>
      <c r="H12" s="36"/>
      <c r="I12" s="36"/>
      <c r="J12" s="36"/>
      <c r="K12" s="36"/>
      <c r="L12" s="36"/>
      <c r="M12" s="36"/>
      <c r="N12" s="36"/>
      <c r="O12" s="36"/>
      <c r="P12" s="36"/>
      <c r="Q12" s="269"/>
      <c r="R12" s="274">
        <v>834050</v>
      </c>
      <c r="S12" s="216"/>
      <c r="T12" s="216"/>
      <c r="U12" s="216"/>
      <c r="V12" s="216"/>
      <c r="W12" s="216"/>
      <c r="X12" s="216"/>
      <c r="Y12" s="279"/>
      <c r="Z12" s="282">
        <v>5.4</v>
      </c>
      <c r="AA12" s="282"/>
      <c r="AB12" s="282"/>
      <c r="AC12" s="282"/>
      <c r="AD12" s="285">
        <v>834050</v>
      </c>
      <c r="AE12" s="285"/>
      <c r="AF12" s="285"/>
      <c r="AG12" s="285"/>
      <c r="AH12" s="285"/>
      <c r="AI12" s="285"/>
      <c r="AJ12" s="285"/>
      <c r="AK12" s="285"/>
      <c r="AL12" s="289">
        <v>7.9</v>
      </c>
      <c r="AM12" s="237"/>
      <c r="AN12" s="237"/>
      <c r="AO12" s="294"/>
      <c r="AP12" s="260" t="s">
        <v>339</v>
      </c>
      <c r="AQ12" s="36"/>
      <c r="AR12" s="36"/>
      <c r="AS12" s="36"/>
      <c r="AT12" s="36"/>
      <c r="AU12" s="36"/>
      <c r="AV12" s="36"/>
      <c r="AW12" s="36"/>
      <c r="AX12" s="36"/>
      <c r="AY12" s="36"/>
      <c r="AZ12" s="36"/>
      <c r="BA12" s="36"/>
      <c r="BB12" s="36"/>
      <c r="BC12" s="36"/>
      <c r="BD12" s="36"/>
      <c r="BE12" s="36"/>
      <c r="BF12" s="269"/>
      <c r="BG12" s="274">
        <v>4604601</v>
      </c>
      <c r="BH12" s="216"/>
      <c r="BI12" s="216"/>
      <c r="BJ12" s="216"/>
      <c r="BK12" s="216"/>
      <c r="BL12" s="216"/>
      <c r="BM12" s="216"/>
      <c r="BN12" s="279"/>
      <c r="BO12" s="282">
        <v>47.1</v>
      </c>
      <c r="BP12" s="282"/>
      <c r="BQ12" s="282"/>
      <c r="BR12" s="282"/>
      <c r="BS12" s="326" t="s">
        <v>158</v>
      </c>
      <c r="BT12" s="216"/>
      <c r="BU12" s="216"/>
      <c r="BV12" s="216"/>
      <c r="BW12" s="216"/>
      <c r="BX12" s="216"/>
      <c r="BY12" s="216"/>
      <c r="BZ12" s="216"/>
      <c r="CA12" s="216"/>
      <c r="CB12" s="328"/>
      <c r="CD12" s="260" t="s">
        <v>113</v>
      </c>
      <c r="CE12" s="36"/>
      <c r="CF12" s="36"/>
      <c r="CG12" s="36"/>
      <c r="CH12" s="36"/>
      <c r="CI12" s="36"/>
      <c r="CJ12" s="36"/>
      <c r="CK12" s="36"/>
      <c r="CL12" s="36"/>
      <c r="CM12" s="36"/>
      <c r="CN12" s="36"/>
      <c r="CO12" s="36"/>
      <c r="CP12" s="36"/>
      <c r="CQ12" s="269"/>
      <c r="CR12" s="274">
        <v>201620</v>
      </c>
      <c r="CS12" s="216"/>
      <c r="CT12" s="216"/>
      <c r="CU12" s="216"/>
      <c r="CV12" s="216"/>
      <c r="CW12" s="216"/>
      <c r="CX12" s="216"/>
      <c r="CY12" s="279"/>
      <c r="CZ12" s="282">
        <v>1.4</v>
      </c>
      <c r="DA12" s="282"/>
      <c r="DB12" s="282"/>
      <c r="DC12" s="282"/>
      <c r="DD12" s="326">
        <v>96839</v>
      </c>
      <c r="DE12" s="216"/>
      <c r="DF12" s="216"/>
      <c r="DG12" s="216"/>
      <c r="DH12" s="216"/>
      <c r="DI12" s="216"/>
      <c r="DJ12" s="216"/>
      <c r="DK12" s="216"/>
      <c r="DL12" s="216"/>
      <c r="DM12" s="216"/>
      <c r="DN12" s="216"/>
      <c r="DO12" s="216"/>
      <c r="DP12" s="279"/>
      <c r="DQ12" s="326">
        <v>158318</v>
      </c>
      <c r="DR12" s="216"/>
      <c r="DS12" s="216"/>
      <c r="DT12" s="216"/>
      <c r="DU12" s="216"/>
      <c r="DV12" s="216"/>
      <c r="DW12" s="216"/>
      <c r="DX12" s="216"/>
      <c r="DY12" s="216"/>
      <c r="DZ12" s="216"/>
      <c r="EA12" s="216"/>
      <c r="EB12" s="216"/>
      <c r="EC12" s="328"/>
    </row>
    <row r="13" spans="2:143" ht="11.25" customHeight="1">
      <c r="B13" s="260" t="s">
        <v>340</v>
      </c>
      <c r="C13" s="36"/>
      <c r="D13" s="36"/>
      <c r="E13" s="36"/>
      <c r="F13" s="36"/>
      <c r="G13" s="36"/>
      <c r="H13" s="36"/>
      <c r="I13" s="36"/>
      <c r="J13" s="36"/>
      <c r="K13" s="36"/>
      <c r="L13" s="36"/>
      <c r="M13" s="36"/>
      <c r="N13" s="36"/>
      <c r="O13" s="36"/>
      <c r="P13" s="36"/>
      <c r="Q13" s="269"/>
      <c r="R13" s="274">
        <v>38805</v>
      </c>
      <c r="S13" s="216"/>
      <c r="T13" s="216"/>
      <c r="U13" s="216"/>
      <c r="V13" s="216"/>
      <c r="W13" s="216"/>
      <c r="X13" s="216"/>
      <c r="Y13" s="279"/>
      <c r="Z13" s="282">
        <v>0.3</v>
      </c>
      <c r="AA13" s="282"/>
      <c r="AB13" s="282"/>
      <c r="AC13" s="282"/>
      <c r="AD13" s="285">
        <v>38805</v>
      </c>
      <c r="AE13" s="285"/>
      <c r="AF13" s="285"/>
      <c r="AG13" s="285"/>
      <c r="AH13" s="285"/>
      <c r="AI13" s="285"/>
      <c r="AJ13" s="285"/>
      <c r="AK13" s="285"/>
      <c r="AL13" s="289">
        <v>0.4</v>
      </c>
      <c r="AM13" s="237"/>
      <c r="AN13" s="237"/>
      <c r="AO13" s="294"/>
      <c r="AP13" s="260" t="s">
        <v>341</v>
      </c>
      <c r="AQ13" s="36"/>
      <c r="AR13" s="36"/>
      <c r="AS13" s="36"/>
      <c r="AT13" s="36"/>
      <c r="AU13" s="36"/>
      <c r="AV13" s="36"/>
      <c r="AW13" s="36"/>
      <c r="AX13" s="36"/>
      <c r="AY13" s="36"/>
      <c r="AZ13" s="36"/>
      <c r="BA13" s="36"/>
      <c r="BB13" s="36"/>
      <c r="BC13" s="36"/>
      <c r="BD13" s="36"/>
      <c r="BE13" s="36"/>
      <c r="BF13" s="269"/>
      <c r="BG13" s="274">
        <v>4594736</v>
      </c>
      <c r="BH13" s="216"/>
      <c r="BI13" s="216"/>
      <c r="BJ13" s="216"/>
      <c r="BK13" s="216"/>
      <c r="BL13" s="216"/>
      <c r="BM13" s="216"/>
      <c r="BN13" s="279"/>
      <c r="BO13" s="282">
        <v>47</v>
      </c>
      <c r="BP13" s="282"/>
      <c r="BQ13" s="282"/>
      <c r="BR13" s="282"/>
      <c r="BS13" s="326" t="s">
        <v>158</v>
      </c>
      <c r="BT13" s="216"/>
      <c r="BU13" s="216"/>
      <c r="BV13" s="216"/>
      <c r="BW13" s="216"/>
      <c r="BX13" s="216"/>
      <c r="BY13" s="216"/>
      <c r="BZ13" s="216"/>
      <c r="CA13" s="216"/>
      <c r="CB13" s="328"/>
      <c r="CD13" s="260" t="s">
        <v>342</v>
      </c>
      <c r="CE13" s="36"/>
      <c r="CF13" s="36"/>
      <c r="CG13" s="36"/>
      <c r="CH13" s="36"/>
      <c r="CI13" s="36"/>
      <c r="CJ13" s="36"/>
      <c r="CK13" s="36"/>
      <c r="CL13" s="36"/>
      <c r="CM13" s="36"/>
      <c r="CN13" s="36"/>
      <c r="CO13" s="36"/>
      <c r="CP13" s="36"/>
      <c r="CQ13" s="269"/>
      <c r="CR13" s="274">
        <v>2175801</v>
      </c>
      <c r="CS13" s="216"/>
      <c r="CT13" s="216"/>
      <c r="CU13" s="216"/>
      <c r="CV13" s="216"/>
      <c r="CW13" s="216"/>
      <c r="CX13" s="216"/>
      <c r="CY13" s="279"/>
      <c r="CZ13" s="282">
        <v>14.7</v>
      </c>
      <c r="DA13" s="282"/>
      <c r="DB13" s="282"/>
      <c r="DC13" s="282"/>
      <c r="DD13" s="326">
        <v>1239622</v>
      </c>
      <c r="DE13" s="216"/>
      <c r="DF13" s="216"/>
      <c r="DG13" s="216"/>
      <c r="DH13" s="216"/>
      <c r="DI13" s="216"/>
      <c r="DJ13" s="216"/>
      <c r="DK13" s="216"/>
      <c r="DL13" s="216"/>
      <c r="DM13" s="216"/>
      <c r="DN13" s="216"/>
      <c r="DO13" s="216"/>
      <c r="DP13" s="279"/>
      <c r="DQ13" s="326">
        <v>1980061</v>
      </c>
      <c r="DR13" s="216"/>
      <c r="DS13" s="216"/>
      <c r="DT13" s="216"/>
      <c r="DU13" s="216"/>
      <c r="DV13" s="216"/>
      <c r="DW13" s="216"/>
      <c r="DX13" s="216"/>
      <c r="DY13" s="216"/>
      <c r="DZ13" s="216"/>
      <c r="EA13" s="216"/>
      <c r="EB13" s="216"/>
      <c r="EC13" s="328"/>
    </row>
    <row r="14" spans="2:143" ht="11.25" customHeight="1">
      <c r="B14" s="260" t="s">
        <v>343</v>
      </c>
      <c r="C14" s="36"/>
      <c r="D14" s="36"/>
      <c r="E14" s="36"/>
      <c r="F14" s="36"/>
      <c r="G14" s="36"/>
      <c r="H14" s="36"/>
      <c r="I14" s="36"/>
      <c r="J14" s="36"/>
      <c r="K14" s="36"/>
      <c r="L14" s="36"/>
      <c r="M14" s="36"/>
      <c r="N14" s="36"/>
      <c r="O14" s="36"/>
      <c r="P14" s="36"/>
      <c r="Q14" s="269"/>
      <c r="R14" s="274" t="s">
        <v>158</v>
      </c>
      <c r="S14" s="216"/>
      <c r="T14" s="216"/>
      <c r="U14" s="216"/>
      <c r="V14" s="216"/>
      <c r="W14" s="216"/>
      <c r="X14" s="216"/>
      <c r="Y14" s="279"/>
      <c r="Z14" s="282" t="s">
        <v>158</v>
      </c>
      <c r="AA14" s="282"/>
      <c r="AB14" s="282"/>
      <c r="AC14" s="282"/>
      <c r="AD14" s="285" t="s">
        <v>158</v>
      </c>
      <c r="AE14" s="285"/>
      <c r="AF14" s="285"/>
      <c r="AG14" s="285"/>
      <c r="AH14" s="285"/>
      <c r="AI14" s="285"/>
      <c r="AJ14" s="285"/>
      <c r="AK14" s="285"/>
      <c r="AL14" s="289" t="s">
        <v>158</v>
      </c>
      <c r="AM14" s="237"/>
      <c r="AN14" s="237"/>
      <c r="AO14" s="294"/>
      <c r="AP14" s="260" t="s">
        <v>344</v>
      </c>
      <c r="AQ14" s="36"/>
      <c r="AR14" s="36"/>
      <c r="AS14" s="36"/>
      <c r="AT14" s="36"/>
      <c r="AU14" s="36"/>
      <c r="AV14" s="36"/>
      <c r="AW14" s="36"/>
      <c r="AX14" s="36"/>
      <c r="AY14" s="36"/>
      <c r="AZ14" s="36"/>
      <c r="BA14" s="36"/>
      <c r="BB14" s="36"/>
      <c r="BC14" s="36"/>
      <c r="BD14" s="36"/>
      <c r="BE14" s="36"/>
      <c r="BF14" s="269"/>
      <c r="BG14" s="274">
        <v>84728</v>
      </c>
      <c r="BH14" s="216"/>
      <c r="BI14" s="216"/>
      <c r="BJ14" s="216"/>
      <c r="BK14" s="216"/>
      <c r="BL14" s="216"/>
      <c r="BM14" s="216"/>
      <c r="BN14" s="279"/>
      <c r="BO14" s="282">
        <v>0.9</v>
      </c>
      <c r="BP14" s="282"/>
      <c r="BQ14" s="282"/>
      <c r="BR14" s="282"/>
      <c r="BS14" s="326" t="s">
        <v>158</v>
      </c>
      <c r="BT14" s="216"/>
      <c r="BU14" s="216"/>
      <c r="BV14" s="216"/>
      <c r="BW14" s="216"/>
      <c r="BX14" s="216"/>
      <c r="BY14" s="216"/>
      <c r="BZ14" s="216"/>
      <c r="CA14" s="216"/>
      <c r="CB14" s="328"/>
      <c r="CD14" s="260" t="s">
        <v>124</v>
      </c>
      <c r="CE14" s="36"/>
      <c r="CF14" s="36"/>
      <c r="CG14" s="36"/>
      <c r="CH14" s="36"/>
      <c r="CI14" s="36"/>
      <c r="CJ14" s="36"/>
      <c r="CK14" s="36"/>
      <c r="CL14" s="36"/>
      <c r="CM14" s="36"/>
      <c r="CN14" s="36"/>
      <c r="CO14" s="36"/>
      <c r="CP14" s="36"/>
      <c r="CQ14" s="269"/>
      <c r="CR14" s="274">
        <v>724531</v>
      </c>
      <c r="CS14" s="216"/>
      <c r="CT14" s="216"/>
      <c r="CU14" s="216"/>
      <c r="CV14" s="216"/>
      <c r="CW14" s="216"/>
      <c r="CX14" s="216"/>
      <c r="CY14" s="279"/>
      <c r="CZ14" s="282">
        <v>4.9000000000000004</v>
      </c>
      <c r="DA14" s="282"/>
      <c r="DB14" s="282"/>
      <c r="DC14" s="282"/>
      <c r="DD14" s="326">
        <v>81253</v>
      </c>
      <c r="DE14" s="216"/>
      <c r="DF14" s="216"/>
      <c r="DG14" s="216"/>
      <c r="DH14" s="216"/>
      <c r="DI14" s="216"/>
      <c r="DJ14" s="216"/>
      <c r="DK14" s="216"/>
      <c r="DL14" s="216"/>
      <c r="DM14" s="216"/>
      <c r="DN14" s="216"/>
      <c r="DO14" s="216"/>
      <c r="DP14" s="279"/>
      <c r="DQ14" s="326">
        <v>686687</v>
      </c>
      <c r="DR14" s="216"/>
      <c r="DS14" s="216"/>
      <c r="DT14" s="216"/>
      <c r="DU14" s="216"/>
      <c r="DV14" s="216"/>
      <c r="DW14" s="216"/>
      <c r="DX14" s="216"/>
      <c r="DY14" s="216"/>
      <c r="DZ14" s="216"/>
      <c r="EA14" s="216"/>
      <c r="EB14" s="216"/>
      <c r="EC14" s="328"/>
    </row>
    <row r="15" spans="2:143" ht="11.25" customHeight="1">
      <c r="B15" s="260" t="s">
        <v>324</v>
      </c>
      <c r="C15" s="36"/>
      <c r="D15" s="36"/>
      <c r="E15" s="36"/>
      <c r="F15" s="36"/>
      <c r="G15" s="36"/>
      <c r="H15" s="36"/>
      <c r="I15" s="36"/>
      <c r="J15" s="36"/>
      <c r="K15" s="36"/>
      <c r="L15" s="36"/>
      <c r="M15" s="36"/>
      <c r="N15" s="36"/>
      <c r="O15" s="36"/>
      <c r="P15" s="36"/>
      <c r="Q15" s="269"/>
      <c r="R15" s="274">
        <v>41779</v>
      </c>
      <c r="S15" s="216"/>
      <c r="T15" s="216"/>
      <c r="U15" s="216"/>
      <c r="V15" s="216"/>
      <c r="W15" s="216"/>
      <c r="X15" s="216"/>
      <c r="Y15" s="279"/>
      <c r="Z15" s="282">
        <v>0.3</v>
      </c>
      <c r="AA15" s="282"/>
      <c r="AB15" s="282"/>
      <c r="AC15" s="282"/>
      <c r="AD15" s="285">
        <v>41779</v>
      </c>
      <c r="AE15" s="285"/>
      <c r="AF15" s="285"/>
      <c r="AG15" s="285"/>
      <c r="AH15" s="285"/>
      <c r="AI15" s="285"/>
      <c r="AJ15" s="285"/>
      <c r="AK15" s="285"/>
      <c r="AL15" s="289">
        <v>0.4</v>
      </c>
      <c r="AM15" s="237"/>
      <c r="AN15" s="237"/>
      <c r="AO15" s="294"/>
      <c r="AP15" s="260" t="s">
        <v>345</v>
      </c>
      <c r="AQ15" s="36"/>
      <c r="AR15" s="36"/>
      <c r="AS15" s="36"/>
      <c r="AT15" s="36"/>
      <c r="AU15" s="36"/>
      <c r="AV15" s="36"/>
      <c r="AW15" s="36"/>
      <c r="AX15" s="36"/>
      <c r="AY15" s="36"/>
      <c r="AZ15" s="36"/>
      <c r="BA15" s="36"/>
      <c r="BB15" s="36"/>
      <c r="BC15" s="36"/>
      <c r="BD15" s="36"/>
      <c r="BE15" s="36"/>
      <c r="BF15" s="269"/>
      <c r="BG15" s="274">
        <v>286282</v>
      </c>
      <c r="BH15" s="216"/>
      <c r="BI15" s="216"/>
      <c r="BJ15" s="216"/>
      <c r="BK15" s="216"/>
      <c r="BL15" s="216"/>
      <c r="BM15" s="216"/>
      <c r="BN15" s="279"/>
      <c r="BO15" s="282">
        <v>2.9</v>
      </c>
      <c r="BP15" s="282"/>
      <c r="BQ15" s="282"/>
      <c r="BR15" s="282"/>
      <c r="BS15" s="326" t="s">
        <v>158</v>
      </c>
      <c r="BT15" s="216"/>
      <c r="BU15" s="216"/>
      <c r="BV15" s="216"/>
      <c r="BW15" s="216"/>
      <c r="BX15" s="216"/>
      <c r="BY15" s="216"/>
      <c r="BZ15" s="216"/>
      <c r="CA15" s="216"/>
      <c r="CB15" s="328"/>
      <c r="CD15" s="260" t="s">
        <v>346</v>
      </c>
      <c r="CE15" s="36"/>
      <c r="CF15" s="36"/>
      <c r="CG15" s="36"/>
      <c r="CH15" s="36"/>
      <c r="CI15" s="36"/>
      <c r="CJ15" s="36"/>
      <c r="CK15" s="36"/>
      <c r="CL15" s="36"/>
      <c r="CM15" s="36"/>
      <c r="CN15" s="36"/>
      <c r="CO15" s="36"/>
      <c r="CP15" s="36"/>
      <c r="CQ15" s="269"/>
      <c r="CR15" s="274">
        <v>1950913</v>
      </c>
      <c r="CS15" s="216"/>
      <c r="CT15" s="216"/>
      <c r="CU15" s="216"/>
      <c r="CV15" s="216"/>
      <c r="CW15" s="216"/>
      <c r="CX15" s="216"/>
      <c r="CY15" s="279"/>
      <c r="CZ15" s="282">
        <v>13.1</v>
      </c>
      <c r="DA15" s="282"/>
      <c r="DB15" s="282"/>
      <c r="DC15" s="282"/>
      <c r="DD15" s="326">
        <v>428525</v>
      </c>
      <c r="DE15" s="216"/>
      <c r="DF15" s="216"/>
      <c r="DG15" s="216"/>
      <c r="DH15" s="216"/>
      <c r="DI15" s="216"/>
      <c r="DJ15" s="216"/>
      <c r="DK15" s="216"/>
      <c r="DL15" s="216"/>
      <c r="DM15" s="216"/>
      <c r="DN15" s="216"/>
      <c r="DO15" s="216"/>
      <c r="DP15" s="279"/>
      <c r="DQ15" s="326">
        <v>1673484</v>
      </c>
      <c r="DR15" s="216"/>
      <c r="DS15" s="216"/>
      <c r="DT15" s="216"/>
      <c r="DU15" s="216"/>
      <c r="DV15" s="216"/>
      <c r="DW15" s="216"/>
      <c r="DX15" s="216"/>
      <c r="DY15" s="216"/>
      <c r="DZ15" s="216"/>
      <c r="EA15" s="216"/>
      <c r="EB15" s="216"/>
      <c r="EC15" s="328"/>
    </row>
    <row r="16" spans="2:143" ht="11.25" customHeight="1">
      <c r="B16" s="260" t="s">
        <v>310</v>
      </c>
      <c r="C16" s="36"/>
      <c r="D16" s="36"/>
      <c r="E16" s="36"/>
      <c r="F16" s="36"/>
      <c r="G16" s="36"/>
      <c r="H16" s="36"/>
      <c r="I16" s="36"/>
      <c r="J16" s="36"/>
      <c r="K16" s="36"/>
      <c r="L16" s="36"/>
      <c r="M16" s="36"/>
      <c r="N16" s="36"/>
      <c r="O16" s="36"/>
      <c r="P16" s="36"/>
      <c r="Q16" s="269"/>
      <c r="R16" s="274" t="s">
        <v>158</v>
      </c>
      <c r="S16" s="216"/>
      <c r="T16" s="216"/>
      <c r="U16" s="216"/>
      <c r="V16" s="216"/>
      <c r="W16" s="216"/>
      <c r="X16" s="216"/>
      <c r="Y16" s="279"/>
      <c r="Z16" s="282" t="s">
        <v>158</v>
      </c>
      <c r="AA16" s="282"/>
      <c r="AB16" s="282"/>
      <c r="AC16" s="282"/>
      <c r="AD16" s="285" t="s">
        <v>158</v>
      </c>
      <c r="AE16" s="285"/>
      <c r="AF16" s="285"/>
      <c r="AG16" s="285"/>
      <c r="AH16" s="285"/>
      <c r="AI16" s="285"/>
      <c r="AJ16" s="285"/>
      <c r="AK16" s="285"/>
      <c r="AL16" s="289" t="s">
        <v>158</v>
      </c>
      <c r="AM16" s="237"/>
      <c r="AN16" s="237"/>
      <c r="AO16" s="294"/>
      <c r="AP16" s="260" t="s">
        <v>70</v>
      </c>
      <c r="AQ16" s="36"/>
      <c r="AR16" s="36"/>
      <c r="AS16" s="36"/>
      <c r="AT16" s="36"/>
      <c r="AU16" s="36"/>
      <c r="AV16" s="36"/>
      <c r="AW16" s="36"/>
      <c r="AX16" s="36"/>
      <c r="AY16" s="36"/>
      <c r="AZ16" s="36"/>
      <c r="BA16" s="36"/>
      <c r="BB16" s="36"/>
      <c r="BC16" s="36"/>
      <c r="BD16" s="36"/>
      <c r="BE16" s="36"/>
      <c r="BF16" s="269"/>
      <c r="BG16" s="274" t="s">
        <v>158</v>
      </c>
      <c r="BH16" s="216"/>
      <c r="BI16" s="216"/>
      <c r="BJ16" s="216"/>
      <c r="BK16" s="216"/>
      <c r="BL16" s="216"/>
      <c r="BM16" s="216"/>
      <c r="BN16" s="279"/>
      <c r="BO16" s="282" t="s">
        <v>158</v>
      </c>
      <c r="BP16" s="282"/>
      <c r="BQ16" s="282"/>
      <c r="BR16" s="282"/>
      <c r="BS16" s="326" t="s">
        <v>158</v>
      </c>
      <c r="BT16" s="216"/>
      <c r="BU16" s="216"/>
      <c r="BV16" s="216"/>
      <c r="BW16" s="216"/>
      <c r="BX16" s="216"/>
      <c r="BY16" s="216"/>
      <c r="BZ16" s="216"/>
      <c r="CA16" s="216"/>
      <c r="CB16" s="328"/>
      <c r="CD16" s="260" t="s">
        <v>108</v>
      </c>
      <c r="CE16" s="36"/>
      <c r="CF16" s="36"/>
      <c r="CG16" s="36"/>
      <c r="CH16" s="36"/>
      <c r="CI16" s="36"/>
      <c r="CJ16" s="36"/>
      <c r="CK16" s="36"/>
      <c r="CL16" s="36"/>
      <c r="CM16" s="36"/>
      <c r="CN16" s="36"/>
      <c r="CO16" s="36"/>
      <c r="CP16" s="36"/>
      <c r="CQ16" s="269"/>
      <c r="CR16" s="274" t="s">
        <v>158</v>
      </c>
      <c r="CS16" s="216"/>
      <c r="CT16" s="216"/>
      <c r="CU16" s="216"/>
      <c r="CV16" s="216"/>
      <c r="CW16" s="216"/>
      <c r="CX16" s="216"/>
      <c r="CY16" s="279"/>
      <c r="CZ16" s="282" t="s">
        <v>158</v>
      </c>
      <c r="DA16" s="282"/>
      <c r="DB16" s="282"/>
      <c r="DC16" s="282"/>
      <c r="DD16" s="326" t="s">
        <v>158</v>
      </c>
      <c r="DE16" s="216"/>
      <c r="DF16" s="216"/>
      <c r="DG16" s="216"/>
      <c r="DH16" s="216"/>
      <c r="DI16" s="216"/>
      <c r="DJ16" s="216"/>
      <c r="DK16" s="216"/>
      <c r="DL16" s="216"/>
      <c r="DM16" s="216"/>
      <c r="DN16" s="216"/>
      <c r="DO16" s="216"/>
      <c r="DP16" s="279"/>
      <c r="DQ16" s="326" t="s">
        <v>158</v>
      </c>
      <c r="DR16" s="216"/>
      <c r="DS16" s="216"/>
      <c r="DT16" s="216"/>
      <c r="DU16" s="216"/>
      <c r="DV16" s="216"/>
      <c r="DW16" s="216"/>
      <c r="DX16" s="216"/>
      <c r="DY16" s="216"/>
      <c r="DZ16" s="216"/>
      <c r="EA16" s="216"/>
      <c r="EB16" s="216"/>
      <c r="EC16" s="328"/>
    </row>
    <row r="17" spans="2:133" ht="11.25" customHeight="1">
      <c r="B17" s="260" t="s">
        <v>125</v>
      </c>
      <c r="C17" s="36"/>
      <c r="D17" s="36"/>
      <c r="E17" s="36"/>
      <c r="F17" s="36"/>
      <c r="G17" s="36"/>
      <c r="H17" s="36"/>
      <c r="I17" s="36"/>
      <c r="J17" s="36"/>
      <c r="K17" s="36"/>
      <c r="L17" s="36"/>
      <c r="M17" s="36"/>
      <c r="N17" s="36"/>
      <c r="O17" s="36"/>
      <c r="P17" s="36"/>
      <c r="Q17" s="269"/>
      <c r="R17" s="274">
        <v>67537</v>
      </c>
      <c r="S17" s="216"/>
      <c r="T17" s="216"/>
      <c r="U17" s="216"/>
      <c r="V17" s="216"/>
      <c r="W17" s="216"/>
      <c r="X17" s="216"/>
      <c r="Y17" s="279"/>
      <c r="Z17" s="282">
        <v>0.4</v>
      </c>
      <c r="AA17" s="282"/>
      <c r="AB17" s="282"/>
      <c r="AC17" s="282"/>
      <c r="AD17" s="285">
        <v>67537</v>
      </c>
      <c r="AE17" s="285"/>
      <c r="AF17" s="285"/>
      <c r="AG17" s="285"/>
      <c r="AH17" s="285"/>
      <c r="AI17" s="285"/>
      <c r="AJ17" s="285"/>
      <c r="AK17" s="285"/>
      <c r="AL17" s="289">
        <v>0.6</v>
      </c>
      <c r="AM17" s="237"/>
      <c r="AN17" s="237"/>
      <c r="AO17" s="294"/>
      <c r="AP17" s="260" t="s">
        <v>314</v>
      </c>
      <c r="AQ17" s="36"/>
      <c r="AR17" s="36"/>
      <c r="AS17" s="36"/>
      <c r="AT17" s="36"/>
      <c r="AU17" s="36"/>
      <c r="AV17" s="36"/>
      <c r="AW17" s="36"/>
      <c r="AX17" s="36"/>
      <c r="AY17" s="36"/>
      <c r="AZ17" s="36"/>
      <c r="BA17" s="36"/>
      <c r="BB17" s="36"/>
      <c r="BC17" s="36"/>
      <c r="BD17" s="36"/>
      <c r="BE17" s="36"/>
      <c r="BF17" s="269"/>
      <c r="BG17" s="274" t="s">
        <v>158</v>
      </c>
      <c r="BH17" s="216"/>
      <c r="BI17" s="216"/>
      <c r="BJ17" s="216"/>
      <c r="BK17" s="216"/>
      <c r="BL17" s="216"/>
      <c r="BM17" s="216"/>
      <c r="BN17" s="279"/>
      <c r="BO17" s="282" t="s">
        <v>158</v>
      </c>
      <c r="BP17" s="282"/>
      <c r="BQ17" s="282"/>
      <c r="BR17" s="282"/>
      <c r="BS17" s="326" t="s">
        <v>158</v>
      </c>
      <c r="BT17" s="216"/>
      <c r="BU17" s="216"/>
      <c r="BV17" s="216"/>
      <c r="BW17" s="216"/>
      <c r="BX17" s="216"/>
      <c r="BY17" s="216"/>
      <c r="BZ17" s="216"/>
      <c r="CA17" s="216"/>
      <c r="CB17" s="328"/>
      <c r="CD17" s="260" t="s">
        <v>349</v>
      </c>
      <c r="CE17" s="36"/>
      <c r="CF17" s="36"/>
      <c r="CG17" s="36"/>
      <c r="CH17" s="36"/>
      <c r="CI17" s="36"/>
      <c r="CJ17" s="36"/>
      <c r="CK17" s="36"/>
      <c r="CL17" s="36"/>
      <c r="CM17" s="36"/>
      <c r="CN17" s="36"/>
      <c r="CO17" s="36"/>
      <c r="CP17" s="36"/>
      <c r="CQ17" s="269"/>
      <c r="CR17" s="274">
        <v>425960</v>
      </c>
      <c r="CS17" s="216"/>
      <c r="CT17" s="216"/>
      <c r="CU17" s="216"/>
      <c r="CV17" s="216"/>
      <c r="CW17" s="216"/>
      <c r="CX17" s="216"/>
      <c r="CY17" s="279"/>
      <c r="CZ17" s="282">
        <v>2.9</v>
      </c>
      <c r="DA17" s="282"/>
      <c r="DB17" s="282"/>
      <c r="DC17" s="282"/>
      <c r="DD17" s="326" t="s">
        <v>158</v>
      </c>
      <c r="DE17" s="216"/>
      <c r="DF17" s="216"/>
      <c r="DG17" s="216"/>
      <c r="DH17" s="216"/>
      <c r="DI17" s="216"/>
      <c r="DJ17" s="216"/>
      <c r="DK17" s="216"/>
      <c r="DL17" s="216"/>
      <c r="DM17" s="216"/>
      <c r="DN17" s="216"/>
      <c r="DO17" s="216"/>
      <c r="DP17" s="279"/>
      <c r="DQ17" s="326">
        <v>425960</v>
      </c>
      <c r="DR17" s="216"/>
      <c r="DS17" s="216"/>
      <c r="DT17" s="216"/>
      <c r="DU17" s="216"/>
      <c r="DV17" s="216"/>
      <c r="DW17" s="216"/>
      <c r="DX17" s="216"/>
      <c r="DY17" s="216"/>
      <c r="DZ17" s="216"/>
      <c r="EA17" s="216"/>
      <c r="EB17" s="216"/>
      <c r="EC17" s="328"/>
    </row>
    <row r="18" spans="2:133" ht="11.25" customHeight="1">
      <c r="B18" s="260" t="s">
        <v>350</v>
      </c>
      <c r="C18" s="36"/>
      <c r="D18" s="36"/>
      <c r="E18" s="36"/>
      <c r="F18" s="36"/>
      <c r="G18" s="36"/>
      <c r="H18" s="36"/>
      <c r="I18" s="36"/>
      <c r="J18" s="36"/>
      <c r="K18" s="36"/>
      <c r="L18" s="36"/>
      <c r="M18" s="36"/>
      <c r="N18" s="36"/>
      <c r="O18" s="36"/>
      <c r="P18" s="36"/>
      <c r="Q18" s="269"/>
      <c r="R18" s="274">
        <v>14973</v>
      </c>
      <c r="S18" s="216"/>
      <c r="T18" s="216"/>
      <c r="U18" s="216"/>
      <c r="V18" s="216"/>
      <c r="W18" s="216"/>
      <c r="X18" s="216"/>
      <c r="Y18" s="279"/>
      <c r="Z18" s="282">
        <v>0.1</v>
      </c>
      <c r="AA18" s="282"/>
      <c r="AB18" s="282"/>
      <c r="AC18" s="282"/>
      <c r="AD18" s="285" t="s">
        <v>158</v>
      </c>
      <c r="AE18" s="285"/>
      <c r="AF18" s="285"/>
      <c r="AG18" s="285"/>
      <c r="AH18" s="285"/>
      <c r="AI18" s="285"/>
      <c r="AJ18" s="285"/>
      <c r="AK18" s="285"/>
      <c r="AL18" s="289" t="s">
        <v>158</v>
      </c>
      <c r="AM18" s="237"/>
      <c r="AN18" s="237"/>
      <c r="AO18" s="294"/>
      <c r="AP18" s="260" t="s">
        <v>309</v>
      </c>
      <c r="AQ18" s="36"/>
      <c r="AR18" s="36"/>
      <c r="AS18" s="36"/>
      <c r="AT18" s="36"/>
      <c r="AU18" s="36"/>
      <c r="AV18" s="36"/>
      <c r="AW18" s="36"/>
      <c r="AX18" s="36"/>
      <c r="AY18" s="36"/>
      <c r="AZ18" s="36"/>
      <c r="BA18" s="36"/>
      <c r="BB18" s="36"/>
      <c r="BC18" s="36"/>
      <c r="BD18" s="36"/>
      <c r="BE18" s="36"/>
      <c r="BF18" s="269"/>
      <c r="BG18" s="274" t="s">
        <v>158</v>
      </c>
      <c r="BH18" s="216"/>
      <c r="BI18" s="216"/>
      <c r="BJ18" s="216"/>
      <c r="BK18" s="216"/>
      <c r="BL18" s="216"/>
      <c r="BM18" s="216"/>
      <c r="BN18" s="279"/>
      <c r="BO18" s="282" t="s">
        <v>158</v>
      </c>
      <c r="BP18" s="282"/>
      <c r="BQ18" s="282"/>
      <c r="BR18" s="282"/>
      <c r="BS18" s="326" t="s">
        <v>158</v>
      </c>
      <c r="BT18" s="216"/>
      <c r="BU18" s="216"/>
      <c r="BV18" s="216"/>
      <c r="BW18" s="216"/>
      <c r="BX18" s="216"/>
      <c r="BY18" s="216"/>
      <c r="BZ18" s="216"/>
      <c r="CA18" s="216"/>
      <c r="CB18" s="328"/>
      <c r="CD18" s="260" t="s">
        <v>351</v>
      </c>
      <c r="CE18" s="36"/>
      <c r="CF18" s="36"/>
      <c r="CG18" s="36"/>
      <c r="CH18" s="36"/>
      <c r="CI18" s="36"/>
      <c r="CJ18" s="36"/>
      <c r="CK18" s="36"/>
      <c r="CL18" s="36"/>
      <c r="CM18" s="36"/>
      <c r="CN18" s="36"/>
      <c r="CO18" s="36"/>
      <c r="CP18" s="36"/>
      <c r="CQ18" s="269"/>
      <c r="CR18" s="274" t="s">
        <v>158</v>
      </c>
      <c r="CS18" s="216"/>
      <c r="CT18" s="216"/>
      <c r="CU18" s="216"/>
      <c r="CV18" s="216"/>
      <c r="CW18" s="216"/>
      <c r="CX18" s="216"/>
      <c r="CY18" s="279"/>
      <c r="CZ18" s="282" t="s">
        <v>158</v>
      </c>
      <c r="DA18" s="282"/>
      <c r="DB18" s="282"/>
      <c r="DC18" s="282"/>
      <c r="DD18" s="326" t="s">
        <v>158</v>
      </c>
      <c r="DE18" s="216"/>
      <c r="DF18" s="216"/>
      <c r="DG18" s="216"/>
      <c r="DH18" s="216"/>
      <c r="DI18" s="216"/>
      <c r="DJ18" s="216"/>
      <c r="DK18" s="216"/>
      <c r="DL18" s="216"/>
      <c r="DM18" s="216"/>
      <c r="DN18" s="216"/>
      <c r="DO18" s="216"/>
      <c r="DP18" s="279"/>
      <c r="DQ18" s="326" t="s">
        <v>158</v>
      </c>
      <c r="DR18" s="216"/>
      <c r="DS18" s="216"/>
      <c r="DT18" s="216"/>
      <c r="DU18" s="216"/>
      <c r="DV18" s="216"/>
      <c r="DW18" s="216"/>
      <c r="DX18" s="216"/>
      <c r="DY18" s="216"/>
      <c r="DZ18" s="216"/>
      <c r="EA18" s="216"/>
      <c r="EB18" s="216"/>
      <c r="EC18" s="328"/>
    </row>
    <row r="19" spans="2:133" ht="11.25" customHeight="1">
      <c r="B19" s="260" t="s">
        <v>352</v>
      </c>
      <c r="C19" s="36"/>
      <c r="D19" s="36"/>
      <c r="E19" s="36"/>
      <c r="F19" s="36"/>
      <c r="G19" s="36"/>
      <c r="H19" s="36"/>
      <c r="I19" s="36"/>
      <c r="J19" s="36"/>
      <c r="K19" s="36"/>
      <c r="L19" s="36"/>
      <c r="M19" s="36"/>
      <c r="N19" s="36"/>
      <c r="O19" s="36"/>
      <c r="P19" s="36"/>
      <c r="Q19" s="269"/>
      <c r="R19" s="274" t="s">
        <v>158</v>
      </c>
      <c r="S19" s="216"/>
      <c r="T19" s="216"/>
      <c r="U19" s="216"/>
      <c r="V19" s="216"/>
      <c r="W19" s="216"/>
      <c r="X19" s="216"/>
      <c r="Y19" s="279"/>
      <c r="Z19" s="282" t="s">
        <v>158</v>
      </c>
      <c r="AA19" s="282"/>
      <c r="AB19" s="282"/>
      <c r="AC19" s="282"/>
      <c r="AD19" s="285" t="s">
        <v>158</v>
      </c>
      <c r="AE19" s="285"/>
      <c r="AF19" s="285"/>
      <c r="AG19" s="285"/>
      <c r="AH19" s="285"/>
      <c r="AI19" s="285"/>
      <c r="AJ19" s="285"/>
      <c r="AK19" s="285"/>
      <c r="AL19" s="289" t="s">
        <v>158</v>
      </c>
      <c r="AM19" s="237"/>
      <c r="AN19" s="237"/>
      <c r="AO19" s="294"/>
      <c r="AP19" s="260" t="s">
        <v>354</v>
      </c>
      <c r="AQ19" s="36"/>
      <c r="AR19" s="36"/>
      <c r="AS19" s="36"/>
      <c r="AT19" s="36"/>
      <c r="AU19" s="36"/>
      <c r="AV19" s="36"/>
      <c r="AW19" s="36"/>
      <c r="AX19" s="36"/>
      <c r="AY19" s="36"/>
      <c r="AZ19" s="36"/>
      <c r="BA19" s="36"/>
      <c r="BB19" s="36"/>
      <c r="BC19" s="36"/>
      <c r="BD19" s="36"/>
      <c r="BE19" s="36"/>
      <c r="BF19" s="269"/>
      <c r="BG19" s="274">
        <v>517599</v>
      </c>
      <c r="BH19" s="216"/>
      <c r="BI19" s="216"/>
      <c r="BJ19" s="216"/>
      <c r="BK19" s="216"/>
      <c r="BL19" s="216"/>
      <c r="BM19" s="216"/>
      <c r="BN19" s="279"/>
      <c r="BO19" s="282">
        <v>5.3</v>
      </c>
      <c r="BP19" s="282"/>
      <c r="BQ19" s="282"/>
      <c r="BR19" s="282"/>
      <c r="BS19" s="326" t="s">
        <v>158</v>
      </c>
      <c r="BT19" s="216"/>
      <c r="BU19" s="216"/>
      <c r="BV19" s="216"/>
      <c r="BW19" s="216"/>
      <c r="BX19" s="216"/>
      <c r="BY19" s="216"/>
      <c r="BZ19" s="216"/>
      <c r="CA19" s="216"/>
      <c r="CB19" s="328"/>
      <c r="CD19" s="260" t="s">
        <v>297</v>
      </c>
      <c r="CE19" s="36"/>
      <c r="CF19" s="36"/>
      <c r="CG19" s="36"/>
      <c r="CH19" s="36"/>
      <c r="CI19" s="36"/>
      <c r="CJ19" s="36"/>
      <c r="CK19" s="36"/>
      <c r="CL19" s="36"/>
      <c r="CM19" s="36"/>
      <c r="CN19" s="36"/>
      <c r="CO19" s="36"/>
      <c r="CP19" s="36"/>
      <c r="CQ19" s="269"/>
      <c r="CR19" s="274" t="s">
        <v>158</v>
      </c>
      <c r="CS19" s="216"/>
      <c r="CT19" s="216"/>
      <c r="CU19" s="216"/>
      <c r="CV19" s="216"/>
      <c r="CW19" s="216"/>
      <c r="CX19" s="216"/>
      <c r="CY19" s="279"/>
      <c r="CZ19" s="282" t="s">
        <v>158</v>
      </c>
      <c r="DA19" s="282"/>
      <c r="DB19" s="282"/>
      <c r="DC19" s="282"/>
      <c r="DD19" s="326" t="s">
        <v>158</v>
      </c>
      <c r="DE19" s="216"/>
      <c r="DF19" s="216"/>
      <c r="DG19" s="216"/>
      <c r="DH19" s="216"/>
      <c r="DI19" s="216"/>
      <c r="DJ19" s="216"/>
      <c r="DK19" s="216"/>
      <c r="DL19" s="216"/>
      <c r="DM19" s="216"/>
      <c r="DN19" s="216"/>
      <c r="DO19" s="216"/>
      <c r="DP19" s="279"/>
      <c r="DQ19" s="326" t="s">
        <v>158</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14973</v>
      </c>
      <c r="S20" s="216"/>
      <c r="T20" s="216"/>
      <c r="U20" s="216"/>
      <c r="V20" s="216"/>
      <c r="W20" s="216"/>
      <c r="X20" s="216"/>
      <c r="Y20" s="279"/>
      <c r="Z20" s="282">
        <v>0.1</v>
      </c>
      <c r="AA20" s="282"/>
      <c r="AB20" s="282"/>
      <c r="AC20" s="282"/>
      <c r="AD20" s="285" t="s">
        <v>158</v>
      </c>
      <c r="AE20" s="285"/>
      <c r="AF20" s="285"/>
      <c r="AG20" s="285"/>
      <c r="AH20" s="285"/>
      <c r="AI20" s="285"/>
      <c r="AJ20" s="285"/>
      <c r="AK20" s="285"/>
      <c r="AL20" s="289" t="s">
        <v>158</v>
      </c>
      <c r="AM20" s="237"/>
      <c r="AN20" s="237"/>
      <c r="AO20" s="294"/>
      <c r="AP20" s="260" t="s">
        <v>355</v>
      </c>
      <c r="AQ20" s="36"/>
      <c r="AR20" s="36"/>
      <c r="AS20" s="36"/>
      <c r="AT20" s="36"/>
      <c r="AU20" s="36"/>
      <c r="AV20" s="36"/>
      <c r="AW20" s="36"/>
      <c r="AX20" s="36"/>
      <c r="AY20" s="36"/>
      <c r="AZ20" s="36"/>
      <c r="BA20" s="36"/>
      <c r="BB20" s="36"/>
      <c r="BC20" s="36"/>
      <c r="BD20" s="36"/>
      <c r="BE20" s="36"/>
      <c r="BF20" s="269"/>
      <c r="BG20" s="274">
        <v>517599</v>
      </c>
      <c r="BH20" s="216"/>
      <c r="BI20" s="216"/>
      <c r="BJ20" s="216"/>
      <c r="BK20" s="216"/>
      <c r="BL20" s="216"/>
      <c r="BM20" s="216"/>
      <c r="BN20" s="279"/>
      <c r="BO20" s="282">
        <v>5.3</v>
      </c>
      <c r="BP20" s="282"/>
      <c r="BQ20" s="282"/>
      <c r="BR20" s="282"/>
      <c r="BS20" s="326" t="s">
        <v>158</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14841992</v>
      </c>
      <c r="CS20" s="216"/>
      <c r="CT20" s="216"/>
      <c r="CU20" s="216"/>
      <c r="CV20" s="216"/>
      <c r="CW20" s="216"/>
      <c r="CX20" s="216"/>
      <c r="CY20" s="279"/>
      <c r="CZ20" s="282">
        <v>100</v>
      </c>
      <c r="DA20" s="282"/>
      <c r="DB20" s="282"/>
      <c r="DC20" s="282"/>
      <c r="DD20" s="326">
        <v>2996555</v>
      </c>
      <c r="DE20" s="216"/>
      <c r="DF20" s="216"/>
      <c r="DG20" s="216"/>
      <c r="DH20" s="216"/>
      <c r="DI20" s="216"/>
      <c r="DJ20" s="216"/>
      <c r="DK20" s="216"/>
      <c r="DL20" s="216"/>
      <c r="DM20" s="216"/>
      <c r="DN20" s="216"/>
      <c r="DO20" s="216"/>
      <c r="DP20" s="279"/>
      <c r="DQ20" s="326">
        <v>11451490</v>
      </c>
      <c r="DR20" s="216"/>
      <c r="DS20" s="216"/>
      <c r="DT20" s="216"/>
      <c r="DU20" s="216"/>
      <c r="DV20" s="216"/>
      <c r="DW20" s="216"/>
      <c r="DX20" s="216"/>
      <c r="DY20" s="216"/>
      <c r="DZ20" s="216"/>
      <c r="EA20" s="216"/>
      <c r="EB20" s="216"/>
      <c r="EC20" s="328"/>
    </row>
    <row r="21" spans="2:133" ht="11.25" customHeight="1">
      <c r="B21" s="260" t="s">
        <v>280</v>
      </c>
      <c r="C21" s="36"/>
      <c r="D21" s="36"/>
      <c r="E21" s="36"/>
      <c r="F21" s="36"/>
      <c r="G21" s="36"/>
      <c r="H21" s="36"/>
      <c r="I21" s="36"/>
      <c r="J21" s="36"/>
      <c r="K21" s="36"/>
      <c r="L21" s="36"/>
      <c r="M21" s="36"/>
      <c r="N21" s="36"/>
      <c r="O21" s="36"/>
      <c r="P21" s="36"/>
      <c r="Q21" s="269"/>
      <c r="R21" s="274" t="s">
        <v>158</v>
      </c>
      <c r="S21" s="216"/>
      <c r="T21" s="216"/>
      <c r="U21" s="216"/>
      <c r="V21" s="216"/>
      <c r="W21" s="216"/>
      <c r="X21" s="216"/>
      <c r="Y21" s="279"/>
      <c r="Z21" s="282" t="s">
        <v>158</v>
      </c>
      <c r="AA21" s="282"/>
      <c r="AB21" s="282"/>
      <c r="AC21" s="282"/>
      <c r="AD21" s="285" t="s">
        <v>158</v>
      </c>
      <c r="AE21" s="285"/>
      <c r="AF21" s="285"/>
      <c r="AG21" s="285"/>
      <c r="AH21" s="285"/>
      <c r="AI21" s="285"/>
      <c r="AJ21" s="285"/>
      <c r="AK21" s="285"/>
      <c r="AL21" s="289" t="s">
        <v>158</v>
      </c>
      <c r="AM21" s="237"/>
      <c r="AN21" s="237"/>
      <c r="AO21" s="294"/>
      <c r="AP21" s="297" t="s">
        <v>358</v>
      </c>
      <c r="AQ21" s="300"/>
      <c r="AR21" s="300"/>
      <c r="AS21" s="300"/>
      <c r="AT21" s="300"/>
      <c r="AU21" s="300"/>
      <c r="AV21" s="300"/>
      <c r="AW21" s="300"/>
      <c r="AX21" s="300"/>
      <c r="AY21" s="300"/>
      <c r="AZ21" s="300"/>
      <c r="BA21" s="300"/>
      <c r="BB21" s="300"/>
      <c r="BC21" s="300"/>
      <c r="BD21" s="300"/>
      <c r="BE21" s="300"/>
      <c r="BF21" s="314"/>
      <c r="BG21" s="274">
        <v>251</v>
      </c>
      <c r="BH21" s="216"/>
      <c r="BI21" s="216"/>
      <c r="BJ21" s="216"/>
      <c r="BK21" s="216"/>
      <c r="BL21" s="216"/>
      <c r="BM21" s="216"/>
      <c r="BN21" s="279"/>
      <c r="BO21" s="282">
        <v>0</v>
      </c>
      <c r="BP21" s="282"/>
      <c r="BQ21" s="282"/>
      <c r="BR21" s="282"/>
      <c r="BS21" s="326" t="s">
        <v>158</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23</v>
      </c>
      <c r="C22" s="36"/>
      <c r="D22" s="36"/>
      <c r="E22" s="36"/>
      <c r="F22" s="36"/>
      <c r="G22" s="36"/>
      <c r="H22" s="36"/>
      <c r="I22" s="36"/>
      <c r="J22" s="36"/>
      <c r="K22" s="36"/>
      <c r="L22" s="36"/>
      <c r="M22" s="36"/>
      <c r="N22" s="36"/>
      <c r="O22" s="36"/>
      <c r="P22" s="36"/>
      <c r="Q22" s="269"/>
      <c r="R22" s="274">
        <v>10989474</v>
      </c>
      <c r="S22" s="216"/>
      <c r="T22" s="216"/>
      <c r="U22" s="216"/>
      <c r="V22" s="216"/>
      <c r="W22" s="216"/>
      <c r="X22" s="216"/>
      <c r="Y22" s="279"/>
      <c r="Z22" s="282">
        <v>71.2</v>
      </c>
      <c r="AA22" s="282"/>
      <c r="AB22" s="282"/>
      <c r="AC22" s="282"/>
      <c r="AD22" s="285">
        <v>10457153</v>
      </c>
      <c r="AE22" s="285"/>
      <c r="AF22" s="285"/>
      <c r="AG22" s="285"/>
      <c r="AH22" s="285"/>
      <c r="AI22" s="285"/>
      <c r="AJ22" s="285"/>
      <c r="AK22" s="285"/>
      <c r="AL22" s="289">
        <v>99.7</v>
      </c>
      <c r="AM22" s="237"/>
      <c r="AN22" s="237"/>
      <c r="AO22" s="294"/>
      <c r="AP22" s="297" t="s">
        <v>359</v>
      </c>
      <c r="AQ22" s="300"/>
      <c r="AR22" s="300"/>
      <c r="AS22" s="300"/>
      <c r="AT22" s="300"/>
      <c r="AU22" s="300"/>
      <c r="AV22" s="300"/>
      <c r="AW22" s="300"/>
      <c r="AX22" s="300"/>
      <c r="AY22" s="300"/>
      <c r="AZ22" s="300"/>
      <c r="BA22" s="300"/>
      <c r="BB22" s="300"/>
      <c r="BC22" s="300"/>
      <c r="BD22" s="300"/>
      <c r="BE22" s="300"/>
      <c r="BF22" s="314"/>
      <c r="BG22" s="274" t="s">
        <v>158</v>
      </c>
      <c r="BH22" s="216"/>
      <c r="BI22" s="216"/>
      <c r="BJ22" s="216"/>
      <c r="BK22" s="216"/>
      <c r="BL22" s="216"/>
      <c r="BM22" s="216"/>
      <c r="BN22" s="279"/>
      <c r="BO22" s="282" t="s">
        <v>158</v>
      </c>
      <c r="BP22" s="282"/>
      <c r="BQ22" s="282"/>
      <c r="BR22" s="282"/>
      <c r="BS22" s="326" t="s">
        <v>158</v>
      </c>
      <c r="BT22" s="216"/>
      <c r="BU22" s="216"/>
      <c r="BV22" s="216"/>
      <c r="BW22" s="216"/>
      <c r="BX22" s="216"/>
      <c r="BY22" s="216"/>
      <c r="BZ22" s="216"/>
      <c r="CA22" s="216"/>
      <c r="CB22" s="328"/>
      <c r="CD22" s="148" t="s">
        <v>301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361</v>
      </c>
      <c r="C23" s="36"/>
      <c r="D23" s="36"/>
      <c r="E23" s="36"/>
      <c r="F23" s="36"/>
      <c r="G23" s="36"/>
      <c r="H23" s="36"/>
      <c r="I23" s="36"/>
      <c r="J23" s="36"/>
      <c r="K23" s="36"/>
      <c r="L23" s="36"/>
      <c r="M23" s="36"/>
      <c r="N23" s="36"/>
      <c r="O23" s="36"/>
      <c r="P23" s="36"/>
      <c r="Q23" s="269"/>
      <c r="R23" s="274">
        <v>10622</v>
      </c>
      <c r="S23" s="216"/>
      <c r="T23" s="216"/>
      <c r="U23" s="216"/>
      <c r="V23" s="216"/>
      <c r="W23" s="216"/>
      <c r="X23" s="216"/>
      <c r="Y23" s="279"/>
      <c r="Z23" s="282">
        <v>0.1</v>
      </c>
      <c r="AA23" s="282"/>
      <c r="AB23" s="282"/>
      <c r="AC23" s="282"/>
      <c r="AD23" s="285">
        <v>10622</v>
      </c>
      <c r="AE23" s="285"/>
      <c r="AF23" s="285"/>
      <c r="AG23" s="285"/>
      <c r="AH23" s="285"/>
      <c r="AI23" s="285"/>
      <c r="AJ23" s="285"/>
      <c r="AK23" s="285"/>
      <c r="AL23" s="289">
        <v>0.1</v>
      </c>
      <c r="AM23" s="237"/>
      <c r="AN23" s="237"/>
      <c r="AO23" s="294"/>
      <c r="AP23" s="297" t="s">
        <v>75</v>
      </c>
      <c r="AQ23" s="300"/>
      <c r="AR23" s="300"/>
      <c r="AS23" s="300"/>
      <c r="AT23" s="300"/>
      <c r="AU23" s="300"/>
      <c r="AV23" s="300"/>
      <c r="AW23" s="300"/>
      <c r="AX23" s="300"/>
      <c r="AY23" s="300"/>
      <c r="AZ23" s="300"/>
      <c r="BA23" s="300"/>
      <c r="BB23" s="300"/>
      <c r="BC23" s="300"/>
      <c r="BD23" s="300"/>
      <c r="BE23" s="300"/>
      <c r="BF23" s="314"/>
      <c r="BG23" s="274">
        <v>517348</v>
      </c>
      <c r="BH23" s="216"/>
      <c r="BI23" s="216"/>
      <c r="BJ23" s="216"/>
      <c r="BK23" s="216"/>
      <c r="BL23" s="216"/>
      <c r="BM23" s="216"/>
      <c r="BN23" s="279"/>
      <c r="BO23" s="282">
        <v>5.3</v>
      </c>
      <c r="BP23" s="282"/>
      <c r="BQ23" s="282"/>
      <c r="BR23" s="282"/>
      <c r="BS23" s="326" t="s">
        <v>158</v>
      </c>
      <c r="BT23" s="216"/>
      <c r="BU23" s="216"/>
      <c r="BV23" s="216"/>
      <c r="BW23" s="216"/>
      <c r="BX23" s="216"/>
      <c r="BY23" s="216"/>
      <c r="BZ23" s="216"/>
      <c r="CA23" s="216"/>
      <c r="CB23" s="328"/>
      <c r="CD23" s="148" t="s">
        <v>303</v>
      </c>
      <c r="CE23" s="139"/>
      <c r="CF23" s="139"/>
      <c r="CG23" s="139"/>
      <c r="CH23" s="139"/>
      <c r="CI23" s="139"/>
      <c r="CJ23" s="139"/>
      <c r="CK23" s="139"/>
      <c r="CL23" s="139"/>
      <c r="CM23" s="139"/>
      <c r="CN23" s="139"/>
      <c r="CO23" s="139"/>
      <c r="CP23" s="139"/>
      <c r="CQ23" s="144"/>
      <c r="CR23" s="148" t="s">
        <v>363</v>
      </c>
      <c r="CS23" s="139"/>
      <c r="CT23" s="139"/>
      <c r="CU23" s="139"/>
      <c r="CV23" s="139"/>
      <c r="CW23" s="139"/>
      <c r="CX23" s="139"/>
      <c r="CY23" s="144"/>
      <c r="CZ23" s="148" t="s">
        <v>364</v>
      </c>
      <c r="DA23" s="139"/>
      <c r="DB23" s="139"/>
      <c r="DC23" s="144"/>
      <c r="DD23" s="148" t="s">
        <v>154</v>
      </c>
      <c r="DE23" s="139"/>
      <c r="DF23" s="139"/>
      <c r="DG23" s="139"/>
      <c r="DH23" s="139"/>
      <c r="DI23" s="139"/>
      <c r="DJ23" s="139"/>
      <c r="DK23" s="144"/>
      <c r="DL23" s="347" t="s">
        <v>365</v>
      </c>
      <c r="DM23" s="350"/>
      <c r="DN23" s="350"/>
      <c r="DO23" s="350"/>
      <c r="DP23" s="350"/>
      <c r="DQ23" s="350"/>
      <c r="DR23" s="350"/>
      <c r="DS23" s="350"/>
      <c r="DT23" s="350"/>
      <c r="DU23" s="350"/>
      <c r="DV23" s="354"/>
      <c r="DW23" s="148" t="s">
        <v>368</v>
      </c>
      <c r="DX23" s="139"/>
      <c r="DY23" s="139"/>
      <c r="DZ23" s="139"/>
      <c r="EA23" s="139"/>
      <c r="EB23" s="139"/>
      <c r="EC23" s="144"/>
    </row>
    <row r="24" spans="2:133" ht="11.25" customHeight="1">
      <c r="B24" s="260" t="s">
        <v>370</v>
      </c>
      <c r="C24" s="36"/>
      <c r="D24" s="36"/>
      <c r="E24" s="36"/>
      <c r="F24" s="36"/>
      <c r="G24" s="36"/>
      <c r="H24" s="36"/>
      <c r="I24" s="36"/>
      <c r="J24" s="36"/>
      <c r="K24" s="36"/>
      <c r="L24" s="36"/>
      <c r="M24" s="36"/>
      <c r="N24" s="36"/>
      <c r="O24" s="36"/>
      <c r="P24" s="36"/>
      <c r="Q24" s="269"/>
      <c r="R24" s="274">
        <v>181354</v>
      </c>
      <c r="S24" s="216"/>
      <c r="T24" s="216"/>
      <c r="U24" s="216"/>
      <c r="V24" s="216"/>
      <c r="W24" s="216"/>
      <c r="X24" s="216"/>
      <c r="Y24" s="279"/>
      <c r="Z24" s="282">
        <v>1.2</v>
      </c>
      <c r="AA24" s="282"/>
      <c r="AB24" s="282"/>
      <c r="AC24" s="282"/>
      <c r="AD24" s="285" t="s">
        <v>158</v>
      </c>
      <c r="AE24" s="285"/>
      <c r="AF24" s="285"/>
      <c r="AG24" s="285"/>
      <c r="AH24" s="285"/>
      <c r="AI24" s="285"/>
      <c r="AJ24" s="285"/>
      <c r="AK24" s="285"/>
      <c r="AL24" s="289" t="s">
        <v>158</v>
      </c>
      <c r="AM24" s="237"/>
      <c r="AN24" s="237"/>
      <c r="AO24" s="294"/>
      <c r="AP24" s="297" t="s">
        <v>348</v>
      </c>
      <c r="AQ24" s="300"/>
      <c r="AR24" s="300"/>
      <c r="AS24" s="300"/>
      <c r="AT24" s="300"/>
      <c r="AU24" s="300"/>
      <c r="AV24" s="300"/>
      <c r="AW24" s="300"/>
      <c r="AX24" s="300"/>
      <c r="AY24" s="300"/>
      <c r="AZ24" s="300"/>
      <c r="BA24" s="300"/>
      <c r="BB24" s="300"/>
      <c r="BC24" s="300"/>
      <c r="BD24" s="300"/>
      <c r="BE24" s="300"/>
      <c r="BF24" s="314"/>
      <c r="BG24" s="274" t="s">
        <v>158</v>
      </c>
      <c r="BH24" s="216"/>
      <c r="BI24" s="216"/>
      <c r="BJ24" s="216"/>
      <c r="BK24" s="216"/>
      <c r="BL24" s="216"/>
      <c r="BM24" s="216"/>
      <c r="BN24" s="279"/>
      <c r="BO24" s="282" t="s">
        <v>158</v>
      </c>
      <c r="BP24" s="282"/>
      <c r="BQ24" s="282"/>
      <c r="BR24" s="282"/>
      <c r="BS24" s="326" t="s">
        <v>158</v>
      </c>
      <c r="BT24" s="216"/>
      <c r="BU24" s="216"/>
      <c r="BV24" s="216"/>
      <c r="BW24" s="216"/>
      <c r="BX24" s="216"/>
      <c r="BY24" s="216"/>
      <c r="BZ24" s="216"/>
      <c r="CA24" s="216"/>
      <c r="CB24" s="328"/>
      <c r="CD24" s="259" t="s">
        <v>371</v>
      </c>
      <c r="CE24" s="265"/>
      <c r="CF24" s="265"/>
      <c r="CG24" s="265"/>
      <c r="CH24" s="265"/>
      <c r="CI24" s="265"/>
      <c r="CJ24" s="265"/>
      <c r="CK24" s="265"/>
      <c r="CL24" s="265"/>
      <c r="CM24" s="265"/>
      <c r="CN24" s="265"/>
      <c r="CO24" s="265"/>
      <c r="CP24" s="265"/>
      <c r="CQ24" s="268"/>
      <c r="CR24" s="273">
        <v>4827300</v>
      </c>
      <c r="CS24" s="276"/>
      <c r="CT24" s="276"/>
      <c r="CU24" s="276"/>
      <c r="CV24" s="276"/>
      <c r="CW24" s="276"/>
      <c r="CX24" s="276"/>
      <c r="CY24" s="278"/>
      <c r="CZ24" s="288">
        <v>32.5</v>
      </c>
      <c r="DA24" s="291"/>
      <c r="DB24" s="291"/>
      <c r="DC24" s="338"/>
      <c r="DD24" s="343">
        <v>2745789</v>
      </c>
      <c r="DE24" s="276"/>
      <c r="DF24" s="276"/>
      <c r="DG24" s="276"/>
      <c r="DH24" s="276"/>
      <c r="DI24" s="276"/>
      <c r="DJ24" s="276"/>
      <c r="DK24" s="278"/>
      <c r="DL24" s="343">
        <v>2730929</v>
      </c>
      <c r="DM24" s="276"/>
      <c r="DN24" s="276"/>
      <c r="DO24" s="276"/>
      <c r="DP24" s="276"/>
      <c r="DQ24" s="276"/>
      <c r="DR24" s="276"/>
      <c r="DS24" s="276"/>
      <c r="DT24" s="276"/>
      <c r="DU24" s="276"/>
      <c r="DV24" s="278"/>
      <c r="DW24" s="288">
        <v>26</v>
      </c>
      <c r="DX24" s="291"/>
      <c r="DY24" s="291"/>
      <c r="DZ24" s="291"/>
      <c r="EA24" s="291"/>
      <c r="EB24" s="291"/>
      <c r="EC24" s="293"/>
    </row>
    <row r="25" spans="2:133" ht="11.25" customHeight="1">
      <c r="B25" s="260" t="s">
        <v>22</v>
      </c>
      <c r="C25" s="36"/>
      <c r="D25" s="36"/>
      <c r="E25" s="36"/>
      <c r="F25" s="36"/>
      <c r="G25" s="36"/>
      <c r="H25" s="36"/>
      <c r="I25" s="36"/>
      <c r="J25" s="36"/>
      <c r="K25" s="36"/>
      <c r="L25" s="36"/>
      <c r="M25" s="36"/>
      <c r="N25" s="36"/>
      <c r="O25" s="36"/>
      <c r="P25" s="36"/>
      <c r="Q25" s="269"/>
      <c r="R25" s="274">
        <v>196743</v>
      </c>
      <c r="S25" s="216"/>
      <c r="T25" s="216"/>
      <c r="U25" s="216"/>
      <c r="V25" s="216"/>
      <c r="W25" s="216"/>
      <c r="X25" s="216"/>
      <c r="Y25" s="279"/>
      <c r="Z25" s="282">
        <v>1.3</v>
      </c>
      <c r="AA25" s="282"/>
      <c r="AB25" s="282"/>
      <c r="AC25" s="282"/>
      <c r="AD25" s="285">
        <v>25297</v>
      </c>
      <c r="AE25" s="285"/>
      <c r="AF25" s="285"/>
      <c r="AG25" s="285"/>
      <c r="AH25" s="285"/>
      <c r="AI25" s="285"/>
      <c r="AJ25" s="285"/>
      <c r="AK25" s="285"/>
      <c r="AL25" s="289">
        <v>0.2</v>
      </c>
      <c r="AM25" s="237"/>
      <c r="AN25" s="237"/>
      <c r="AO25" s="294"/>
      <c r="AP25" s="297" t="s">
        <v>109</v>
      </c>
      <c r="AQ25" s="300"/>
      <c r="AR25" s="300"/>
      <c r="AS25" s="300"/>
      <c r="AT25" s="300"/>
      <c r="AU25" s="300"/>
      <c r="AV25" s="300"/>
      <c r="AW25" s="300"/>
      <c r="AX25" s="300"/>
      <c r="AY25" s="300"/>
      <c r="AZ25" s="300"/>
      <c r="BA25" s="300"/>
      <c r="BB25" s="300"/>
      <c r="BC25" s="300"/>
      <c r="BD25" s="300"/>
      <c r="BE25" s="300"/>
      <c r="BF25" s="314"/>
      <c r="BG25" s="274" t="s">
        <v>158</v>
      </c>
      <c r="BH25" s="216"/>
      <c r="BI25" s="216"/>
      <c r="BJ25" s="216"/>
      <c r="BK25" s="216"/>
      <c r="BL25" s="216"/>
      <c r="BM25" s="216"/>
      <c r="BN25" s="279"/>
      <c r="BO25" s="282" t="s">
        <v>158</v>
      </c>
      <c r="BP25" s="282"/>
      <c r="BQ25" s="282"/>
      <c r="BR25" s="282"/>
      <c r="BS25" s="326" t="s">
        <v>158</v>
      </c>
      <c r="BT25" s="216"/>
      <c r="BU25" s="216"/>
      <c r="BV25" s="216"/>
      <c r="BW25" s="216"/>
      <c r="BX25" s="216"/>
      <c r="BY25" s="216"/>
      <c r="BZ25" s="216"/>
      <c r="CA25" s="216"/>
      <c r="CB25" s="328"/>
      <c r="CD25" s="260" t="s">
        <v>372</v>
      </c>
      <c r="CE25" s="36"/>
      <c r="CF25" s="36"/>
      <c r="CG25" s="36"/>
      <c r="CH25" s="36"/>
      <c r="CI25" s="36"/>
      <c r="CJ25" s="36"/>
      <c r="CK25" s="36"/>
      <c r="CL25" s="36"/>
      <c r="CM25" s="36"/>
      <c r="CN25" s="36"/>
      <c r="CO25" s="36"/>
      <c r="CP25" s="36"/>
      <c r="CQ25" s="269"/>
      <c r="CR25" s="274">
        <v>1729868</v>
      </c>
      <c r="CS25" s="313"/>
      <c r="CT25" s="313"/>
      <c r="CU25" s="313"/>
      <c r="CV25" s="313"/>
      <c r="CW25" s="313"/>
      <c r="CX25" s="313"/>
      <c r="CY25" s="333"/>
      <c r="CZ25" s="289">
        <v>11.7</v>
      </c>
      <c r="DA25" s="336"/>
      <c r="DB25" s="336"/>
      <c r="DC25" s="339"/>
      <c r="DD25" s="326">
        <v>1458287</v>
      </c>
      <c r="DE25" s="313"/>
      <c r="DF25" s="313"/>
      <c r="DG25" s="313"/>
      <c r="DH25" s="313"/>
      <c r="DI25" s="313"/>
      <c r="DJ25" s="313"/>
      <c r="DK25" s="333"/>
      <c r="DL25" s="326">
        <v>1444427</v>
      </c>
      <c r="DM25" s="313"/>
      <c r="DN25" s="313"/>
      <c r="DO25" s="313"/>
      <c r="DP25" s="313"/>
      <c r="DQ25" s="313"/>
      <c r="DR25" s="313"/>
      <c r="DS25" s="313"/>
      <c r="DT25" s="313"/>
      <c r="DU25" s="313"/>
      <c r="DV25" s="333"/>
      <c r="DW25" s="289">
        <v>13.8</v>
      </c>
      <c r="DX25" s="336"/>
      <c r="DY25" s="336"/>
      <c r="DZ25" s="336"/>
      <c r="EA25" s="336"/>
      <c r="EB25" s="336"/>
      <c r="EC25" s="362"/>
    </row>
    <row r="26" spans="2:133" ht="11.25" customHeight="1">
      <c r="B26" s="260" t="s">
        <v>373</v>
      </c>
      <c r="C26" s="36"/>
      <c r="D26" s="36"/>
      <c r="E26" s="36"/>
      <c r="F26" s="36"/>
      <c r="G26" s="36"/>
      <c r="H26" s="36"/>
      <c r="I26" s="36"/>
      <c r="J26" s="36"/>
      <c r="K26" s="36"/>
      <c r="L26" s="36"/>
      <c r="M26" s="36"/>
      <c r="N26" s="36"/>
      <c r="O26" s="36"/>
      <c r="P26" s="36"/>
      <c r="Q26" s="269"/>
      <c r="R26" s="274">
        <v>48887</v>
      </c>
      <c r="S26" s="216"/>
      <c r="T26" s="216"/>
      <c r="U26" s="216"/>
      <c r="V26" s="216"/>
      <c r="W26" s="216"/>
      <c r="X26" s="216"/>
      <c r="Y26" s="279"/>
      <c r="Z26" s="282">
        <v>0.3</v>
      </c>
      <c r="AA26" s="282"/>
      <c r="AB26" s="282"/>
      <c r="AC26" s="282"/>
      <c r="AD26" s="285" t="s">
        <v>158</v>
      </c>
      <c r="AE26" s="285"/>
      <c r="AF26" s="285"/>
      <c r="AG26" s="285"/>
      <c r="AH26" s="285"/>
      <c r="AI26" s="285"/>
      <c r="AJ26" s="285"/>
      <c r="AK26" s="285"/>
      <c r="AL26" s="289" t="s">
        <v>158</v>
      </c>
      <c r="AM26" s="237"/>
      <c r="AN26" s="237"/>
      <c r="AO26" s="294"/>
      <c r="AP26" s="297" t="s">
        <v>103</v>
      </c>
      <c r="AQ26" s="299"/>
      <c r="AR26" s="299"/>
      <c r="AS26" s="299"/>
      <c r="AT26" s="299"/>
      <c r="AU26" s="299"/>
      <c r="AV26" s="299"/>
      <c r="AW26" s="299"/>
      <c r="AX26" s="299"/>
      <c r="AY26" s="299"/>
      <c r="AZ26" s="299"/>
      <c r="BA26" s="299"/>
      <c r="BB26" s="299"/>
      <c r="BC26" s="299"/>
      <c r="BD26" s="299"/>
      <c r="BE26" s="299"/>
      <c r="BF26" s="314"/>
      <c r="BG26" s="274" t="s">
        <v>158</v>
      </c>
      <c r="BH26" s="216"/>
      <c r="BI26" s="216"/>
      <c r="BJ26" s="216"/>
      <c r="BK26" s="216"/>
      <c r="BL26" s="216"/>
      <c r="BM26" s="216"/>
      <c r="BN26" s="279"/>
      <c r="BO26" s="282" t="s">
        <v>158</v>
      </c>
      <c r="BP26" s="282"/>
      <c r="BQ26" s="282"/>
      <c r="BR26" s="282"/>
      <c r="BS26" s="326" t="s">
        <v>158</v>
      </c>
      <c r="BT26" s="216"/>
      <c r="BU26" s="216"/>
      <c r="BV26" s="216"/>
      <c r="BW26" s="216"/>
      <c r="BX26" s="216"/>
      <c r="BY26" s="216"/>
      <c r="BZ26" s="216"/>
      <c r="CA26" s="216"/>
      <c r="CB26" s="328"/>
      <c r="CD26" s="260" t="s">
        <v>374</v>
      </c>
      <c r="CE26" s="36"/>
      <c r="CF26" s="36"/>
      <c r="CG26" s="36"/>
      <c r="CH26" s="36"/>
      <c r="CI26" s="36"/>
      <c r="CJ26" s="36"/>
      <c r="CK26" s="36"/>
      <c r="CL26" s="36"/>
      <c r="CM26" s="36"/>
      <c r="CN26" s="36"/>
      <c r="CO26" s="36"/>
      <c r="CP26" s="36"/>
      <c r="CQ26" s="269"/>
      <c r="CR26" s="274">
        <v>1193542</v>
      </c>
      <c r="CS26" s="216"/>
      <c r="CT26" s="216"/>
      <c r="CU26" s="216"/>
      <c r="CV26" s="216"/>
      <c r="CW26" s="216"/>
      <c r="CX26" s="216"/>
      <c r="CY26" s="279"/>
      <c r="CZ26" s="289">
        <v>8</v>
      </c>
      <c r="DA26" s="336"/>
      <c r="DB26" s="336"/>
      <c r="DC26" s="339"/>
      <c r="DD26" s="326">
        <v>921961</v>
      </c>
      <c r="DE26" s="216"/>
      <c r="DF26" s="216"/>
      <c r="DG26" s="216"/>
      <c r="DH26" s="216"/>
      <c r="DI26" s="216"/>
      <c r="DJ26" s="216"/>
      <c r="DK26" s="279"/>
      <c r="DL26" s="326" t="s">
        <v>158</v>
      </c>
      <c r="DM26" s="216"/>
      <c r="DN26" s="216"/>
      <c r="DO26" s="216"/>
      <c r="DP26" s="216"/>
      <c r="DQ26" s="216"/>
      <c r="DR26" s="216"/>
      <c r="DS26" s="216"/>
      <c r="DT26" s="216"/>
      <c r="DU26" s="216"/>
      <c r="DV26" s="279"/>
      <c r="DW26" s="289" t="s">
        <v>158</v>
      </c>
      <c r="DX26" s="336"/>
      <c r="DY26" s="336"/>
      <c r="DZ26" s="336"/>
      <c r="EA26" s="336"/>
      <c r="EB26" s="336"/>
      <c r="EC26" s="362"/>
    </row>
    <row r="27" spans="2:133" ht="11.25" customHeight="1">
      <c r="B27" s="260" t="s">
        <v>375</v>
      </c>
      <c r="C27" s="36"/>
      <c r="D27" s="36"/>
      <c r="E27" s="36"/>
      <c r="F27" s="36"/>
      <c r="G27" s="36"/>
      <c r="H27" s="36"/>
      <c r="I27" s="36"/>
      <c r="J27" s="36"/>
      <c r="K27" s="36"/>
      <c r="L27" s="36"/>
      <c r="M27" s="36"/>
      <c r="N27" s="36"/>
      <c r="O27" s="36"/>
      <c r="P27" s="36"/>
      <c r="Q27" s="269"/>
      <c r="R27" s="274">
        <v>1487797</v>
      </c>
      <c r="S27" s="216"/>
      <c r="T27" s="216"/>
      <c r="U27" s="216"/>
      <c r="V27" s="216"/>
      <c r="W27" s="216"/>
      <c r="X27" s="216"/>
      <c r="Y27" s="279"/>
      <c r="Z27" s="282">
        <v>9.6</v>
      </c>
      <c r="AA27" s="282"/>
      <c r="AB27" s="282"/>
      <c r="AC27" s="282"/>
      <c r="AD27" s="285" t="s">
        <v>158</v>
      </c>
      <c r="AE27" s="285"/>
      <c r="AF27" s="285"/>
      <c r="AG27" s="285"/>
      <c r="AH27" s="285"/>
      <c r="AI27" s="285"/>
      <c r="AJ27" s="285"/>
      <c r="AK27" s="285"/>
      <c r="AL27" s="289" t="s">
        <v>158</v>
      </c>
      <c r="AM27" s="237"/>
      <c r="AN27" s="237"/>
      <c r="AO27" s="294"/>
      <c r="AP27" s="260" t="s">
        <v>376</v>
      </c>
      <c r="AQ27" s="36"/>
      <c r="AR27" s="36"/>
      <c r="AS27" s="36"/>
      <c r="AT27" s="36"/>
      <c r="AU27" s="36"/>
      <c r="AV27" s="36"/>
      <c r="AW27" s="36"/>
      <c r="AX27" s="36"/>
      <c r="AY27" s="36"/>
      <c r="AZ27" s="36"/>
      <c r="BA27" s="36"/>
      <c r="BB27" s="36"/>
      <c r="BC27" s="36"/>
      <c r="BD27" s="36"/>
      <c r="BE27" s="36"/>
      <c r="BF27" s="269"/>
      <c r="BG27" s="274">
        <v>9782853</v>
      </c>
      <c r="BH27" s="216"/>
      <c r="BI27" s="216"/>
      <c r="BJ27" s="216"/>
      <c r="BK27" s="216"/>
      <c r="BL27" s="216"/>
      <c r="BM27" s="216"/>
      <c r="BN27" s="279"/>
      <c r="BO27" s="282">
        <v>100</v>
      </c>
      <c r="BP27" s="282"/>
      <c r="BQ27" s="282"/>
      <c r="BR27" s="282"/>
      <c r="BS27" s="326" t="s">
        <v>158</v>
      </c>
      <c r="BT27" s="216"/>
      <c r="BU27" s="216"/>
      <c r="BV27" s="216"/>
      <c r="BW27" s="216"/>
      <c r="BX27" s="216"/>
      <c r="BY27" s="216"/>
      <c r="BZ27" s="216"/>
      <c r="CA27" s="216"/>
      <c r="CB27" s="328"/>
      <c r="CD27" s="260" t="s">
        <v>377</v>
      </c>
      <c r="CE27" s="36"/>
      <c r="CF27" s="36"/>
      <c r="CG27" s="36"/>
      <c r="CH27" s="36"/>
      <c r="CI27" s="36"/>
      <c r="CJ27" s="36"/>
      <c r="CK27" s="36"/>
      <c r="CL27" s="36"/>
      <c r="CM27" s="36"/>
      <c r="CN27" s="36"/>
      <c r="CO27" s="36"/>
      <c r="CP27" s="36"/>
      <c r="CQ27" s="269"/>
      <c r="CR27" s="274">
        <v>2671472</v>
      </c>
      <c r="CS27" s="313"/>
      <c r="CT27" s="313"/>
      <c r="CU27" s="313"/>
      <c r="CV27" s="313"/>
      <c r="CW27" s="313"/>
      <c r="CX27" s="313"/>
      <c r="CY27" s="333"/>
      <c r="CZ27" s="289">
        <v>18</v>
      </c>
      <c r="DA27" s="336"/>
      <c r="DB27" s="336"/>
      <c r="DC27" s="339"/>
      <c r="DD27" s="326">
        <v>861542</v>
      </c>
      <c r="DE27" s="313"/>
      <c r="DF27" s="313"/>
      <c r="DG27" s="313"/>
      <c r="DH27" s="313"/>
      <c r="DI27" s="313"/>
      <c r="DJ27" s="313"/>
      <c r="DK27" s="333"/>
      <c r="DL27" s="326">
        <v>860542</v>
      </c>
      <c r="DM27" s="313"/>
      <c r="DN27" s="313"/>
      <c r="DO27" s="313"/>
      <c r="DP27" s="313"/>
      <c r="DQ27" s="313"/>
      <c r="DR27" s="313"/>
      <c r="DS27" s="313"/>
      <c r="DT27" s="313"/>
      <c r="DU27" s="313"/>
      <c r="DV27" s="333"/>
      <c r="DW27" s="289">
        <v>8.1999999999999993</v>
      </c>
      <c r="DX27" s="336"/>
      <c r="DY27" s="336"/>
      <c r="DZ27" s="336"/>
      <c r="EA27" s="336"/>
      <c r="EB27" s="336"/>
      <c r="EC27" s="362"/>
    </row>
    <row r="28" spans="2:133" ht="11.25" customHeight="1">
      <c r="B28" s="261" t="s">
        <v>380</v>
      </c>
      <c r="C28" s="266"/>
      <c r="D28" s="266"/>
      <c r="E28" s="266"/>
      <c r="F28" s="266"/>
      <c r="G28" s="266"/>
      <c r="H28" s="266"/>
      <c r="I28" s="266"/>
      <c r="J28" s="266"/>
      <c r="K28" s="266"/>
      <c r="L28" s="266"/>
      <c r="M28" s="266"/>
      <c r="N28" s="266"/>
      <c r="O28" s="266"/>
      <c r="P28" s="266"/>
      <c r="Q28" s="270"/>
      <c r="R28" s="274" t="s">
        <v>158</v>
      </c>
      <c r="S28" s="216"/>
      <c r="T28" s="216"/>
      <c r="U28" s="216"/>
      <c r="V28" s="216"/>
      <c r="W28" s="216"/>
      <c r="X28" s="216"/>
      <c r="Y28" s="279"/>
      <c r="Z28" s="282" t="s">
        <v>158</v>
      </c>
      <c r="AA28" s="282"/>
      <c r="AB28" s="282"/>
      <c r="AC28" s="282"/>
      <c r="AD28" s="285" t="s">
        <v>158</v>
      </c>
      <c r="AE28" s="285"/>
      <c r="AF28" s="285"/>
      <c r="AG28" s="285"/>
      <c r="AH28" s="285"/>
      <c r="AI28" s="285"/>
      <c r="AJ28" s="285"/>
      <c r="AK28" s="285"/>
      <c r="AL28" s="289" t="s">
        <v>158</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180</v>
      </c>
      <c r="CE28" s="36"/>
      <c r="CF28" s="36"/>
      <c r="CG28" s="36"/>
      <c r="CH28" s="36"/>
      <c r="CI28" s="36"/>
      <c r="CJ28" s="36"/>
      <c r="CK28" s="36"/>
      <c r="CL28" s="36"/>
      <c r="CM28" s="36"/>
      <c r="CN28" s="36"/>
      <c r="CO28" s="36"/>
      <c r="CP28" s="36"/>
      <c r="CQ28" s="269"/>
      <c r="CR28" s="274">
        <v>425960</v>
      </c>
      <c r="CS28" s="216"/>
      <c r="CT28" s="216"/>
      <c r="CU28" s="216"/>
      <c r="CV28" s="216"/>
      <c r="CW28" s="216"/>
      <c r="CX28" s="216"/>
      <c r="CY28" s="279"/>
      <c r="CZ28" s="289">
        <v>2.9</v>
      </c>
      <c r="DA28" s="336"/>
      <c r="DB28" s="336"/>
      <c r="DC28" s="339"/>
      <c r="DD28" s="326">
        <v>425960</v>
      </c>
      <c r="DE28" s="216"/>
      <c r="DF28" s="216"/>
      <c r="DG28" s="216"/>
      <c r="DH28" s="216"/>
      <c r="DI28" s="216"/>
      <c r="DJ28" s="216"/>
      <c r="DK28" s="279"/>
      <c r="DL28" s="326">
        <v>425960</v>
      </c>
      <c r="DM28" s="216"/>
      <c r="DN28" s="216"/>
      <c r="DO28" s="216"/>
      <c r="DP28" s="216"/>
      <c r="DQ28" s="216"/>
      <c r="DR28" s="216"/>
      <c r="DS28" s="216"/>
      <c r="DT28" s="216"/>
      <c r="DU28" s="216"/>
      <c r="DV28" s="279"/>
      <c r="DW28" s="289">
        <v>4.0999999999999996</v>
      </c>
      <c r="DX28" s="336"/>
      <c r="DY28" s="336"/>
      <c r="DZ28" s="336"/>
      <c r="EA28" s="336"/>
      <c r="EB28" s="336"/>
      <c r="EC28" s="362"/>
    </row>
    <row r="29" spans="2:133" ht="11.25" customHeight="1">
      <c r="B29" s="260" t="s">
        <v>381</v>
      </c>
      <c r="C29" s="36"/>
      <c r="D29" s="36"/>
      <c r="E29" s="36"/>
      <c r="F29" s="36"/>
      <c r="G29" s="36"/>
      <c r="H29" s="36"/>
      <c r="I29" s="36"/>
      <c r="J29" s="36"/>
      <c r="K29" s="36"/>
      <c r="L29" s="36"/>
      <c r="M29" s="36"/>
      <c r="N29" s="36"/>
      <c r="O29" s="36"/>
      <c r="P29" s="36"/>
      <c r="Q29" s="269"/>
      <c r="R29" s="274">
        <v>897103</v>
      </c>
      <c r="S29" s="216"/>
      <c r="T29" s="216"/>
      <c r="U29" s="216"/>
      <c r="V29" s="216"/>
      <c r="W29" s="216"/>
      <c r="X29" s="216"/>
      <c r="Y29" s="279"/>
      <c r="Z29" s="282">
        <v>5.8</v>
      </c>
      <c r="AA29" s="282"/>
      <c r="AB29" s="282"/>
      <c r="AC29" s="282"/>
      <c r="AD29" s="285" t="s">
        <v>158</v>
      </c>
      <c r="AE29" s="285"/>
      <c r="AF29" s="285"/>
      <c r="AG29" s="285"/>
      <c r="AH29" s="285"/>
      <c r="AI29" s="285"/>
      <c r="AJ29" s="285"/>
      <c r="AK29" s="285"/>
      <c r="AL29" s="289" t="s">
        <v>158</v>
      </c>
      <c r="AM29" s="237"/>
      <c r="AN29" s="237"/>
      <c r="AO29" s="294"/>
      <c r="AP29" s="148" t="s">
        <v>303</v>
      </c>
      <c r="AQ29" s="139"/>
      <c r="AR29" s="139"/>
      <c r="AS29" s="139"/>
      <c r="AT29" s="139"/>
      <c r="AU29" s="139"/>
      <c r="AV29" s="139"/>
      <c r="AW29" s="139"/>
      <c r="AX29" s="139"/>
      <c r="AY29" s="139"/>
      <c r="AZ29" s="139"/>
      <c r="BA29" s="139"/>
      <c r="BB29" s="139"/>
      <c r="BC29" s="139"/>
      <c r="BD29" s="139"/>
      <c r="BE29" s="139"/>
      <c r="BF29" s="144"/>
      <c r="BG29" s="148" t="s">
        <v>206</v>
      </c>
      <c r="BH29" s="321"/>
      <c r="BI29" s="321"/>
      <c r="BJ29" s="321"/>
      <c r="BK29" s="321"/>
      <c r="BL29" s="321"/>
      <c r="BM29" s="321"/>
      <c r="BN29" s="321"/>
      <c r="BO29" s="321"/>
      <c r="BP29" s="321"/>
      <c r="BQ29" s="324"/>
      <c r="BR29" s="148" t="s">
        <v>378</v>
      </c>
      <c r="BS29" s="321"/>
      <c r="BT29" s="321"/>
      <c r="BU29" s="321"/>
      <c r="BV29" s="321"/>
      <c r="BW29" s="321"/>
      <c r="BX29" s="321"/>
      <c r="BY29" s="321"/>
      <c r="BZ29" s="321"/>
      <c r="CA29" s="321"/>
      <c r="CB29" s="324"/>
      <c r="CD29" s="133" t="s">
        <v>383</v>
      </c>
      <c r="CE29" s="42"/>
      <c r="CF29" s="260" t="s">
        <v>33</v>
      </c>
      <c r="CG29" s="36"/>
      <c r="CH29" s="36"/>
      <c r="CI29" s="36"/>
      <c r="CJ29" s="36"/>
      <c r="CK29" s="36"/>
      <c r="CL29" s="36"/>
      <c r="CM29" s="36"/>
      <c r="CN29" s="36"/>
      <c r="CO29" s="36"/>
      <c r="CP29" s="36"/>
      <c r="CQ29" s="269"/>
      <c r="CR29" s="274">
        <v>425960</v>
      </c>
      <c r="CS29" s="313"/>
      <c r="CT29" s="313"/>
      <c r="CU29" s="313"/>
      <c r="CV29" s="313"/>
      <c r="CW29" s="313"/>
      <c r="CX29" s="313"/>
      <c r="CY29" s="333"/>
      <c r="CZ29" s="289">
        <v>2.9</v>
      </c>
      <c r="DA29" s="336"/>
      <c r="DB29" s="336"/>
      <c r="DC29" s="339"/>
      <c r="DD29" s="326">
        <v>425960</v>
      </c>
      <c r="DE29" s="313"/>
      <c r="DF29" s="313"/>
      <c r="DG29" s="313"/>
      <c r="DH29" s="313"/>
      <c r="DI29" s="313"/>
      <c r="DJ29" s="313"/>
      <c r="DK29" s="333"/>
      <c r="DL29" s="326">
        <v>425960</v>
      </c>
      <c r="DM29" s="313"/>
      <c r="DN29" s="313"/>
      <c r="DO29" s="313"/>
      <c r="DP29" s="313"/>
      <c r="DQ29" s="313"/>
      <c r="DR29" s="313"/>
      <c r="DS29" s="313"/>
      <c r="DT29" s="313"/>
      <c r="DU29" s="313"/>
      <c r="DV29" s="333"/>
      <c r="DW29" s="289">
        <v>4.0999999999999996</v>
      </c>
      <c r="DX29" s="336"/>
      <c r="DY29" s="336"/>
      <c r="DZ29" s="336"/>
      <c r="EA29" s="336"/>
      <c r="EB29" s="336"/>
      <c r="EC29" s="362"/>
    </row>
    <row r="30" spans="2:133" ht="11.25" customHeight="1">
      <c r="B30" s="260" t="s">
        <v>386</v>
      </c>
      <c r="C30" s="36"/>
      <c r="D30" s="36"/>
      <c r="E30" s="36"/>
      <c r="F30" s="36"/>
      <c r="G30" s="36"/>
      <c r="H30" s="36"/>
      <c r="I30" s="36"/>
      <c r="J30" s="36"/>
      <c r="K30" s="36"/>
      <c r="L30" s="36"/>
      <c r="M30" s="36"/>
      <c r="N30" s="36"/>
      <c r="O30" s="36"/>
      <c r="P30" s="36"/>
      <c r="Q30" s="269"/>
      <c r="R30" s="274">
        <v>35496</v>
      </c>
      <c r="S30" s="216"/>
      <c r="T30" s="216"/>
      <c r="U30" s="216"/>
      <c r="V30" s="216"/>
      <c r="W30" s="216"/>
      <c r="X30" s="216"/>
      <c r="Y30" s="279"/>
      <c r="Z30" s="282">
        <v>0.2</v>
      </c>
      <c r="AA30" s="282"/>
      <c r="AB30" s="282"/>
      <c r="AC30" s="282"/>
      <c r="AD30" s="285" t="s">
        <v>158</v>
      </c>
      <c r="AE30" s="285"/>
      <c r="AF30" s="285"/>
      <c r="AG30" s="285"/>
      <c r="AH30" s="285"/>
      <c r="AI30" s="285"/>
      <c r="AJ30" s="285"/>
      <c r="AK30" s="285"/>
      <c r="AL30" s="289" t="s">
        <v>158</v>
      </c>
      <c r="AM30" s="237"/>
      <c r="AN30" s="237"/>
      <c r="AO30" s="294"/>
      <c r="AP30" s="161" t="s">
        <v>338</v>
      </c>
      <c r="AQ30" s="177"/>
      <c r="AR30" s="177"/>
      <c r="AS30" s="177"/>
      <c r="AT30" s="306" t="s">
        <v>389</v>
      </c>
      <c r="AU30" s="265"/>
      <c r="AV30" s="265"/>
      <c r="AW30" s="265"/>
      <c r="AX30" s="259" t="s">
        <v>268</v>
      </c>
      <c r="AY30" s="265"/>
      <c r="AZ30" s="265"/>
      <c r="BA30" s="265"/>
      <c r="BB30" s="265"/>
      <c r="BC30" s="265"/>
      <c r="BD30" s="265"/>
      <c r="BE30" s="265"/>
      <c r="BF30" s="268"/>
      <c r="BG30" s="318">
        <v>99</v>
      </c>
      <c r="BH30" s="322"/>
      <c r="BI30" s="322"/>
      <c r="BJ30" s="322"/>
      <c r="BK30" s="322"/>
      <c r="BL30" s="322"/>
      <c r="BM30" s="291">
        <v>97.6</v>
      </c>
      <c r="BN30" s="322"/>
      <c r="BO30" s="322"/>
      <c r="BP30" s="322"/>
      <c r="BQ30" s="325"/>
      <c r="BR30" s="318">
        <v>99.1</v>
      </c>
      <c r="BS30" s="322"/>
      <c r="BT30" s="322"/>
      <c r="BU30" s="322"/>
      <c r="BV30" s="322"/>
      <c r="BW30" s="322"/>
      <c r="BX30" s="291">
        <v>97.6</v>
      </c>
      <c r="BY30" s="322"/>
      <c r="BZ30" s="322"/>
      <c r="CA30" s="322"/>
      <c r="CB30" s="325"/>
      <c r="CD30" s="134"/>
      <c r="CE30" s="43"/>
      <c r="CF30" s="260" t="s">
        <v>391</v>
      </c>
      <c r="CG30" s="36"/>
      <c r="CH30" s="36"/>
      <c r="CI30" s="36"/>
      <c r="CJ30" s="36"/>
      <c r="CK30" s="36"/>
      <c r="CL30" s="36"/>
      <c r="CM30" s="36"/>
      <c r="CN30" s="36"/>
      <c r="CO30" s="36"/>
      <c r="CP30" s="36"/>
      <c r="CQ30" s="269"/>
      <c r="CR30" s="274">
        <v>398839</v>
      </c>
      <c r="CS30" s="216"/>
      <c r="CT30" s="216"/>
      <c r="CU30" s="216"/>
      <c r="CV30" s="216"/>
      <c r="CW30" s="216"/>
      <c r="CX30" s="216"/>
      <c r="CY30" s="279"/>
      <c r="CZ30" s="289">
        <v>2.7</v>
      </c>
      <c r="DA30" s="336"/>
      <c r="DB30" s="336"/>
      <c r="DC30" s="339"/>
      <c r="DD30" s="326">
        <v>398839</v>
      </c>
      <c r="DE30" s="216"/>
      <c r="DF30" s="216"/>
      <c r="DG30" s="216"/>
      <c r="DH30" s="216"/>
      <c r="DI30" s="216"/>
      <c r="DJ30" s="216"/>
      <c r="DK30" s="279"/>
      <c r="DL30" s="326">
        <v>398839</v>
      </c>
      <c r="DM30" s="216"/>
      <c r="DN30" s="216"/>
      <c r="DO30" s="216"/>
      <c r="DP30" s="216"/>
      <c r="DQ30" s="216"/>
      <c r="DR30" s="216"/>
      <c r="DS30" s="216"/>
      <c r="DT30" s="216"/>
      <c r="DU30" s="216"/>
      <c r="DV30" s="279"/>
      <c r="DW30" s="289">
        <v>3.8</v>
      </c>
      <c r="DX30" s="336"/>
      <c r="DY30" s="336"/>
      <c r="DZ30" s="336"/>
      <c r="EA30" s="336"/>
      <c r="EB30" s="336"/>
      <c r="EC30" s="362"/>
    </row>
    <row r="31" spans="2:133" ht="11.25" customHeight="1">
      <c r="B31" s="260" t="s">
        <v>393</v>
      </c>
      <c r="C31" s="36"/>
      <c r="D31" s="36"/>
      <c r="E31" s="36"/>
      <c r="F31" s="36"/>
      <c r="G31" s="36"/>
      <c r="H31" s="36"/>
      <c r="I31" s="36"/>
      <c r="J31" s="36"/>
      <c r="K31" s="36"/>
      <c r="L31" s="36"/>
      <c r="M31" s="36"/>
      <c r="N31" s="36"/>
      <c r="O31" s="36"/>
      <c r="P31" s="36"/>
      <c r="Q31" s="269"/>
      <c r="R31" s="274">
        <v>1949</v>
      </c>
      <c r="S31" s="216"/>
      <c r="T31" s="216"/>
      <c r="U31" s="216"/>
      <c r="V31" s="216"/>
      <c r="W31" s="216"/>
      <c r="X31" s="216"/>
      <c r="Y31" s="279"/>
      <c r="Z31" s="282">
        <v>0</v>
      </c>
      <c r="AA31" s="282"/>
      <c r="AB31" s="282"/>
      <c r="AC31" s="282"/>
      <c r="AD31" s="285" t="s">
        <v>158</v>
      </c>
      <c r="AE31" s="285"/>
      <c r="AF31" s="285"/>
      <c r="AG31" s="285"/>
      <c r="AH31" s="285"/>
      <c r="AI31" s="285"/>
      <c r="AJ31" s="285"/>
      <c r="AK31" s="285"/>
      <c r="AL31" s="289" t="s">
        <v>158</v>
      </c>
      <c r="AM31" s="237"/>
      <c r="AN31" s="237"/>
      <c r="AO31" s="294"/>
      <c r="AP31" s="298"/>
      <c r="AQ31" s="29"/>
      <c r="AR31" s="29"/>
      <c r="AS31" s="29"/>
      <c r="AT31" s="307"/>
      <c r="AU31" s="36" t="s">
        <v>395</v>
      </c>
      <c r="AV31" s="36"/>
      <c r="AW31" s="36"/>
      <c r="AX31" s="260" t="s">
        <v>134</v>
      </c>
      <c r="AY31" s="36"/>
      <c r="AZ31" s="36"/>
      <c r="BA31" s="36"/>
      <c r="BB31" s="36"/>
      <c r="BC31" s="36"/>
      <c r="BD31" s="36"/>
      <c r="BE31" s="36"/>
      <c r="BF31" s="269"/>
      <c r="BG31" s="319">
        <v>99.4</v>
      </c>
      <c r="BH31" s="313"/>
      <c r="BI31" s="313"/>
      <c r="BJ31" s="313"/>
      <c r="BK31" s="313"/>
      <c r="BL31" s="313"/>
      <c r="BM31" s="237">
        <v>97.5</v>
      </c>
      <c r="BN31" s="323"/>
      <c r="BO31" s="323"/>
      <c r="BP31" s="323"/>
      <c r="BQ31" s="316"/>
      <c r="BR31" s="319">
        <v>99.4</v>
      </c>
      <c r="BS31" s="313"/>
      <c r="BT31" s="313"/>
      <c r="BU31" s="313"/>
      <c r="BV31" s="313"/>
      <c r="BW31" s="313"/>
      <c r="BX31" s="237">
        <v>97.3</v>
      </c>
      <c r="BY31" s="323"/>
      <c r="BZ31" s="323"/>
      <c r="CA31" s="323"/>
      <c r="CB31" s="316"/>
      <c r="CD31" s="134"/>
      <c r="CE31" s="43"/>
      <c r="CF31" s="260" t="s">
        <v>63</v>
      </c>
      <c r="CG31" s="36"/>
      <c r="CH31" s="36"/>
      <c r="CI31" s="36"/>
      <c r="CJ31" s="36"/>
      <c r="CK31" s="36"/>
      <c r="CL31" s="36"/>
      <c r="CM31" s="36"/>
      <c r="CN31" s="36"/>
      <c r="CO31" s="36"/>
      <c r="CP31" s="36"/>
      <c r="CQ31" s="269"/>
      <c r="CR31" s="274">
        <v>27121</v>
      </c>
      <c r="CS31" s="313"/>
      <c r="CT31" s="313"/>
      <c r="CU31" s="313"/>
      <c r="CV31" s="313"/>
      <c r="CW31" s="313"/>
      <c r="CX31" s="313"/>
      <c r="CY31" s="333"/>
      <c r="CZ31" s="289">
        <v>0.2</v>
      </c>
      <c r="DA31" s="336"/>
      <c r="DB31" s="336"/>
      <c r="DC31" s="339"/>
      <c r="DD31" s="326">
        <v>27121</v>
      </c>
      <c r="DE31" s="313"/>
      <c r="DF31" s="313"/>
      <c r="DG31" s="313"/>
      <c r="DH31" s="313"/>
      <c r="DI31" s="313"/>
      <c r="DJ31" s="313"/>
      <c r="DK31" s="333"/>
      <c r="DL31" s="326">
        <v>27121</v>
      </c>
      <c r="DM31" s="313"/>
      <c r="DN31" s="313"/>
      <c r="DO31" s="313"/>
      <c r="DP31" s="313"/>
      <c r="DQ31" s="313"/>
      <c r="DR31" s="313"/>
      <c r="DS31" s="313"/>
      <c r="DT31" s="313"/>
      <c r="DU31" s="313"/>
      <c r="DV31" s="333"/>
      <c r="DW31" s="289">
        <v>0.3</v>
      </c>
      <c r="DX31" s="336"/>
      <c r="DY31" s="336"/>
      <c r="DZ31" s="336"/>
      <c r="EA31" s="336"/>
      <c r="EB31" s="336"/>
      <c r="EC31" s="362"/>
    </row>
    <row r="32" spans="2:133" ht="11.25" customHeight="1">
      <c r="B32" s="260" t="s">
        <v>398</v>
      </c>
      <c r="C32" s="36"/>
      <c r="D32" s="36"/>
      <c r="E32" s="36"/>
      <c r="F32" s="36"/>
      <c r="G32" s="36"/>
      <c r="H32" s="36"/>
      <c r="I32" s="36"/>
      <c r="J32" s="36"/>
      <c r="K32" s="36"/>
      <c r="L32" s="36"/>
      <c r="M32" s="36"/>
      <c r="N32" s="36"/>
      <c r="O32" s="36"/>
      <c r="P32" s="36"/>
      <c r="Q32" s="269"/>
      <c r="R32" s="274">
        <v>466383</v>
      </c>
      <c r="S32" s="216"/>
      <c r="T32" s="216"/>
      <c r="U32" s="216"/>
      <c r="V32" s="216"/>
      <c r="W32" s="216"/>
      <c r="X32" s="216"/>
      <c r="Y32" s="279"/>
      <c r="Z32" s="282">
        <v>3</v>
      </c>
      <c r="AA32" s="282"/>
      <c r="AB32" s="282"/>
      <c r="AC32" s="282"/>
      <c r="AD32" s="285" t="s">
        <v>158</v>
      </c>
      <c r="AE32" s="285"/>
      <c r="AF32" s="285"/>
      <c r="AG32" s="285"/>
      <c r="AH32" s="285"/>
      <c r="AI32" s="285"/>
      <c r="AJ32" s="285"/>
      <c r="AK32" s="285"/>
      <c r="AL32" s="289" t="s">
        <v>158</v>
      </c>
      <c r="AM32" s="237"/>
      <c r="AN32" s="237"/>
      <c r="AO32" s="294"/>
      <c r="AP32" s="175"/>
      <c r="AQ32" s="178"/>
      <c r="AR32" s="178"/>
      <c r="AS32" s="178"/>
      <c r="AT32" s="308"/>
      <c r="AU32" s="267"/>
      <c r="AV32" s="267"/>
      <c r="AW32" s="267"/>
      <c r="AX32" s="262" t="s">
        <v>188</v>
      </c>
      <c r="AY32" s="267"/>
      <c r="AZ32" s="267"/>
      <c r="BA32" s="267"/>
      <c r="BB32" s="267"/>
      <c r="BC32" s="267"/>
      <c r="BD32" s="267"/>
      <c r="BE32" s="267"/>
      <c r="BF32" s="271"/>
      <c r="BG32" s="320">
        <v>98.6</v>
      </c>
      <c r="BH32" s="312"/>
      <c r="BI32" s="312"/>
      <c r="BJ32" s="312"/>
      <c r="BK32" s="312"/>
      <c r="BL32" s="312"/>
      <c r="BM32" s="292">
        <v>97.5</v>
      </c>
      <c r="BN32" s="312"/>
      <c r="BO32" s="312"/>
      <c r="BP32" s="312"/>
      <c r="BQ32" s="317"/>
      <c r="BR32" s="320">
        <v>98.6</v>
      </c>
      <c r="BS32" s="312"/>
      <c r="BT32" s="312"/>
      <c r="BU32" s="312"/>
      <c r="BV32" s="312"/>
      <c r="BW32" s="312"/>
      <c r="BX32" s="292">
        <v>97.6</v>
      </c>
      <c r="BY32" s="312"/>
      <c r="BZ32" s="312"/>
      <c r="CA32" s="312"/>
      <c r="CB32" s="317"/>
      <c r="CD32" s="135"/>
      <c r="CE32" s="142"/>
      <c r="CF32" s="260" t="s">
        <v>399</v>
      </c>
      <c r="CG32" s="36"/>
      <c r="CH32" s="36"/>
      <c r="CI32" s="36"/>
      <c r="CJ32" s="36"/>
      <c r="CK32" s="36"/>
      <c r="CL32" s="36"/>
      <c r="CM32" s="36"/>
      <c r="CN32" s="36"/>
      <c r="CO32" s="36"/>
      <c r="CP32" s="36"/>
      <c r="CQ32" s="269"/>
      <c r="CR32" s="274" t="s">
        <v>158</v>
      </c>
      <c r="CS32" s="216"/>
      <c r="CT32" s="216"/>
      <c r="CU32" s="216"/>
      <c r="CV32" s="216"/>
      <c r="CW32" s="216"/>
      <c r="CX32" s="216"/>
      <c r="CY32" s="279"/>
      <c r="CZ32" s="289" t="s">
        <v>158</v>
      </c>
      <c r="DA32" s="336"/>
      <c r="DB32" s="336"/>
      <c r="DC32" s="339"/>
      <c r="DD32" s="326" t="s">
        <v>158</v>
      </c>
      <c r="DE32" s="216"/>
      <c r="DF32" s="216"/>
      <c r="DG32" s="216"/>
      <c r="DH32" s="216"/>
      <c r="DI32" s="216"/>
      <c r="DJ32" s="216"/>
      <c r="DK32" s="279"/>
      <c r="DL32" s="326" t="s">
        <v>158</v>
      </c>
      <c r="DM32" s="216"/>
      <c r="DN32" s="216"/>
      <c r="DO32" s="216"/>
      <c r="DP32" s="216"/>
      <c r="DQ32" s="216"/>
      <c r="DR32" s="216"/>
      <c r="DS32" s="216"/>
      <c r="DT32" s="216"/>
      <c r="DU32" s="216"/>
      <c r="DV32" s="279"/>
      <c r="DW32" s="289" t="s">
        <v>158</v>
      </c>
      <c r="DX32" s="336"/>
      <c r="DY32" s="336"/>
      <c r="DZ32" s="336"/>
      <c r="EA32" s="336"/>
      <c r="EB32" s="336"/>
      <c r="EC32" s="362"/>
    </row>
    <row r="33" spans="2:133" ht="11.25" customHeight="1">
      <c r="B33" s="260" t="s">
        <v>400</v>
      </c>
      <c r="C33" s="36"/>
      <c r="D33" s="36"/>
      <c r="E33" s="36"/>
      <c r="F33" s="36"/>
      <c r="G33" s="36"/>
      <c r="H33" s="36"/>
      <c r="I33" s="36"/>
      <c r="J33" s="36"/>
      <c r="K33" s="36"/>
      <c r="L33" s="36"/>
      <c r="M33" s="36"/>
      <c r="N33" s="36"/>
      <c r="O33" s="36"/>
      <c r="P33" s="36"/>
      <c r="Q33" s="269"/>
      <c r="R33" s="274">
        <v>531422</v>
      </c>
      <c r="S33" s="216"/>
      <c r="T33" s="216"/>
      <c r="U33" s="216"/>
      <c r="V33" s="216"/>
      <c r="W33" s="216"/>
      <c r="X33" s="216"/>
      <c r="Y33" s="279"/>
      <c r="Z33" s="282">
        <v>3.4</v>
      </c>
      <c r="AA33" s="282"/>
      <c r="AB33" s="282"/>
      <c r="AC33" s="282"/>
      <c r="AD33" s="285" t="s">
        <v>158</v>
      </c>
      <c r="AE33" s="285"/>
      <c r="AF33" s="285"/>
      <c r="AG33" s="285"/>
      <c r="AH33" s="285"/>
      <c r="AI33" s="285"/>
      <c r="AJ33" s="285"/>
      <c r="AK33" s="285"/>
      <c r="AL33" s="289" t="s">
        <v>158</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116</v>
      </c>
      <c r="CE33" s="36"/>
      <c r="CF33" s="36"/>
      <c r="CG33" s="36"/>
      <c r="CH33" s="36"/>
      <c r="CI33" s="36"/>
      <c r="CJ33" s="36"/>
      <c r="CK33" s="36"/>
      <c r="CL33" s="36"/>
      <c r="CM33" s="36"/>
      <c r="CN33" s="36"/>
      <c r="CO33" s="36"/>
      <c r="CP33" s="36"/>
      <c r="CQ33" s="269"/>
      <c r="CR33" s="274">
        <v>7018137</v>
      </c>
      <c r="CS33" s="313"/>
      <c r="CT33" s="313"/>
      <c r="CU33" s="313"/>
      <c r="CV33" s="313"/>
      <c r="CW33" s="313"/>
      <c r="CX33" s="313"/>
      <c r="CY33" s="333"/>
      <c r="CZ33" s="289">
        <v>47.3</v>
      </c>
      <c r="DA33" s="336"/>
      <c r="DB33" s="336"/>
      <c r="DC33" s="339"/>
      <c r="DD33" s="326">
        <v>6186462</v>
      </c>
      <c r="DE33" s="313"/>
      <c r="DF33" s="313"/>
      <c r="DG33" s="313"/>
      <c r="DH33" s="313"/>
      <c r="DI33" s="313"/>
      <c r="DJ33" s="313"/>
      <c r="DK33" s="333"/>
      <c r="DL33" s="326">
        <v>4891147</v>
      </c>
      <c r="DM33" s="313"/>
      <c r="DN33" s="313"/>
      <c r="DO33" s="313"/>
      <c r="DP33" s="313"/>
      <c r="DQ33" s="313"/>
      <c r="DR33" s="313"/>
      <c r="DS33" s="313"/>
      <c r="DT33" s="313"/>
      <c r="DU33" s="313"/>
      <c r="DV33" s="333"/>
      <c r="DW33" s="289">
        <v>46.6</v>
      </c>
      <c r="DX33" s="336"/>
      <c r="DY33" s="336"/>
      <c r="DZ33" s="336"/>
      <c r="EA33" s="336"/>
      <c r="EB33" s="336"/>
      <c r="EC33" s="362"/>
    </row>
    <row r="34" spans="2:133" ht="11.25" customHeight="1">
      <c r="B34" s="260" t="s">
        <v>14</v>
      </c>
      <c r="C34" s="36"/>
      <c r="D34" s="36"/>
      <c r="E34" s="36"/>
      <c r="F34" s="36"/>
      <c r="G34" s="36"/>
      <c r="H34" s="36"/>
      <c r="I34" s="36"/>
      <c r="J34" s="36"/>
      <c r="K34" s="36"/>
      <c r="L34" s="36"/>
      <c r="M34" s="36"/>
      <c r="N34" s="36"/>
      <c r="O34" s="36"/>
      <c r="P34" s="36"/>
      <c r="Q34" s="269"/>
      <c r="R34" s="274">
        <v>391883</v>
      </c>
      <c r="S34" s="216"/>
      <c r="T34" s="216"/>
      <c r="U34" s="216"/>
      <c r="V34" s="216"/>
      <c r="W34" s="216"/>
      <c r="X34" s="216"/>
      <c r="Y34" s="279"/>
      <c r="Z34" s="282">
        <v>2.5</v>
      </c>
      <c r="AA34" s="282"/>
      <c r="AB34" s="282"/>
      <c r="AC34" s="282"/>
      <c r="AD34" s="285">
        <v>38</v>
      </c>
      <c r="AE34" s="285"/>
      <c r="AF34" s="285"/>
      <c r="AG34" s="285"/>
      <c r="AH34" s="285"/>
      <c r="AI34" s="285"/>
      <c r="AJ34" s="285"/>
      <c r="AK34" s="285"/>
      <c r="AL34" s="289">
        <v>0</v>
      </c>
      <c r="AM34" s="237"/>
      <c r="AN34" s="237"/>
      <c r="AO34" s="294"/>
      <c r="AP34" s="96"/>
      <c r="AQ34" s="148" t="s">
        <v>184</v>
      </c>
      <c r="AR34" s="139"/>
      <c r="AS34" s="139"/>
      <c r="AT34" s="139"/>
      <c r="AU34" s="139"/>
      <c r="AV34" s="139"/>
      <c r="AW34" s="139"/>
      <c r="AX34" s="139"/>
      <c r="AY34" s="139"/>
      <c r="AZ34" s="139"/>
      <c r="BA34" s="139"/>
      <c r="BB34" s="139"/>
      <c r="BC34" s="139"/>
      <c r="BD34" s="139"/>
      <c r="BE34" s="139"/>
      <c r="BF34" s="144"/>
      <c r="BG34" s="148" t="s">
        <v>54</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100</v>
      </c>
      <c r="CE34" s="36"/>
      <c r="CF34" s="36"/>
      <c r="CG34" s="36"/>
      <c r="CH34" s="36"/>
      <c r="CI34" s="36"/>
      <c r="CJ34" s="36"/>
      <c r="CK34" s="36"/>
      <c r="CL34" s="36"/>
      <c r="CM34" s="36"/>
      <c r="CN34" s="36"/>
      <c r="CO34" s="36"/>
      <c r="CP34" s="36"/>
      <c r="CQ34" s="269"/>
      <c r="CR34" s="274">
        <v>3564600</v>
      </c>
      <c r="CS34" s="216"/>
      <c r="CT34" s="216"/>
      <c r="CU34" s="216"/>
      <c r="CV34" s="216"/>
      <c r="CW34" s="216"/>
      <c r="CX34" s="216"/>
      <c r="CY34" s="279"/>
      <c r="CZ34" s="289">
        <v>24</v>
      </c>
      <c r="DA34" s="336"/>
      <c r="DB34" s="336"/>
      <c r="DC34" s="339"/>
      <c r="DD34" s="326">
        <v>3061730</v>
      </c>
      <c r="DE34" s="216"/>
      <c r="DF34" s="216"/>
      <c r="DG34" s="216"/>
      <c r="DH34" s="216"/>
      <c r="DI34" s="216"/>
      <c r="DJ34" s="216"/>
      <c r="DK34" s="279"/>
      <c r="DL34" s="326">
        <v>2587020</v>
      </c>
      <c r="DM34" s="216"/>
      <c r="DN34" s="216"/>
      <c r="DO34" s="216"/>
      <c r="DP34" s="216"/>
      <c r="DQ34" s="216"/>
      <c r="DR34" s="216"/>
      <c r="DS34" s="216"/>
      <c r="DT34" s="216"/>
      <c r="DU34" s="216"/>
      <c r="DV34" s="279"/>
      <c r="DW34" s="289">
        <v>24.7</v>
      </c>
      <c r="DX34" s="336"/>
      <c r="DY34" s="336"/>
      <c r="DZ34" s="336"/>
      <c r="EA34" s="336"/>
      <c r="EB34" s="336"/>
      <c r="EC34" s="362"/>
    </row>
    <row r="35" spans="2:133" ht="11.25" customHeight="1">
      <c r="B35" s="260" t="s">
        <v>379</v>
      </c>
      <c r="C35" s="36"/>
      <c r="D35" s="36"/>
      <c r="E35" s="36"/>
      <c r="F35" s="36"/>
      <c r="G35" s="36"/>
      <c r="H35" s="36"/>
      <c r="I35" s="36"/>
      <c r="J35" s="36"/>
      <c r="K35" s="36"/>
      <c r="L35" s="36"/>
      <c r="M35" s="36"/>
      <c r="N35" s="36"/>
      <c r="O35" s="36"/>
      <c r="P35" s="36"/>
      <c r="Q35" s="269"/>
      <c r="R35" s="274">
        <v>200000</v>
      </c>
      <c r="S35" s="216"/>
      <c r="T35" s="216"/>
      <c r="U35" s="216"/>
      <c r="V35" s="216"/>
      <c r="W35" s="216"/>
      <c r="X35" s="216"/>
      <c r="Y35" s="279"/>
      <c r="Z35" s="282">
        <v>1.3</v>
      </c>
      <c r="AA35" s="282"/>
      <c r="AB35" s="282"/>
      <c r="AC35" s="282"/>
      <c r="AD35" s="285" t="s">
        <v>158</v>
      </c>
      <c r="AE35" s="285"/>
      <c r="AF35" s="285"/>
      <c r="AG35" s="285"/>
      <c r="AH35" s="285"/>
      <c r="AI35" s="285"/>
      <c r="AJ35" s="285"/>
      <c r="AK35" s="285"/>
      <c r="AL35" s="289" t="s">
        <v>158</v>
      </c>
      <c r="AM35" s="237"/>
      <c r="AN35" s="237"/>
      <c r="AO35" s="294"/>
      <c r="AP35" s="96"/>
      <c r="AQ35" s="301" t="s">
        <v>376</v>
      </c>
      <c r="AR35" s="304"/>
      <c r="AS35" s="304"/>
      <c r="AT35" s="304"/>
      <c r="AU35" s="304"/>
      <c r="AV35" s="304"/>
      <c r="AW35" s="304"/>
      <c r="AX35" s="304"/>
      <c r="AY35" s="309"/>
      <c r="AZ35" s="273">
        <v>1525962</v>
      </c>
      <c r="BA35" s="276"/>
      <c r="BB35" s="276"/>
      <c r="BC35" s="276"/>
      <c r="BD35" s="276"/>
      <c r="BE35" s="276"/>
      <c r="BF35" s="315"/>
      <c r="BG35" s="259" t="s">
        <v>402</v>
      </c>
      <c r="BH35" s="265"/>
      <c r="BI35" s="265"/>
      <c r="BJ35" s="265"/>
      <c r="BK35" s="265"/>
      <c r="BL35" s="265"/>
      <c r="BM35" s="265"/>
      <c r="BN35" s="265"/>
      <c r="BO35" s="265"/>
      <c r="BP35" s="265"/>
      <c r="BQ35" s="265"/>
      <c r="BR35" s="265"/>
      <c r="BS35" s="265"/>
      <c r="BT35" s="265"/>
      <c r="BU35" s="268"/>
      <c r="BV35" s="273">
        <v>200459</v>
      </c>
      <c r="BW35" s="276"/>
      <c r="BX35" s="276"/>
      <c r="BY35" s="276"/>
      <c r="BZ35" s="276"/>
      <c r="CA35" s="276"/>
      <c r="CB35" s="315"/>
      <c r="CD35" s="260" t="s">
        <v>332</v>
      </c>
      <c r="CE35" s="36"/>
      <c r="CF35" s="36"/>
      <c r="CG35" s="36"/>
      <c r="CH35" s="36"/>
      <c r="CI35" s="36"/>
      <c r="CJ35" s="36"/>
      <c r="CK35" s="36"/>
      <c r="CL35" s="36"/>
      <c r="CM35" s="36"/>
      <c r="CN35" s="36"/>
      <c r="CO35" s="36"/>
      <c r="CP35" s="36"/>
      <c r="CQ35" s="269"/>
      <c r="CR35" s="274">
        <v>228500</v>
      </c>
      <c r="CS35" s="313"/>
      <c r="CT35" s="313"/>
      <c r="CU35" s="313"/>
      <c r="CV35" s="313"/>
      <c r="CW35" s="313"/>
      <c r="CX35" s="313"/>
      <c r="CY35" s="333"/>
      <c r="CZ35" s="289">
        <v>1.5</v>
      </c>
      <c r="DA35" s="336"/>
      <c r="DB35" s="336"/>
      <c r="DC35" s="339"/>
      <c r="DD35" s="326">
        <v>214447</v>
      </c>
      <c r="DE35" s="313"/>
      <c r="DF35" s="313"/>
      <c r="DG35" s="313"/>
      <c r="DH35" s="313"/>
      <c r="DI35" s="313"/>
      <c r="DJ35" s="313"/>
      <c r="DK35" s="333"/>
      <c r="DL35" s="326">
        <v>204866</v>
      </c>
      <c r="DM35" s="313"/>
      <c r="DN35" s="313"/>
      <c r="DO35" s="313"/>
      <c r="DP35" s="313"/>
      <c r="DQ35" s="313"/>
      <c r="DR35" s="313"/>
      <c r="DS35" s="313"/>
      <c r="DT35" s="313"/>
      <c r="DU35" s="313"/>
      <c r="DV35" s="333"/>
      <c r="DW35" s="289">
        <v>2</v>
      </c>
      <c r="DX35" s="336"/>
      <c r="DY35" s="336"/>
      <c r="DZ35" s="336"/>
      <c r="EA35" s="336"/>
      <c r="EB35" s="336"/>
      <c r="EC35" s="362"/>
    </row>
    <row r="36" spans="2:133" ht="11.25" customHeight="1">
      <c r="B36" s="260" t="s">
        <v>403</v>
      </c>
      <c r="C36" s="36"/>
      <c r="D36" s="36"/>
      <c r="E36" s="36"/>
      <c r="F36" s="36"/>
      <c r="G36" s="36"/>
      <c r="H36" s="36"/>
      <c r="I36" s="36"/>
      <c r="J36" s="36"/>
      <c r="K36" s="36"/>
      <c r="L36" s="36"/>
      <c r="M36" s="36"/>
      <c r="N36" s="36"/>
      <c r="O36" s="36"/>
      <c r="P36" s="36"/>
      <c r="Q36" s="269"/>
      <c r="R36" s="274" t="s">
        <v>158</v>
      </c>
      <c r="S36" s="216"/>
      <c r="T36" s="216"/>
      <c r="U36" s="216"/>
      <c r="V36" s="216"/>
      <c r="W36" s="216"/>
      <c r="X36" s="216"/>
      <c r="Y36" s="279"/>
      <c r="Z36" s="282" t="s">
        <v>158</v>
      </c>
      <c r="AA36" s="282"/>
      <c r="AB36" s="282"/>
      <c r="AC36" s="282"/>
      <c r="AD36" s="285" t="s">
        <v>158</v>
      </c>
      <c r="AE36" s="285"/>
      <c r="AF36" s="285"/>
      <c r="AG36" s="285"/>
      <c r="AH36" s="285"/>
      <c r="AI36" s="285"/>
      <c r="AJ36" s="285"/>
      <c r="AK36" s="285"/>
      <c r="AL36" s="289" t="s">
        <v>158</v>
      </c>
      <c r="AM36" s="237"/>
      <c r="AN36" s="237"/>
      <c r="AO36" s="294"/>
      <c r="AQ36" s="302" t="s">
        <v>404</v>
      </c>
      <c r="AR36" s="198"/>
      <c r="AS36" s="198"/>
      <c r="AT36" s="198"/>
      <c r="AU36" s="198"/>
      <c r="AV36" s="198"/>
      <c r="AW36" s="198"/>
      <c r="AX36" s="198"/>
      <c r="AY36" s="310"/>
      <c r="AZ36" s="274">
        <v>500000</v>
      </c>
      <c r="BA36" s="216"/>
      <c r="BB36" s="216"/>
      <c r="BC36" s="216"/>
      <c r="BD36" s="313"/>
      <c r="BE36" s="313"/>
      <c r="BF36" s="316"/>
      <c r="BG36" s="260" t="s">
        <v>304</v>
      </c>
      <c r="BH36" s="36"/>
      <c r="BI36" s="36"/>
      <c r="BJ36" s="36"/>
      <c r="BK36" s="36"/>
      <c r="BL36" s="36"/>
      <c r="BM36" s="36"/>
      <c r="BN36" s="36"/>
      <c r="BO36" s="36"/>
      <c r="BP36" s="36"/>
      <c r="BQ36" s="36"/>
      <c r="BR36" s="36"/>
      <c r="BS36" s="36"/>
      <c r="BT36" s="36"/>
      <c r="BU36" s="269"/>
      <c r="BV36" s="274">
        <v>-904</v>
      </c>
      <c r="BW36" s="216"/>
      <c r="BX36" s="216"/>
      <c r="BY36" s="216"/>
      <c r="BZ36" s="216"/>
      <c r="CA36" s="216"/>
      <c r="CB36" s="328"/>
      <c r="CD36" s="260" t="s">
        <v>407</v>
      </c>
      <c r="CE36" s="36"/>
      <c r="CF36" s="36"/>
      <c r="CG36" s="36"/>
      <c r="CH36" s="36"/>
      <c r="CI36" s="36"/>
      <c r="CJ36" s="36"/>
      <c r="CK36" s="36"/>
      <c r="CL36" s="36"/>
      <c r="CM36" s="36"/>
      <c r="CN36" s="36"/>
      <c r="CO36" s="36"/>
      <c r="CP36" s="36"/>
      <c r="CQ36" s="269"/>
      <c r="CR36" s="274">
        <v>1373156</v>
      </c>
      <c r="CS36" s="216"/>
      <c r="CT36" s="216"/>
      <c r="CU36" s="216"/>
      <c r="CV36" s="216"/>
      <c r="CW36" s="216"/>
      <c r="CX36" s="216"/>
      <c r="CY36" s="279"/>
      <c r="CZ36" s="289">
        <v>9.3000000000000007</v>
      </c>
      <c r="DA36" s="336"/>
      <c r="DB36" s="336"/>
      <c r="DC36" s="339"/>
      <c r="DD36" s="326">
        <v>1215535</v>
      </c>
      <c r="DE36" s="216"/>
      <c r="DF36" s="216"/>
      <c r="DG36" s="216"/>
      <c r="DH36" s="216"/>
      <c r="DI36" s="216"/>
      <c r="DJ36" s="216"/>
      <c r="DK36" s="279"/>
      <c r="DL36" s="326">
        <v>1082356</v>
      </c>
      <c r="DM36" s="216"/>
      <c r="DN36" s="216"/>
      <c r="DO36" s="216"/>
      <c r="DP36" s="216"/>
      <c r="DQ36" s="216"/>
      <c r="DR36" s="216"/>
      <c r="DS36" s="216"/>
      <c r="DT36" s="216"/>
      <c r="DU36" s="216"/>
      <c r="DV36" s="279"/>
      <c r="DW36" s="289">
        <v>10.3</v>
      </c>
      <c r="DX36" s="336"/>
      <c r="DY36" s="336"/>
      <c r="DZ36" s="336"/>
      <c r="EA36" s="336"/>
      <c r="EB36" s="336"/>
      <c r="EC36" s="362"/>
    </row>
    <row r="37" spans="2:133" ht="11.25" customHeight="1">
      <c r="B37" s="260" t="s">
        <v>200</v>
      </c>
      <c r="C37" s="36"/>
      <c r="D37" s="36"/>
      <c r="E37" s="36"/>
      <c r="F37" s="36"/>
      <c r="G37" s="36"/>
      <c r="H37" s="36"/>
      <c r="I37" s="36"/>
      <c r="J37" s="36"/>
      <c r="K37" s="36"/>
      <c r="L37" s="36"/>
      <c r="M37" s="36"/>
      <c r="N37" s="36"/>
      <c r="O37" s="36"/>
      <c r="P37" s="36"/>
      <c r="Q37" s="269"/>
      <c r="R37" s="274" t="s">
        <v>158</v>
      </c>
      <c r="S37" s="216"/>
      <c r="T37" s="216"/>
      <c r="U37" s="216"/>
      <c r="V37" s="216"/>
      <c r="W37" s="216"/>
      <c r="X37" s="216"/>
      <c r="Y37" s="279"/>
      <c r="Z37" s="282" t="s">
        <v>158</v>
      </c>
      <c r="AA37" s="282"/>
      <c r="AB37" s="282"/>
      <c r="AC37" s="282"/>
      <c r="AD37" s="285" t="s">
        <v>158</v>
      </c>
      <c r="AE37" s="285"/>
      <c r="AF37" s="285"/>
      <c r="AG37" s="285"/>
      <c r="AH37" s="285"/>
      <c r="AI37" s="285"/>
      <c r="AJ37" s="285"/>
      <c r="AK37" s="285"/>
      <c r="AL37" s="289" t="s">
        <v>158</v>
      </c>
      <c r="AM37" s="237"/>
      <c r="AN37" s="237"/>
      <c r="AO37" s="294"/>
      <c r="AQ37" s="302" t="s">
        <v>94</v>
      </c>
      <c r="AR37" s="198"/>
      <c r="AS37" s="198"/>
      <c r="AT37" s="198"/>
      <c r="AU37" s="198"/>
      <c r="AV37" s="198"/>
      <c r="AW37" s="198"/>
      <c r="AX37" s="198"/>
      <c r="AY37" s="310"/>
      <c r="AZ37" s="274">
        <v>1000</v>
      </c>
      <c r="BA37" s="216"/>
      <c r="BB37" s="216"/>
      <c r="BC37" s="216"/>
      <c r="BD37" s="313"/>
      <c r="BE37" s="313"/>
      <c r="BF37" s="316"/>
      <c r="BG37" s="260" t="s">
        <v>131</v>
      </c>
      <c r="BH37" s="36"/>
      <c r="BI37" s="36"/>
      <c r="BJ37" s="36"/>
      <c r="BK37" s="36"/>
      <c r="BL37" s="36"/>
      <c r="BM37" s="36"/>
      <c r="BN37" s="36"/>
      <c r="BO37" s="36"/>
      <c r="BP37" s="36"/>
      <c r="BQ37" s="36"/>
      <c r="BR37" s="36"/>
      <c r="BS37" s="36"/>
      <c r="BT37" s="36"/>
      <c r="BU37" s="269"/>
      <c r="BV37" s="274">
        <v>4743</v>
      </c>
      <c r="BW37" s="216"/>
      <c r="BX37" s="216"/>
      <c r="BY37" s="216"/>
      <c r="BZ37" s="216"/>
      <c r="CA37" s="216"/>
      <c r="CB37" s="328"/>
      <c r="CD37" s="260" t="s">
        <v>163</v>
      </c>
      <c r="CE37" s="36"/>
      <c r="CF37" s="36"/>
      <c r="CG37" s="36"/>
      <c r="CH37" s="36"/>
      <c r="CI37" s="36"/>
      <c r="CJ37" s="36"/>
      <c r="CK37" s="36"/>
      <c r="CL37" s="36"/>
      <c r="CM37" s="36"/>
      <c r="CN37" s="36"/>
      <c r="CO37" s="36"/>
      <c r="CP37" s="36"/>
      <c r="CQ37" s="269"/>
      <c r="CR37" s="274">
        <v>681292</v>
      </c>
      <c r="CS37" s="313"/>
      <c r="CT37" s="313"/>
      <c r="CU37" s="313"/>
      <c r="CV37" s="313"/>
      <c r="CW37" s="313"/>
      <c r="CX37" s="313"/>
      <c r="CY37" s="333"/>
      <c r="CZ37" s="289">
        <v>4.5999999999999996</v>
      </c>
      <c r="DA37" s="336"/>
      <c r="DB37" s="336"/>
      <c r="DC37" s="339"/>
      <c r="DD37" s="326">
        <v>663480</v>
      </c>
      <c r="DE37" s="313"/>
      <c r="DF37" s="313"/>
      <c r="DG37" s="313"/>
      <c r="DH37" s="313"/>
      <c r="DI37" s="313"/>
      <c r="DJ37" s="313"/>
      <c r="DK37" s="333"/>
      <c r="DL37" s="326">
        <v>613079</v>
      </c>
      <c r="DM37" s="313"/>
      <c r="DN37" s="313"/>
      <c r="DO37" s="313"/>
      <c r="DP37" s="313"/>
      <c r="DQ37" s="313"/>
      <c r="DR37" s="313"/>
      <c r="DS37" s="313"/>
      <c r="DT37" s="313"/>
      <c r="DU37" s="313"/>
      <c r="DV37" s="333"/>
      <c r="DW37" s="289">
        <v>5.8</v>
      </c>
      <c r="DX37" s="336"/>
      <c r="DY37" s="336"/>
      <c r="DZ37" s="336"/>
      <c r="EA37" s="336"/>
      <c r="EB37" s="336"/>
      <c r="EC37" s="362"/>
    </row>
    <row r="38" spans="2:133" ht="11.25" customHeight="1">
      <c r="B38" s="262" t="s">
        <v>408</v>
      </c>
      <c r="C38" s="267"/>
      <c r="D38" s="267"/>
      <c r="E38" s="267"/>
      <c r="F38" s="267"/>
      <c r="G38" s="267"/>
      <c r="H38" s="267"/>
      <c r="I38" s="267"/>
      <c r="J38" s="267"/>
      <c r="K38" s="267"/>
      <c r="L38" s="267"/>
      <c r="M38" s="267"/>
      <c r="N38" s="267"/>
      <c r="O38" s="267"/>
      <c r="P38" s="267"/>
      <c r="Q38" s="271"/>
      <c r="R38" s="275">
        <v>15439113</v>
      </c>
      <c r="S38" s="277"/>
      <c r="T38" s="277"/>
      <c r="U38" s="277"/>
      <c r="V38" s="277"/>
      <c r="W38" s="277"/>
      <c r="X38" s="277"/>
      <c r="Y38" s="280"/>
      <c r="Z38" s="283">
        <v>100</v>
      </c>
      <c r="AA38" s="283"/>
      <c r="AB38" s="283"/>
      <c r="AC38" s="283"/>
      <c r="AD38" s="286">
        <v>10493110</v>
      </c>
      <c r="AE38" s="286"/>
      <c r="AF38" s="286"/>
      <c r="AG38" s="286"/>
      <c r="AH38" s="286"/>
      <c r="AI38" s="286"/>
      <c r="AJ38" s="286"/>
      <c r="AK38" s="286"/>
      <c r="AL38" s="290">
        <v>100</v>
      </c>
      <c r="AM38" s="292"/>
      <c r="AN38" s="292"/>
      <c r="AO38" s="295"/>
      <c r="AQ38" s="302" t="s">
        <v>295</v>
      </c>
      <c r="AR38" s="198"/>
      <c r="AS38" s="198"/>
      <c r="AT38" s="198"/>
      <c r="AU38" s="198"/>
      <c r="AV38" s="198"/>
      <c r="AW38" s="198"/>
      <c r="AX38" s="198"/>
      <c r="AY38" s="310"/>
      <c r="AZ38" s="274" t="s">
        <v>158</v>
      </c>
      <c r="BA38" s="216"/>
      <c r="BB38" s="216"/>
      <c r="BC38" s="216"/>
      <c r="BD38" s="313"/>
      <c r="BE38" s="313"/>
      <c r="BF38" s="316"/>
      <c r="BG38" s="260" t="s">
        <v>292</v>
      </c>
      <c r="BH38" s="36"/>
      <c r="BI38" s="36"/>
      <c r="BJ38" s="36"/>
      <c r="BK38" s="36"/>
      <c r="BL38" s="36"/>
      <c r="BM38" s="36"/>
      <c r="BN38" s="36"/>
      <c r="BO38" s="36"/>
      <c r="BP38" s="36"/>
      <c r="BQ38" s="36"/>
      <c r="BR38" s="36"/>
      <c r="BS38" s="36"/>
      <c r="BT38" s="36"/>
      <c r="BU38" s="269"/>
      <c r="BV38" s="274">
        <v>7621</v>
      </c>
      <c r="BW38" s="216"/>
      <c r="BX38" s="216"/>
      <c r="BY38" s="216"/>
      <c r="BZ38" s="216"/>
      <c r="CA38" s="216"/>
      <c r="CB38" s="328"/>
      <c r="CD38" s="260" t="s">
        <v>270</v>
      </c>
      <c r="CE38" s="36"/>
      <c r="CF38" s="36"/>
      <c r="CG38" s="36"/>
      <c r="CH38" s="36"/>
      <c r="CI38" s="36"/>
      <c r="CJ38" s="36"/>
      <c r="CK38" s="36"/>
      <c r="CL38" s="36"/>
      <c r="CM38" s="36"/>
      <c r="CN38" s="36"/>
      <c r="CO38" s="36"/>
      <c r="CP38" s="36"/>
      <c r="CQ38" s="269"/>
      <c r="CR38" s="274">
        <v>1524962</v>
      </c>
      <c r="CS38" s="216"/>
      <c r="CT38" s="216"/>
      <c r="CU38" s="216"/>
      <c r="CV38" s="216"/>
      <c r="CW38" s="216"/>
      <c r="CX38" s="216"/>
      <c r="CY38" s="279"/>
      <c r="CZ38" s="289">
        <v>10.3</v>
      </c>
      <c r="DA38" s="336"/>
      <c r="DB38" s="336"/>
      <c r="DC38" s="339"/>
      <c r="DD38" s="326">
        <v>1375751</v>
      </c>
      <c r="DE38" s="216"/>
      <c r="DF38" s="216"/>
      <c r="DG38" s="216"/>
      <c r="DH38" s="216"/>
      <c r="DI38" s="216"/>
      <c r="DJ38" s="216"/>
      <c r="DK38" s="279"/>
      <c r="DL38" s="326">
        <v>1016905</v>
      </c>
      <c r="DM38" s="216"/>
      <c r="DN38" s="216"/>
      <c r="DO38" s="216"/>
      <c r="DP38" s="216"/>
      <c r="DQ38" s="216"/>
      <c r="DR38" s="216"/>
      <c r="DS38" s="216"/>
      <c r="DT38" s="216"/>
      <c r="DU38" s="216"/>
      <c r="DV38" s="279"/>
      <c r="DW38" s="289">
        <v>9.6999999999999993</v>
      </c>
      <c r="DX38" s="336"/>
      <c r="DY38" s="336"/>
      <c r="DZ38" s="336"/>
      <c r="EA38" s="336"/>
      <c r="EB38" s="336"/>
      <c r="EC38" s="362"/>
    </row>
    <row r="39" spans="2:133" ht="11.25" customHeight="1">
      <c r="AQ39" s="302" t="s">
        <v>210</v>
      </c>
      <c r="AR39" s="198"/>
      <c r="AS39" s="198"/>
      <c r="AT39" s="198"/>
      <c r="AU39" s="198"/>
      <c r="AV39" s="198"/>
      <c r="AW39" s="198"/>
      <c r="AX39" s="198"/>
      <c r="AY39" s="310"/>
      <c r="AZ39" s="274" t="s">
        <v>158</v>
      </c>
      <c r="BA39" s="216"/>
      <c r="BB39" s="216"/>
      <c r="BC39" s="216"/>
      <c r="BD39" s="313"/>
      <c r="BE39" s="313"/>
      <c r="BF39" s="316"/>
      <c r="BG39" s="298" t="s">
        <v>234</v>
      </c>
      <c r="BH39" s="29"/>
      <c r="BI39" s="29"/>
      <c r="BJ39" s="29"/>
      <c r="BK39" s="29"/>
      <c r="BL39" s="29"/>
      <c r="BM39" s="36" t="s">
        <v>219</v>
      </c>
      <c r="BN39" s="36"/>
      <c r="BO39" s="36"/>
      <c r="BP39" s="36"/>
      <c r="BQ39" s="36"/>
      <c r="BR39" s="36"/>
      <c r="BS39" s="36"/>
      <c r="BT39" s="36"/>
      <c r="BU39" s="269"/>
      <c r="BV39" s="274">
        <v>106</v>
      </c>
      <c r="BW39" s="216"/>
      <c r="BX39" s="216"/>
      <c r="BY39" s="216"/>
      <c r="BZ39" s="216"/>
      <c r="CA39" s="216"/>
      <c r="CB39" s="328"/>
      <c r="CD39" s="260" t="s">
        <v>6</v>
      </c>
      <c r="CE39" s="36"/>
      <c r="CF39" s="36"/>
      <c r="CG39" s="36"/>
      <c r="CH39" s="36"/>
      <c r="CI39" s="36"/>
      <c r="CJ39" s="36"/>
      <c r="CK39" s="36"/>
      <c r="CL39" s="36"/>
      <c r="CM39" s="36"/>
      <c r="CN39" s="36"/>
      <c r="CO39" s="36"/>
      <c r="CP39" s="36"/>
      <c r="CQ39" s="269"/>
      <c r="CR39" s="274">
        <v>325919</v>
      </c>
      <c r="CS39" s="313"/>
      <c r="CT39" s="313"/>
      <c r="CU39" s="313"/>
      <c r="CV39" s="313"/>
      <c r="CW39" s="313"/>
      <c r="CX39" s="313"/>
      <c r="CY39" s="333"/>
      <c r="CZ39" s="289">
        <v>2.2000000000000002</v>
      </c>
      <c r="DA39" s="336"/>
      <c r="DB39" s="336"/>
      <c r="DC39" s="339"/>
      <c r="DD39" s="326">
        <v>317999</v>
      </c>
      <c r="DE39" s="313"/>
      <c r="DF39" s="313"/>
      <c r="DG39" s="313"/>
      <c r="DH39" s="313"/>
      <c r="DI39" s="313"/>
      <c r="DJ39" s="313"/>
      <c r="DK39" s="333"/>
      <c r="DL39" s="326" t="s">
        <v>158</v>
      </c>
      <c r="DM39" s="313"/>
      <c r="DN39" s="313"/>
      <c r="DO39" s="313"/>
      <c r="DP39" s="313"/>
      <c r="DQ39" s="313"/>
      <c r="DR39" s="313"/>
      <c r="DS39" s="313"/>
      <c r="DT39" s="313"/>
      <c r="DU39" s="313"/>
      <c r="DV39" s="333"/>
      <c r="DW39" s="289" t="s">
        <v>158</v>
      </c>
      <c r="DX39" s="336"/>
      <c r="DY39" s="336"/>
      <c r="DZ39" s="336"/>
      <c r="EA39" s="336"/>
      <c r="EB39" s="336"/>
      <c r="EC39" s="362"/>
    </row>
    <row r="40" spans="2:133" ht="11.25" customHeight="1">
      <c r="AQ40" s="302" t="s">
        <v>409</v>
      </c>
      <c r="AR40" s="198"/>
      <c r="AS40" s="198"/>
      <c r="AT40" s="198"/>
      <c r="AU40" s="198"/>
      <c r="AV40" s="198"/>
      <c r="AW40" s="198"/>
      <c r="AX40" s="198"/>
      <c r="AY40" s="310"/>
      <c r="AZ40" s="274">
        <v>236937</v>
      </c>
      <c r="BA40" s="216"/>
      <c r="BB40" s="216"/>
      <c r="BC40" s="216"/>
      <c r="BD40" s="313"/>
      <c r="BE40" s="313"/>
      <c r="BF40" s="316"/>
      <c r="BG40" s="298"/>
      <c r="BH40" s="29"/>
      <c r="BI40" s="29"/>
      <c r="BJ40" s="29"/>
      <c r="BK40" s="29"/>
      <c r="BL40" s="29"/>
      <c r="BM40" s="36" t="s">
        <v>375</v>
      </c>
      <c r="BN40" s="36"/>
      <c r="BO40" s="36"/>
      <c r="BP40" s="36"/>
      <c r="BQ40" s="36"/>
      <c r="BR40" s="36"/>
      <c r="BS40" s="36"/>
      <c r="BT40" s="36"/>
      <c r="BU40" s="269"/>
      <c r="BV40" s="274">
        <v>88</v>
      </c>
      <c r="BW40" s="216"/>
      <c r="BX40" s="216"/>
      <c r="BY40" s="216"/>
      <c r="BZ40" s="216"/>
      <c r="CA40" s="216"/>
      <c r="CB40" s="328"/>
      <c r="CD40" s="260" t="s">
        <v>410</v>
      </c>
      <c r="CE40" s="36"/>
      <c r="CF40" s="36"/>
      <c r="CG40" s="36"/>
      <c r="CH40" s="36"/>
      <c r="CI40" s="36"/>
      <c r="CJ40" s="36"/>
      <c r="CK40" s="36"/>
      <c r="CL40" s="36"/>
      <c r="CM40" s="36"/>
      <c r="CN40" s="36"/>
      <c r="CO40" s="36"/>
      <c r="CP40" s="36"/>
      <c r="CQ40" s="269"/>
      <c r="CR40" s="274">
        <v>1000</v>
      </c>
      <c r="CS40" s="216"/>
      <c r="CT40" s="216"/>
      <c r="CU40" s="216"/>
      <c r="CV40" s="216"/>
      <c r="CW40" s="216"/>
      <c r="CX40" s="216"/>
      <c r="CY40" s="279"/>
      <c r="CZ40" s="289">
        <v>0</v>
      </c>
      <c r="DA40" s="336"/>
      <c r="DB40" s="336"/>
      <c r="DC40" s="339"/>
      <c r="DD40" s="326">
        <v>1000</v>
      </c>
      <c r="DE40" s="216"/>
      <c r="DF40" s="216"/>
      <c r="DG40" s="216"/>
      <c r="DH40" s="216"/>
      <c r="DI40" s="216"/>
      <c r="DJ40" s="216"/>
      <c r="DK40" s="279"/>
      <c r="DL40" s="326" t="s">
        <v>158</v>
      </c>
      <c r="DM40" s="216"/>
      <c r="DN40" s="216"/>
      <c r="DO40" s="216"/>
      <c r="DP40" s="216"/>
      <c r="DQ40" s="216"/>
      <c r="DR40" s="216"/>
      <c r="DS40" s="216"/>
      <c r="DT40" s="216"/>
      <c r="DU40" s="216"/>
      <c r="DV40" s="279"/>
      <c r="DW40" s="289" t="s">
        <v>158</v>
      </c>
      <c r="DX40" s="336"/>
      <c r="DY40" s="336"/>
      <c r="DZ40" s="336"/>
      <c r="EA40" s="336"/>
      <c r="EB40" s="336"/>
      <c r="EC40" s="362"/>
    </row>
    <row r="41" spans="2:133" ht="11.25" customHeight="1">
      <c r="AQ41" s="303" t="s">
        <v>412</v>
      </c>
      <c r="AR41" s="305"/>
      <c r="AS41" s="305"/>
      <c r="AT41" s="305"/>
      <c r="AU41" s="305"/>
      <c r="AV41" s="305"/>
      <c r="AW41" s="305"/>
      <c r="AX41" s="305"/>
      <c r="AY41" s="311"/>
      <c r="AZ41" s="275">
        <v>788025</v>
      </c>
      <c r="BA41" s="277"/>
      <c r="BB41" s="277"/>
      <c r="BC41" s="277"/>
      <c r="BD41" s="312"/>
      <c r="BE41" s="312"/>
      <c r="BF41" s="317"/>
      <c r="BG41" s="175"/>
      <c r="BH41" s="178"/>
      <c r="BI41" s="178"/>
      <c r="BJ41" s="178"/>
      <c r="BK41" s="178"/>
      <c r="BL41" s="178"/>
      <c r="BM41" s="267" t="s">
        <v>366</v>
      </c>
      <c r="BN41" s="267"/>
      <c r="BO41" s="267"/>
      <c r="BP41" s="267"/>
      <c r="BQ41" s="267"/>
      <c r="BR41" s="267"/>
      <c r="BS41" s="267"/>
      <c r="BT41" s="267"/>
      <c r="BU41" s="271"/>
      <c r="BV41" s="275">
        <v>306</v>
      </c>
      <c r="BW41" s="277"/>
      <c r="BX41" s="277"/>
      <c r="BY41" s="277"/>
      <c r="BZ41" s="277"/>
      <c r="CA41" s="277"/>
      <c r="CB41" s="329"/>
      <c r="CD41" s="260" t="s">
        <v>413</v>
      </c>
      <c r="CE41" s="36"/>
      <c r="CF41" s="36"/>
      <c r="CG41" s="36"/>
      <c r="CH41" s="36"/>
      <c r="CI41" s="36"/>
      <c r="CJ41" s="36"/>
      <c r="CK41" s="36"/>
      <c r="CL41" s="36"/>
      <c r="CM41" s="36"/>
      <c r="CN41" s="36"/>
      <c r="CO41" s="36"/>
      <c r="CP41" s="36"/>
      <c r="CQ41" s="269"/>
      <c r="CR41" s="274" t="s">
        <v>158</v>
      </c>
      <c r="CS41" s="313"/>
      <c r="CT41" s="313"/>
      <c r="CU41" s="313"/>
      <c r="CV41" s="313"/>
      <c r="CW41" s="313"/>
      <c r="CX41" s="313"/>
      <c r="CY41" s="333"/>
      <c r="CZ41" s="289" t="s">
        <v>158</v>
      </c>
      <c r="DA41" s="336"/>
      <c r="DB41" s="336"/>
      <c r="DC41" s="339"/>
      <c r="DD41" s="326" t="s">
        <v>158</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414</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415</v>
      </c>
      <c r="CE42" s="36"/>
      <c r="CF42" s="36"/>
      <c r="CG42" s="36"/>
      <c r="CH42" s="36"/>
      <c r="CI42" s="36"/>
      <c r="CJ42" s="36"/>
      <c r="CK42" s="36"/>
      <c r="CL42" s="36"/>
      <c r="CM42" s="36"/>
      <c r="CN42" s="36"/>
      <c r="CO42" s="36"/>
      <c r="CP42" s="36"/>
      <c r="CQ42" s="269"/>
      <c r="CR42" s="274">
        <v>2996555</v>
      </c>
      <c r="CS42" s="216"/>
      <c r="CT42" s="216"/>
      <c r="CU42" s="216"/>
      <c r="CV42" s="216"/>
      <c r="CW42" s="216"/>
      <c r="CX42" s="216"/>
      <c r="CY42" s="279"/>
      <c r="CZ42" s="289">
        <v>20.2</v>
      </c>
      <c r="DA42" s="237"/>
      <c r="DB42" s="237"/>
      <c r="DC42" s="340"/>
      <c r="DD42" s="326">
        <v>2519239</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267</v>
      </c>
      <c r="CE43" s="36"/>
      <c r="CF43" s="36"/>
      <c r="CG43" s="36"/>
      <c r="CH43" s="36"/>
      <c r="CI43" s="36"/>
      <c r="CJ43" s="36"/>
      <c r="CK43" s="36"/>
      <c r="CL43" s="36"/>
      <c r="CM43" s="36"/>
      <c r="CN43" s="36"/>
      <c r="CO43" s="36"/>
      <c r="CP43" s="36"/>
      <c r="CQ43" s="269"/>
      <c r="CR43" s="274">
        <v>64727</v>
      </c>
      <c r="CS43" s="313"/>
      <c r="CT43" s="313"/>
      <c r="CU43" s="313"/>
      <c r="CV43" s="313"/>
      <c r="CW43" s="313"/>
      <c r="CX43" s="313"/>
      <c r="CY43" s="333"/>
      <c r="CZ43" s="289">
        <v>0.4</v>
      </c>
      <c r="DA43" s="336"/>
      <c r="DB43" s="336"/>
      <c r="DC43" s="339"/>
      <c r="DD43" s="326">
        <v>64727</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362</v>
      </c>
      <c r="CD44" s="133" t="s">
        <v>383</v>
      </c>
      <c r="CE44" s="42"/>
      <c r="CF44" s="260" t="s">
        <v>191</v>
      </c>
      <c r="CG44" s="36"/>
      <c r="CH44" s="36"/>
      <c r="CI44" s="36"/>
      <c r="CJ44" s="36"/>
      <c r="CK44" s="36"/>
      <c r="CL44" s="36"/>
      <c r="CM44" s="36"/>
      <c r="CN44" s="36"/>
      <c r="CO44" s="36"/>
      <c r="CP44" s="36"/>
      <c r="CQ44" s="269"/>
      <c r="CR44" s="274">
        <v>2996555</v>
      </c>
      <c r="CS44" s="216"/>
      <c r="CT44" s="216"/>
      <c r="CU44" s="216"/>
      <c r="CV44" s="216"/>
      <c r="CW44" s="216"/>
      <c r="CX44" s="216"/>
      <c r="CY44" s="279"/>
      <c r="CZ44" s="289">
        <v>20.2</v>
      </c>
      <c r="DA44" s="237"/>
      <c r="DB44" s="237"/>
      <c r="DC44" s="340"/>
      <c r="DD44" s="326">
        <v>2519239</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416</v>
      </c>
      <c r="CG45" s="36"/>
      <c r="CH45" s="36"/>
      <c r="CI45" s="36"/>
      <c r="CJ45" s="36"/>
      <c r="CK45" s="36"/>
      <c r="CL45" s="36"/>
      <c r="CM45" s="36"/>
      <c r="CN45" s="36"/>
      <c r="CO45" s="36"/>
      <c r="CP45" s="36"/>
      <c r="CQ45" s="269"/>
      <c r="CR45" s="274">
        <v>323994</v>
      </c>
      <c r="CS45" s="313"/>
      <c r="CT45" s="313"/>
      <c r="CU45" s="313"/>
      <c r="CV45" s="313"/>
      <c r="CW45" s="313"/>
      <c r="CX45" s="313"/>
      <c r="CY45" s="333"/>
      <c r="CZ45" s="289">
        <v>2.2000000000000002</v>
      </c>
      <c r="DA45" s="336"/>
      <c r="DB45" s="336"/>
      <c r="DC45" s="339"/>
      <c r="DD45" s="326">
        <v>130254</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15</v>
      </c>
      <c r="CG46" s="36"/>
      <c r="CH46" s="36"/>
      <c r="CI46" s="36"/>
      <c r="CJ46" s="36"/>
      <c r="CK46" s="36"/>
      <c r="CL46" s="36"/>
      <c r="CM46" s="36"/>
      <c r="CN46" s="36"/>
      <c r="CO46" s="36"/>
      <c r="CP46" s="36"/>
      <c r="CQ46" s="269"/>
      <c r="CR46" s="274">
        <v>2604156</v>
      </c>
      <c r="CS46" s="216"/>
      <c r="CT46" s="216"/>
      <c r="CU46" s="216"/>
      <c r="CV46" s="216"/>
      <c r="CW46" s="216"/>
      <c r="CX46" s="216"/>
      <c r="CY46" s="279"/>
      <c r="CZ46" s="289">
        <v>17.5</v>
      </c>
      <c r="DA46" s="237"/>
      <c r="DB46" s="237"/>
      <c r="DC46" s="340"/>
      <c r="DD46" s="326">
        <v>2320580</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417</v>
      </c>
      <c r="CG47" s="36"/>
      <c r="CH47" s="36"/>
      <c r="CI47" s="36"/>
      <c r="CJ47" s="36"/>
      <c r="CK47" s="36"/>
      <c r="CL47" s="36"/>
      <c r="CM47" s="36"/>
      <c r="CN47" s="36"/>
      <c r="CO47" s="36"/>
      <c r="CP47" s="36"/>
      <c r="CQ47" s="269"/>
      <c r="CR47" s="274" t="s">
        <v>158</v>
      </c>
      <c r="CS47" s="313"/>
      <c r="CT47" s="313"/>
      <c r="CU47" s="313"/>
      <c r="CV47" s="313"/>
      <c r="CW47" s="313"/>
      <c r="CX47" s="313"/>
      <c r="CY47" s="333"/>
      <c r="CZ47" s="289" t="s">
        <v>158</v>
      </c>
      <c r="DA47" s="336"/>
      <c r="DB47" s="336"/>
      <c r="DC47" s="339"/>
      <c r="DD47" s="326" t="s">
        <v>158</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68</v>
      </c>
      <c r="CG48" s="36"/>
      <c r="CH48" s="36"/>
      <c r="CI48" s="36"/>
      <c r="CJ48" s="36"/>
      <c r="CK48" s="36"/>
      <c r="CL48" s="36"/>
      <c r="CM48" s="36"/>
      <c r="CN48" s="36"/>
      <c r="CO48" s="36"/>
      <c r="CP48" s="36"/>
      <c r="CQ48" s="269"/>
      <c r="CR48" s="274" t="s">
        <v>158</v>
      </c>
      <c r="CS48" s="216"/>
      <c r="CT48" s="216"/>
      <c r="CU48" s="216"/>
      <c r="CV48" s="216"/>
      <c r="CW48" s="216"/>
      <c r="CX48" s="216"/>
      <c r="CY48" s="279"/>
      <c r="CZ48" s="289" t="s">
        <v>158</v>
      </c>
      <c r="DA48" s="237"/>
      <c r="DB48" s="237"/>
      <c r="DC48" s="340"/>
      <c r="DD48" s="326" t="s">
        <v>158</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14841992</v>
      </c>
      <c r="CS49" s="312"/>
      <c r="CT49" s="312"/>
      <c r="CU49" s="312"/>
      <c r="CV49" s="312"/>
      <c r="CW49" s="312"/>
      <c r="CX49" s="312"/>
      <c r="CY49" s="334"/>
      <c r="CZ49" s="290">
        <v>100</v>
      </c>
      <c r="DA49" s="337"/>
      <c r="DB49" s="337"/>
      <c r="DC49" s="341"/>
      <c r="DD49" s="344">
        <v>11451490</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pw4EsntfeB8zX2Cgc9+Bs8wJO2OQEXr3qeJCBaVDms2508wdje/J4bsevYrvVr5X/i8jt4fau/xIzlr3CABW9w==" saltValue="CwHsan4GJ0NJwiSq8jBr9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1"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topLeftCell="A16" zoomScale="55" zoomScaleNormal="55" zoomScaleSheetLayoutView="70" workbookViewId="0"/>
  </sheetViews>
  <sheetFormatPr defaultColWidth="0" defaultRowHeight="13.5" zeroHeight="1"/>
  <cols>
    <col min="1" max="130" width="2.7109375" style="365" customWidth="1"/>
    <col min="131" max="131" width="1.57031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419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294</v>
      </c>
      <c r="DK2" s="729"/>
      <c r="DL2" s="729"/>
      <c r="DM2" s="729"/>
      <c r="DN2" s="729"/>
      <c r="DO2" s="732"/>
      <c r="DP2" s="402"/>
      <c r="DQ2" s="728" t="s">
        <v>296</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318</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80</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420</v>
      </c>
      <c r="B5" s="403"/>
      <c r="C5" s="403"/>
      <c r="D5" s="403"/>
      <c r="E5" s="403"/>
      <c r="F5" s="403"/>
      <c r="G5" s="403"/>
      <c r="H5" s="403"/>
      <c r="I5" s="403"/>
      <c r="J5" s="403"/>
      <c r="K5" s="403"/>
      <c r="L5" s="403"/>
      <c r="M5" s="403"/>
      <c r="N5" s="403"/>
      <c r="O5" s="403"/>
      <c r="P5" s="439"/>
      <c r="Q5" s="445" t="s">
        <v>247</v>
      </c>
      <c r="R5" s="457"/>
      <c r="S5" s="457"/>
      <c r="T5" s="457"/>
      <c r="U5" s="468"/>
      <c r="V5" s="445" t="s">
        <v>99</v>
      </c>
      <c r="W5" s="457"/>
      <c r="X5" s="457"/>
      <c r="Y5" s="457"/>
      <c r="Z5" s="468"/>
      <c r="AA5" s="445" t="s">
        <v>422</v>
      </c>
      <c r="AB5" s="457"/>
      <c r="AC5" s="457"/>
      <c r="AD5" s="457"/>
      <c r="AE5" s="457"/>
      <c r="AF5" s="517" t="s">
        <v>156</v>
      </c>
      <c r="AG5" s="457"/>
      <c r="AH5" s="457"/>
      <c r="AI5" s="457"/>
      <c r="AJ5" s="535"/>
      <c r="AK5" s="457" t="s">
        <v>406</v>
      </c>
      <c r="AL5" s="457"/>
      <c r="AM5" s="457"/>
      <c r="AN5" s="457"/>
      <c r="AO5" s="468"/>
      <c r="AP5" s="445" t="s">
        <v>160</v>
      </c>
      <c r="AQ5" s="457"/>
      <c r="AR5" s="457"/>
      <c r="AS5" s="457"/>
      <c r="AT5" s="468"/>
      <c r="AU5" s="445" t="s">
        <v>423</v>
      </c>
      <c r="AV5" s="457"/>
      <c r="AW5" s="457"/>
      <c r="AX5" s="457"/>
      <c r="AY5" s="535"/>
      <c r="AZ5" s="429"/>
      <c r="BA5" s="429"/>
      <c r="BB5" s="429"/>
      <c r="BC5" s="429"/>
      <c r="BD5" s="429"/>
      <c r="BE5" s="628"/>
      <c r="BF5" s="628"/>
      <c r="BG5" s="628"/>
      <c r="BH5" s="628"/>
      <c r="BI5" s="628"/>
      <c r="BJ5" s="628"/>
      <c r="BK5" s="628"/>
      <c r="BL5" s="628"/>
      <c r="BM5" s="628"/>
      <c r="BN5" s="628"/>
      <c r="BO5" s="628"/>
      <c r="BP5" s="628"/>
      <c r="BQ5" s="374" t="s">
        <v>290</v>
      </c>
      <c r="BR5" s="403"/>
      <c r="BS5" s="403"/>
      <c r="BT5" s="403"/>
      <c r="BU5" s="403"/>
      <c r="BV5" s="403"/>
      <c r="BW5" s="403"/>
      <c r="BX5" s="403"/>
      <c r="BY5" s="403"/>
      <c r="BZ5" s="403"/>
      <c r="CA5" s="403"/>
      <c r="CB5" s="403"/>
      <c r="CC5" s="403"/>
      <c r="CD5" s="403"/>
      <c r="CE5" s="403"/>
      <c r="CF5" s="403"/>
      <c r="CG5" s="439"/>
      <c r="CH5" s="445" t="s">
        <v>369</v>
      </c>
      <c r="CI5" s="457"/>
      <c r="CJ5" s="457"/>
      <c r="CK5" s="457"/>
      <c r="CL5" s="468"/>
      <c r="CM5" s="445" t="s">
        <v>424</v>
      </c>
      <c r="CN5" s="457"/>
      <c r="CO5" s="457"/>
      <c r="CP5" s="457"/>
      <c r="CQ5" s="468"/>
      <c r="CR5" s="445" t="s">
        <v>166</v>
      </c>
      <c r="CS5" s="457"/>
      <c r="CT5" s="457"/>
      <c r="CU5" s="457"/>
      <c r="CV5" s="468"/>
      <c r="CW5" s="445" t="s">
        <v>384</v>
      </c>
      <c r="CX5" s="457"/>
      <c r="CY5" s="457"/>
      <c r="CZ5" s="457"/>
      <c r="DA5" s="468"/>
      <c r="DB5" s="445" t="s">
        <v>427</v>
      </c>
      <c r="DC5" s="457"/>
      <c r="DD5" s="457"/>
      <c r="DE5" s="457"/>
      <c r="DF5" s="468"/>
      <c r="DG5" s="722" t="s">
        <v>428</v>
      </c>
      <c r="DH5" s="725"/>
      <c r="DI5" s="725"/>
      <c r="DJ5" s="725"/>
      <c r="DK5" s="730"/>
      <c r="DL5" s="722" t="s">
        <v>429</v>
      </c>
      <c r="DM5" s="725"/>
      <c r="DN5" s="725"/>
      <c r="DO5" s="725"/>
      <c r="DP5" s="730"/>
      <c r="DQ5" s="445" t="s">
        <v>430</v>
      </c>
      <c r="DR5" s="457"/>
      <c r="DS5" s="457"/>
      <c r="DT5" s="457"/>
      <c r="DU5" s="468"/>
      <c r="DV5" s="445" t="s">
        <v>423</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385</v>
      </c>
      <c r="C7" s="425"/>
      <c r="D7" s="425"/>
      <c r="E7" s="425"/>
      <c r="F7" s="425"/>
      <c r="G7" s="425"/>
      <c r="H7" s="425"/>
      <c r="I7" s="425"/>
      <c r="J7" s="425"/>
      <c r="K7" s="425"/>
      <c r="L7" s="425"/>
      <c r="M7" s="425"/>
      <c r="N7" s="425"/>
      <c r="O7" s="425"/>
      <c r="P7" s="441"/>
      <c r="Q7" s="447">
        <v>15439</v>
      </c>
      <c r="R7" s="459"/>
      <c r="S7" s="459"/>
      <c r="T7" s="459"/>
      <c r="U7" s="459"/>
      <c r="V7" s="459">
        <v>14842</v>
      </c>
      <c r="W7" s="459"/>
      <c r="X7" s="459"/>
      <c r="Y7" s="459"/>
      <c r="Z7" s="459"/>
      <c r="AA7" s="459">
        <v>597</v>
      </c>
      <c r="AB7" s="459"/>
      <c r="AC7" s="459"/>
      <c r="AD7" s="459"/>
      <c r="AE7" s="505"/>
      <c r="AF7" s="519">
        <v>565</v>
      </c>
      <c r="AG7" s="532"/>
      <c r="AH7" s="532"/>
      <c r="AI7" s="532"/>
      <c r="AJ7" s="537"/>
      <c r="AK7" s="545">
        <v>466</v>
      </c>
      <c r="AL7" s="459"/>
      <c r="AM7" s="459"/>
      <c r="AN7" s="459"/>
      <c r="AO7" s="459"/>
      <c r="AP7" s="459">
        <v>3095</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421</v>
      </c>
      <c r="C8" s="426"/>
      <c r="D8" s="426"/>
      <c r="E8" s="426"/>
      <c r="F8" s="426"/>
      <c r="G8" s="426"/>
      <c r="H8" s="426"/>
      <c r="I8" s="426"/>
      <c r="J8" s="426"/>
      <c r="K8" s="426"/>
      <c r="L8" s="426"/>
      <c r="M8" s="426"/>
      <c r="N8" s="426"/>
      <c r="O8" s="426"/>
      <c r="P8" s="442"/>
      <c r="Q8" s="448">
        <v>0</v>
      </c>
      <c r="R8" s="460"/>
      <c r="S8" s="460"/>
      <c r="T8" s="460"/>
      <c r="U8" s="460"/>
      <c r="V8" s="460">
        <v>0</v>
      </c>
      <c r="W8" s="460"/>
      <c r="X8" s="460"/>
      <c r="Y8" s="460"/>
      <c r="Z8" s="460"/>
      <c r="AA8" s="460" t="s">
        <v>158</v>
      </c>
      <c r="AB8" s="460"/>
      <c r="AC8" s="460"/>
      <c r="AD8" s="460"/>
      <c r="AE8" s="471"/>
      <c r="AF8" s="520" t="s">
        <v>158</v>
      </c>
      <c r="AG8" s="466"/>
      <c r="AH8" s="466"/>
      <c r="AI8" s="466"/>
      <c r="AJ8" s="538"/>
      <c r="AK8" s="470" t="s">
        <v>158</v>
      </c>
      <c r="AL8" s="460"/>
      <c r="AM8" s="460"/>
      <c r="AN8" s="460"/>
      <c r="AO8" s="460"/>
      <c r="AP8" s="460" t="s">
        <v>158</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431</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432</v>
      </c>
      <c r="B23" s="407" t="s">
        <v>240</v>
      </c>
      <c r="C23" s="427"/>
      <c r="D23" s="427"/>
      <c r="E23" s="427"/>
      <c r="F23" s="427"/>
      <c r="G23" s="427"/>
      <c r="H23" s="427"/>
      <c r="I23" s="427"/>
      <c r="J23" s="427"/>
      <c r="K23" s="427"/>
      <c r="L23" s="427"/>
      <c r="M23" s="427"/>
      <c r="N23" s="427"/>
      <c r="O23" s="427"/>
      <c r="P23" s="443"/>
      <c r="Q23" s="450">
        <v>15439</v>
      </c>
      <c r="R23" s="462"/>
      <c r="S23" s="462"/>
      <c r="T23" s="462"/>
      <c r="U23" s="462"/>
      <c r="V23" s="462">
        <v>14842</v>
      </c>
      <c r="W23" s="462"/>
      <c r="X23" s="462"/>
      <c r="Y23" s="462"/>
      <c r="Z23" s="462"/>
      <c r="AA23" s="462">
        <v>597</v>
      </c>
      <c r="AB23" s="462"/>
      <c r="AC23" s="462"/>
      <c r="AD23" s="462"/>
      <c r="AE23" s="507"/>
      <c r="AF23" s="521">
        <v>565</v>
      </c>
      <c r="AG23" s="462"/>
      <c r="AH23" s="462"/>
      <c r="AI23" s="462"/>
      <c r="AJ23" s="539"/>
      <c r="AK23" s="547"/>
      <c r="AL23" s="465"/>
      <c r="AM23" s="465"/>
      <c r="AN23" s="465"/>
      <c r="AO23" s="465"/>
      <c r="AP23" s="462">
        <v>3095</v>
      </c>
      <c r="AQ23" s="462"/>
      <c r="AR23" s="462"/>
      <c r="AS23" s="462"/>
      <c r="AT23" s="462"/>
      <c r="AU23" s="580"/>
      <c r="AV23" s="580"/>
      <c r="AW23" s="580"/>
      <c r="AX23" s="580"/>
      <c r="AY23" s="607"/>
      <c r="AZ23" s="613" t="s">
        <v>158</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434</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420</v>
      </c>
      <c r="B26" s="403"/>
      <c r="C26" s="403"/>
      <c r="D26" s="403"/>
      <c r="E26" s="403"/>
      <c r="F26" s="403"/>
      <c r="G26" s="403"/>
      <c r="H26" s="403"/>
      <c r="I26" s="403"/>
      <c r="J26" s="403"/>
      <c r="K26" s="403"/>
      <c r="L26" s="403"/>
      <c r="M26" s="403"/>
      <c r="N26" s="403"/>
      <c r="O26" s="403"/>
      <c r="P26" s="439"/>
      <c r="Q26" s="445" t="s">
        <v>265</v>
      </c>
      <c r="R26" s="457"/>
      <c r="S26" s="457"/>
      <c r="T26" s="457"/>
      <c r="U26" s="468"/>
      <c r="V26" s="445" t="s">
        <v>319</v>
      </c>
      <c r="W26" s="457"/>
      <c r="X26" s="457"/>
      <c r="Y26" s="457"/>
      <c r="Z26" s="468"/>
      <c r="AA26" s="445" t="s">
        <v>285</v>
      </c>
      <c r="AB26" s="457"/>
      <c r="AC26" s="457"/>
      <c r="AD26" s="457"/>
      <c r="AE26" s="457"/>
      <c r="AF26" s="522" t="s">
        <v>435</v>
      </c>
      <c r="AG26" s="533"/>
      <c r="AH26" s="533"/>
      <c r="AI26" s="533"/>
      <c r="AJ26" s="540"/>
      <c r="AK26" s="457" t="s">
        <v>436</v>
      </c>
      <c r="AL26" s="457"/>
      <c r="AM26" s="457"/>
      <c r="AN26" s="457"/>
      <c r="AO26" s="468"/>
      <c r="AP26" s="445" t="s">
        <v>39</v>
      </c>
      <c r="AQ26" s="457"/>
      <c r="AR26" s="457"/>
      <c r="AS26" s="457"/>
      <c r="AT26" s="468"/>
      <c r="AU26" s="445" t="s">
        <v>437</v>
      </c>
      <c r="AV26" s="457"/>
      <c r="AW26" s="457"/>
      <c r="AX26" s="457"/>
      <c r="AY26" s="468"/>
      <c r="AZ26" s="445" t="s">
        <v>438</v>
      </c>
      <c r="BA26" s="457"/>
      <c r="BB26" s="457"/>
      <c r="BC26" s="457"/>
      <c r="BD26" s="468"/>
      <c r="BE26" s="445" t="s">
        <v>423</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411</v>
      </c>
      <c r="C28" s="425"/>
      <c r="D28" s="425"/>
      <c r="E28" s="425"/>
      <c r="F28" s="425"/>
      <c r="G28" s="425"/>
      <c r="H28" s="425"/>
      <c r="I28" s="425"/>
      <c r="J28" s="425"/>
      <c r="K28" s="425"/>
      <c r="L28" s="425"/>
      <c r="M28" s="425"/>
      <c r="N28" s="425"/>
      <c r="O28" s="425"/>
      <c r="P28" s="441"/>
      <c r="Q28" s="451">
        <v>4201</v>
      </c>
      <c r="R28" s="463"/>
      <c r="S28" s="463"/>
      <c r="T28" s="463"/>
      <c r="U28" s="463"/>
      <c r="V28" s="463">
        <v>4001</v>
      </c>
      <c r="W28" s="463"/>
      <c r="X28" s="463"/>
      <c r="Y28" s="463"/>
      <c r="Z28" s="463"/>
      <c r="AA28" s="463">
        <v>200</v>
      </c>
      <c r="AB28" s="463"/>
      <c r="AC28" s="463"/>
      <c r="AD28" s="463"/>
      <c r="AE28" s="508"/>
      <c r="AF28" s="524">
        <v>200</v>
      </c>
      <c r="AG28" s="463"/>
      <c r="AH28" s="463"/>
      <c r="AI28" s="463"/>
      <c r="AJ28" s="542"/>
      <c r="AK28" s="548">
        <v>269</v>
      </c>
      <c r="AL28" s="463"/>
      <c r="AM28" s="463"/>
      <c r="AN28" s="463"/>
      <c r="AO28" s="463"/>
      <c r="AP28" s="463" t="s">
        <v>158</v>
      </c>
      <c r="AQ28" s="463"/>
      <c r="AR28" s="463"/>
      <c r="AS28" s="463"/>
      <c r="AT28" s="463"/>
      <c r="AU28" s="463" t="s">
        <v>158</v>
      </c>
      <c r="AV28" s="463"/>
      <c r="AW28" s="463"/>
      <c r="AX28" s="463"/>
      <c r="AY28" s="463"/>
      <c r="AZ28" s="614" t="s">
        <v>158</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405</v>
      </c>
      <c r="C29" s="426"/>
      <c r="D29" s="426"/>
      <c r="E29" s="426"/>
      <c r="F29" s="426"/>
      <c r="G29" s="426"/>
      <c r="H29" s="426"/>
      <c r="I29" s="426"/>
      <c r="J29" s="426"/>
      <c r="K29" s="426"/>
      <c r="L29" s="426"/>
      <c r="M29" s="426"/>
      <c r="N29" s="426"/>
      <c r="O29" s="426"/>
      <c r="P29" s="442"/>
      <c r="Q29" s="448">
        <v>2644</v>
      </c>
      <c r="R29" s="460"/>
      <c r="S29" s="460"/>
      <c r="T29" s="460"/>
      <c r="U29" s="460"/>
      <c r="V29" s="460">
        <v>2579</v>
      </c>
      <c r="W29" s="460"/>
      <c r="X29" s="460"/>
      <c r="Y29" s="460"/>
      <c r="Z29" s="460"/>
      <c r="AA29" s="460">
        <v>65</v>
      </c>
      <c r="AB29" s="460"/>
      <c r="AC29" s="460"/>
      <c r="AD29" s="460"/>
      <c r="AE29" s="471"/>
      <c r="AF29" s="520">
        <v>65</v>
      </c>
      <c r="AG29" s="466"/>
      <c r="AH29" s="466"/>
      <c r="AI29" s="466"/>
      <c r="AJ29" s="538"/>
      <c r="AK29" s="470">
        <v>426</v>
      </c>
      <c r="AL29" s="460"/>
      <c r="AM29" s="460"/>
      <c r="AN29" s="460"/>
      <c r="AO29" s="460"/>
      <c r="AP29" s="460" t="s">
        <v>158</v>
      </c>
      <c r="AQ29" s="460"/>
      <c r="AR29" s="460"/>
      <c r="AS29" s="460"/>
      <c r="AT29" s="460"/>
      <c r="AU29" s="460" t="s">
        <v>158</v>
      </c>
      <c r="AV29" s="460"/>
      <c r="AW29" s="460"/>
      <c r="AX29" s="460"/>
      <c r="AY29" s="460"/>
      <c r="AZ29" s="615" t="s">
        <v>158</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439</v>
      </c>
      <c r="C30" s="426"/>
      <c r="D30" s="426"/>
      <c r="E30" s="426"/>
      <c r="F30" s="426"/>
      <c r="G30" s="426"/>
      <c r="H30" s="426"/>
      <c r="I30" s="426"/>
      <c r="J30" s="426"/>
      <c r="K30" s="426"/>
      <c r="L30" s="426"/>
      <c r="M30" s="426"/>
      <c r="N30" s="426"/>
      <c r="O30" s="426"/>
      <c r="P30" s="442"/>
      <c r="Q30" s="448">
        <v>757</v>
      </c>
      <c r="R30" s="460"/>
      <c r="S30" s="460"/>
      <c r="T30" s="460"/>
      <c r="U30" s="460"/>
      <c r="V30" s="460">
        <v>734</v>
      </c>
      <c r="W30" s="460"/>
      <c r="X30" s="460"/>
      <c r="Y30" s="460"/>
      <c r="Z30" s="460"/>
      <c r="AA30" s="460">
        <v>23</v>
      </c>
      <c r="AB30" s="460"/>
      <c r="AC30" s="460"/>
      <c r="AD30" s="460"/>
      <c r="AE30" s="471"/>
      <c r="AF30" s="520">
        <v>23</v>
      </c>
      <c r="AG30" s="466"/>
      <c r="AH30" s="466"/>
      <c r="AI30" s="466"/>
      <c r="AJ30" s="538"/>
      <c r="AK30" s="470">
        <v>365</v>
      </c>
      <c r="AL30" s="460"/>
      <c r="AM30" s="460"/>
      <c r="AN30" s="460"/>
      <c r="AO30" s="460"/>
      <c r="AP30" s="460" t="s">
        <v>158</v>
      </c>
      <c r="AQ30" s="460"/>
      <c r="AR30" s="460"/>
      <c r="AS30" s="460"/>
      <c r="AT30" s="460"/>
      <c r="AU30" s="460" t="s">
        <v>158</v>
      </c>
      <c r="AV30" s="460"/>
      <c r="AW30" s="460"/>
      <c r="AX30" s="460"/>
      <c r="AY30" s="460"/>
      <c r="AZ30" s="615" t="s">
        <v>158</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442</v>
      </c>
      <c r="C31" s="426"/>
      <c r="D31" s="426"/>
      <c r="E31" s="426"/>
      <c r="F31" s="426"/>
      <c r="G31" s="426"/>
      <c r="H31" s="426"/>
      <c r="I31" s="426"/>
      <c r="J31" s="426"/>
      <c r="K31" s="426"/>
      <c r="L31" s="426"/>
      <c r="M31" s="426"/>
      <c r="N31" s="426"/>
      <c r="O31" s="426"/>
      <c r="P31" s="442"/>
      <c r="Q31" s="448">
        <v>509</v>
      </c>
      <c r="R31" s="460"/>
      <c r="S31" s="460"/>
      <c r="T31" s="460"/>
      <c r="U31" s="460"/>
      <c r="V31" s="460">
        <v>381</v>
      </c>
      <c r="W31" s="460"/>
      <c r="X31" s="460"/>
      <c r="Y31" s="460"/>
      <c r="Z31" s="460"/>
      <c r="AA31" s="460">
        <v>128</v>
      </c>
      <c r="AB31" s="460"/>
      <c r="AC31" s="460"/>
      <c r="AD31" s="460"/>
      <c r="AE31" s="471"/>
      <c r="AF31" s="520">
        <v>1286</v>
      </c>
      <c r="AG31" s="466"/>
      <c r="AH31" s="466"/>
      <c r="AI31" s="466"/>
      <c r="AJ31" s="538"/>
      <c r="AK31" s="470" t="s">
        <v>158</v>
      </c>
      <c r="AL31" s="460"/>
      <c r="AM31" s="460"/>
      <c r="AN31" s="460"/>
      <c r="AO31" s="460"/>
      <c r="AP31" s="460">
        <v>148</v>
      </c>
      <c r="AQ31" s="460"/>
      <c r="AR31" s="460"/>
      <c r="AS31" s="460"/>
      <c r="AT31" s="460"/>
      <c r="AU31" s="460" t="s">
        <v>158</v>
      </c>
      <c r="AV31" s="460"/>
      <c r="AW31" s="460"/>
      <c r="AX31" s="460"/>
      <c r="AY31" s="460"/>
      <c r="AZ31" s="615" t="s">
        <v>158</v>
      </c>
      <c r="BA31" s="615"/>
      <c r="BB31" s="615"/>
      <c r="BC31" s="615"/>
      <c r="BD31" s="615"/>
      <c r="BE31" s="578" t="s">
        <v>443</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445</v>
      </c>
      <c r="C32" s="426"/>
      <c r="D32" s="426"/>
      <c r="E32" s="426"/>
      <c r="F32" s="426"/>
      <c r="G32" s="426"/>
      <c r="H32" s="426"/>
      <c r="I32" s="426"/>
      <c r="J32" s="426"/>
      <c r="K32" s="426"/>
      <c r="L32" s="426"/>
      <c r="M32" s="426"/>
      <c r="N32" s="426"/>
      <c r="O32" s="426"/>
      <c r="P32" s="442"/>
      <c r="Q32" s="448">
        <v>1040</v>
      </c>
      <c r="R32" s="460"/>
      <c r="S32" s="460"/>
      <c r="T32" s="460"/>
      <c r="U32" s="460"/>
      <c r="V32" s="460">
        <v>834</v>
      </c>
      <c r="W32" s="460"/>
      <c r="X32" s="460"/>
      <c r="Y32" s="460"/>
      <c r="Z32" s="460"/>
      <c r="AA32" s="460">
        <v>171</v>
      </c>
      <c r="AB32" s="460"/>
      <c r="AC32" s="460"/>
      <c r="AD32" s="460"/>
      <c r="AE32" s="471"/>
      <c r="AF32" s="520">
        <v>206</v>
      </c>
      <c r="AG32" s="466"/>
      <c r="AH32" s="466"/>
      <c r="AI32" s="466"/>
      <c r="AJ32" s="538"/>
      <c r="AK32" s="470">
        <v>500</v>
      </c>
      <c r="AL32" s="460"/>
      <c r="AM32" s="460"/>
      <c r="AN32" s="460"/>
      <c r="AO32" s="460"/>
      <c r="AP32" s="460">
        <v>3025</v>
      </c>
      <c r="AQ32" s="460"/>
      <c r="AR32" s="460"/>
      <c r="AS32" s="460"/>
      <c r="AT32" s="460"/>
      <c r="AU32" s="460">
        <v>2151</v>
      </c>
      <c r="AV32" s="460"/>
      <c r="AW32" s="460"/>
      <c r="AX32" s="460"/>
      <c r="AY32" s="460"/>
      <c r="AZ32" s="615" t="s">
        <v>158</v>
      </c>
      <c r="BA32" s="615"/>
      <c r="BB32" s="615"/>
      <c r="BC32" s="615"/>
      <c r="BD32" s="615"/>
      <c r="BE32" s="578" t="s">
        <v>446</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432</v>
      </c>
      <c r="B63" s="407" t="s">
        <v>447</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1779</v>
      </c>
      <c r="AG63" s="462"/>
      <c r="AH63" s="462"/>
      <c r="AI63" s="462"/>
      <c r="AJ63" s="539"/>
      <c r="AK63" s="547"/>
      <c r="AL63" s="465"/>
      <c r="AM63" s="465"/>
      <c r="AN63" s="465"/>
      <c r="AO63" s="465"/>
      <c r="AP63" s="462">
        <v>3172</v>
      </c>
      <c r="AQ63" s="462"/>
      <c r="AR63" s="462"/>
      <c r="AS63" s="462"/>
      <c r="AT63" s="462"/>
      <c r="AU63" s="462">
        <v>2151</v>
      </c>
      <c r="AV63" s="462"/>
      <c r="AW63" s="462"/>
      <c r="AX63" s="462"/>
      <c r="AY63" s="462"/>
      <c r="AZ63" s="617"/>
      <c r="BA63" s="617"/>
      <c r="BB63" s="617"/>
      <c r="BC63" s="617"/>
      <c r="BD63" s="617"/>
      <c r="BE63" s="580"/>
      <c r="BF63" s="580"/>
      <c r="BG63" s="580"/>
      <c r="BH63" s="580"/>
      <c r="BI63" s="607"/>
      <c r="BJ63" s="613" t="s">
        <v>158</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149</v>
      </c>
      <c r="B66" s="403"/>
      <c r="C66" s="403"/>
      <c r="D66" s="403"/>
      <c r="E66" s="403"/>
      <c r="F66" s="403"/>
      <c r="G66" s="403"/>
      <c r="H66" s="403"/>
      <c r="I66" s="403"/>
      <c r="J66" s="403"/>
      <c r="K66" s="403"/>
      <c r="L66" s="403"/>
      <c r="M66" s="403"/>
      <c r="N66" s="403"/>
      <c r="O66" s="403"/>
      <c r="P66" s="439"/>
      <c r="Q66" s="445" t="s">
        <v>265</v>
      </c>
      <c r="R66" s="457"/>
      <c r="S66" s="457"/>
      <c r="T66" s="457"/>
      <c r="U66" s="468"/>
      <c r="V66" s="445" t="s">
        <v>319</v>
      </c>
      <c r="W66" s="457"/>
      <c r="X66" s="457"/>
      <c r="Y66" s="457"/>
      <c r="Z66" s="468"/>
      <c r="AA66" s="445" t="s">
        <v>285</v>
      </c>
      <c r="AB66" s="457"/>
      <c r="AC66" s="457"/>
      <c r="AD66" s="457"/>
      <c r="AE66" s="468"/>
      <c r="AF66" s="525" t="s">
        <v>435</v>
      </c>
      <c r="AG66" s="533"/>
      <c r="AH66" s="533"/>
      <c r="AI66" s="533"/>
      <c r="AJ66" s="543"/>
      <c r="AK66" s="445" t="s">
        <v>436</v>
      </c>
      <c r="AL66" s="403"/>
      <c r="AM66" s="403"/>
      <c r="AN66" s="403"/>
      <c r="AO66" s="439"/>
      <c r="AP66" s="445" t="s">
        <v>39</v>
      </c>
      <c r="AQ66" s="457"/>
      <c r="AR66" s="457"/>
      <c r="AS66" s="457"/>
      <c r="AT66" s="468"/>
      <c r="AU66" s="445" t="s">
        <v>360</v>
      </c>
      <c r="AV66" s="457"/>
      <c r="AW66" s="457"/>
      <c r="AX66" s="457"/>
      <c r="AY66" s="468"/>
      <c r="AZ66" s="445" t="s">
        <v>423</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476</v>
      </c>
      <c r="C68" s="425"/>
      <c r="D68" s="425"/>
      <c r="E68" s="425"/>
      <c r="F68" s="425"/>
      <c r="G68" s="425"/>
      <c r="H68" s="425"/>
      <c r="I68" s="425"/>
      <c r="J68" s="425"/>
      <c r="K68" s="425"/>
      <c r="L68" s="425"/>
      <c r="M68" s="425"/>
      <c r="N68" s="425"/>
      <c r="O68" s="425"/>
      <c r="P68" s="441"/>
      <c r="Q68" s="447">
        <v>4581</v>
      </c>
      <c r="R68" s="459"/>
      <c r="S68" s="459"/>
      <c r="T68" s="459"/>
      <c r="U68" s="459"/>
      <c r="V68" s="459">
        <v>3975</v>
      </c>
      <c r="W68" s="459"/>
      <c r="X68" s="459"/>
      <c r="Y68" s="459"/>
      <c r="Z68" s="459"/>
      <c r="AA68" s="459">
        <v>606</v>
      </c>
      <c r="AB68" s="459"/>
      <c r="AC68" s="459"/>
      <c r="AD68" s="459"/>
      <c r="AE68" s="459"/>
      <c r="AF68" s="459">
        <v>606</v>
      </c>
      <c r="AG68" s="459"/>
      <c r="AH68" s="459"/>
      <c r="AI68" s="459"/>
      <c r="AJ68" s="459"/>
      <c r="AK68" s="459" t="s">
        <v>158</v>
      </c>
      <c r="AL68" s="459"/>
      <c r="AM68" s="459"/>
      <c r="AN68" s="459"/>
      <c r="AO68" s="459"/>
      <c r="AP68" s="459" t="s">
        <v>158</v>
      </c>
      <c r="AQ68" s="459"/>
      <c r="AR68" s="459"/>
      <c r="AS68" s="459"/>
      <c r="AT68" s="459"/>
      <c r="AU68" s="459" t="s">
        <v>158</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517</v>
      </c>
      <c r="C69" s="426"/>
      <c r="D69" s="426"/>
      <c r="E69" s="426"/>
      <c r="F69" s="426"/>
      <c r="G69" s="426"/>
      <c r="H69" s="426"/>
      <c r="I69" s="426"/>
      <c r="J69" s="426"/>
      <c r="K69" s="426"/>
      <c r="L69" s="426"/>
      <c r="M69" s="426"/>
      <c r="N69" s="426"/>
      <c r="O69" s="426"/>
      <c r="P69" s="442"/>
      <c r="Q69" s="448">
        <v>459</v>
      </c>
      <c r="R69" s="460"/>
      <c r="S69" s="460"/>
      <c r="T69" s="460"/>
      <c r="U69" s="460"/>
      <c r="V69" s="460">
        <v>396</v>
      </c>
      <c r="W69" s="460"/>
      <c r="X69" s="460"/>
      <c r="Y69" s="460"/>
      <c r="Z69" s="460"/>
      <c r="AA69" s="460">
        <v>63</v>
      </c>
      <c r="AB69" s="460"/>
      <c r="AC69" s="460"/>
      <c r="AD69" s="460"/>
      <c r="AE69" s="460"/>
      <c r="AF69" s="460">
        <v>63</v>
      </c>
      <c r="AG69" s="460"/>
      <c r="AH69" s="460"/>
      <c r="AI69" s="460"/>
      <c r="AJ69" s="460"/>
      <c r="AK69" s="460" t="s">
        <v>158</v>
      </c>
      <c r="AL69" s="460"/>
      <c r="AM69" s="460"/>
      <c r="AN69" s="460"/>
      <c r="AO69" s="460"/>
      <c r="AP69" s="460" t="s">
        <v>158</v>
      </c>
      <c r="AQ69" s="460"/>
      <c r="AR69" s="460"/>
      <c r="AS69" s="460"/>
      <c r="AT69" s="460"/>
      <c r="AU69" s="460" t="s">
        <v>158</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518</v>
      </c>
      <c r="C70" s="426"/>
      <c r="D70" s="426"/>
      <c r="E70" s="426"/>
      <c r="F70" s="426"/>
      <c r="G70" s="426"/>
      <c r="H70" s="426"/>
      <c r="I70" s="426"/>
      <c r="J70" s="426"/>
      <c r="K70" s="426"/>
      <c r="L70" s="426"/>
      <c r="M70" s="426"/>
      <c r="N70" s="426"/>
      <c r="O70" s="426"/>
      <c r="P70" s="442"/>
      <c r="Q70" s="448">
        <v>8</v>
      </c>
      <c r="R70" s="460"/>
      <c r="S70" s="460"/>
      <c r="T70" s="460"/>
      <c r="U70" s="460"/>
      <c r="V70" s="460">
        <v>5</v>
      </c>
      <c r="W70" s="460"/>
      <c r="X70" s="460"/>
      <c r="Y70" s="460"/>
      <c r="Z70" s="460"/>
      <c r="AA70" s="460">
        <v>3</v>
      </c>
      <c r="AB70" s="460"/>
      <c r="AC70" s="460"/>
      <c r="AD70" s="460"/>
      <c r="AE70" s="460"/>
      <c r="AF70" s="460">
        <v>3</v>
      </c>
      <c r="AG70" s="460"/>
      <c r="AH70" s="460"/>
      <c r="AI70" s="460"/>
      <c r="AJ70" s="460"/>
      <c r="AK70" s="460" t="s">
        <v>158</v>
      </c>
      <c r="AL70" s="460"/>
      <c r="AM70" s="460"/>
      <c r="AN70" s="460"/>
      <c r="AO70" s="460"/>
      <c r="AP70" s="460" t="s">
        <v>158</v>
      </c>
      <c r="AQ70" s="460"/>
      <c r="AR70" s="460"/>
      <c r="AS70" s="460"/>
      <c r="AT70" s="460"/>
      <c r="AU70" s="460" t="s">
        <v>158</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519</v>
      </c>
      <c r="C71" s="426"/>
      <c r="D71" s="426"/>
      <c r="E71" s="426"/>
      <c r="F71" s="426"/>
      <c r="G71" s="426"/>
      <c r="H71" s="426"/>
      <c r="I71" s="426"/>
      <c r="J71" s="426"/>
      <c r="K71" s="426"/>
      <c r="L71" s="426"/>
      <c r="M71" s="426"/>
      <c r="N71" s="426"/>
      <c r="O71" s="426"/>
      <c r="P71" s="442"/>
      <c r="Q71" s="448">
        <v>311</v>
      </c>
      <c r="R71" s="460"/>
      <c r="S71" s="460"/>
      <c r="T71" s="460"/>
      <c r="U71" s="460"/>
      <c r="V71" s="460">
        <v>266</v>
      </c>
      <c r="W71" s="460"/>
      <c r="X71" s="460"/>
      <c r="Y71" s="460"/>
      <c r="Z71" s="460"/>
      <c r="AA71" s="460">
        <v>45</v>
      </c>
      <c r="AB71" s="460"/>
      <c r="AC71" s="460"/>
      <c r="AD71" s="460"/>
      <c r="AE71" s="460"/>
      <c r="AF71" s="460">
        <v>45</v>
      </c>
      <c r="AG71" s="460"/>
      <c r="AH71" s="460"/>
      <c r="AI71" s="460"/>
      <c r="AJ71" s="460"/>
      <c r="AK71" s="460" t="s">
        <v>158</v>
      </c>
      <c r="AL71" s="460"/>
      <c r="AM71" s="460"/>
      <c r="AN71" s="460"/>
      <c r="AO71" s="460"/>
      <c r="AP71" s="460">
        <v>55</v>
      </c>
      <c r="AQ71" s="460"/>
      <c r="AR71" s="460"/>
      <c r="AS71" s="460"/>
      <c r="AT71" s="460"/>
      <c r="AU71" s="460">
        <v>6</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520</v>
      </c>
      <c r="C72" s="426"/>
      <c r="D72" s="426"/>
      <c r="E72" s="426"/>
      <c r="F72" s="426"/>
      <c r="G72" s="426"/>
      <c r="H72" s="426"/>
      <c r="I72" s="426"/>
      <c r="J72" s="426"/>
      <c r="K72" s="426"/>
      <c r="L72" s="426"/>
      <c r="M72" s="426"/>
      <c r="N72" s="426"/>
      <c r="O72" s="426"/>
      <c r="P72" s="442"/>
      <c r="Q72" s="448">
        <v>1968</v>
      </c>
      <c r="R72" s="460"/>
      <c r="S72" s="460"/>
      <c r="T72" s="460"/>
      <c r="U72" s="460"/>
      <c r="V72" s="460">
        <v>1958</v>
      </c>
      <c r="W72" s="460"/>
      <c r="X72" s="460"/>
      <c r="Y72" s="460"/>
      <c r="Z72" s="460"/>
      <c r="AA72" s="460">
        <v>10</v>
      </c>
      <c r="AB72" s="460"/>
      <c r="AC72" s="460"/>
      <c r="AD72" s="460"/>
      <c r="AE72" s="460"/>
      <c r="AF72" s="460">
        <v>10</v>
      </c>
      <c r="AG72" s="460"/>
      <c r="AH72" s="460"/>
      <c r="AI72" s="460"/>
      <c r="AJ72" s="460"/>
      <c r="AK72" s="460" t="s">
        <v>158</v>
      </c>
      <c r="AL72" s="460"/>
      <c r="AM72" s="460"/>
      <c r="AN72" s="460"/>
      <c r="AO72" s="460"/>
      <c r="AP72" s="460" t="s">
        <v>158</v>
      </c>
      <c r="AQ72" s="460"/>
      <c r="AR72" s="460"/>
      <c r="AS72" s="460"/>
      <c r="AT72" s="460"/>
      <c r="AU72" s="460" t="s">
        <v>158</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45</v>
      </c>
      <c r="C73" s="426"/>
      <c r="D73" s="426"/>
      <c r="E73" s="426"/>
      <c r="F73" s="426"/>
      <c r="G73" s="426"/>
      <c r="H73" s="426"/>
      <c r="I73" s="426"/>
      <c r="J73" s="426"/>
      <c r="K73" s="426"/>
      <c r="L73" s="426"/>
      <c r="M73" s="426"/>
      <c r="N73" s="426"/>
      <c r="O73" s="426"/>
      <c r="P73" s="442"/>
      <c r="Q73" s="448">
        <v>299</v>
      </c>
      <c r="R73" s="460"/>
      <c r="S73" s="460"/>
      <c r="T73" s="460"/>
      <c r="U73" s="460"/>
      <c r="V73" s="460">
        <v>287</v>
      </c>
      <c r="W73" s="460"/>
      <c r="X73" s="460"/>
      <c r="Y73" s="460"/>
      <c r="Z73" s="460"/>
      <c r="AA73" s="460">
        <v>11</v>
      </c>
      <c r="AB73" s="460"/>
      <c r="AC73" s="460"/>
      <c r="AD73" s="460"/>
      <c r="AE73" s="460"/>
      <c r="AF73" s="460">
        <v>11</v>
      </c>
      <c r="AG73" s="460"/>
      <c r="AH73" s="460"/>
      <c r="AI73" s="460"/>
      <c r="AJ73" s="460"/>
      <c r="AK73" s="460">
        <v>5</v>
      </c>
      <c r="AL73" s="460"/>
      <c r="AM73" s="460"/>
      <c r="AN73" s="460"/>
      <c r="AO73" s="460"/>
      <c r="AP73" s="460" t="s">
        <v>158</v>
      </c>
      <c r="AQ73" s="460"/>
      <c r="AR73" s="460"/>
      <c r="AS73" s="460"/>
      <c r="AT73" s="460"/>
      <c r="AU73" s="460" t="s">
        <v>158</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521</v>
      </c>
      <c r="C74" s="426"/>
      <c r="D74" s="426"/>
      <c r="E74" s="426"/>
      <c r="F74" s="426"/>
      <c r="G74" s="426"/>
      <c r="H74" s="426"/>
      <c r="I74" s="426"/>
      <c r="J74" s="426"/>
      <c r="K74" s="426"/>
      <c r="L74" s="426"/>
      <c r="M74" s="426"/>
      <c r="N74" s="426"/>
      <c r="O74" s="426"/>
      <c r="P74" s="442"/>
      <c r="Q74" s="448">
        <v>2781</v>
      </c>
      <c r="R74" s="460"/>
      <c r="S74" s="460"/>
      <c r="T74" s="460"/>
      <c r="U74" s="460"/>
      <c r="V74" s="460">
        <v>2709</v>
      </c>
      <c r="W74" s="460"/>
      <c r="X74" s="460"/>
      <c r="Y74" s="460"/>
      <c r="Z74" s="460"/>
      <c r="AA74" s="460">
        <v>72</v>
      </c>
      <c r="AB74" s="460"/>
      <c r="AC74" s="460"/>
      <c r="AD74" s="460"/>
      <c r="AE74" s="460"/>
      <c r="AF74" s="460">
        <v>72</v>
      </c>
      <c r="AG74" s="460"/>
      <c r="AH74" s="460"/>
      <c r="AI74" s="460"/>
      <c r="AJ74" s="460"/>
      <c r="AK74" s="460" t="s">
        <v>158</v>
      </c>
      <c r="AL74" s="460"/>
      <c r="AM74" s="460"/>
      <c r="AN74" s="460"/>
      <c r="AO74" s="460"/>
      <c r="AP74" s="460">
        <v>298</v>
      </c>
      <c r="AQ74" s="460"/>
      <c r="AR74" s="460"/>
      <c r="AS74" s="460"/>
      <c r="AT74" s="460"/>
      <c r="AU74" s="460">
        <v>65</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522</v>
      </c>
      <c r="C75" s="426"/>
      <c r="D75" s="426"/>
      <c r="E75" s="426"/>
      <c r="F75" s="426"/>
      <c r="G75" s="426"/>
      <c r="H75" s="426"/>
      <c r="I75" s="426"/>
      <c r="J75" s="426"/>
      <c r="K75" s="426"/>
      <c r="L75" s="426"/>
      <c r="M75" s="426"/>
      <c r="N75" s="426"/>
      <c r="O75" s="426"/>
      <c r="P75" s="442"/>
      <c r="Q75" s="454">
        <v>103</v>
      </c>
      <c r="R75" s="466"/>
      <c r="S75" s="466"/>
      <c r="T75" s="466"/>
      <c r="U75" s="470"/>
      <c r="V75" s="471">
        <v>74</v>
      </c>
      <c r="W75" s="466"/>
      <c r="X75" s="466"/>
      <c r="Y75" s="466"/>
      <c r="Z75" s="470"/>
      <c r="AA75" s="471">
        <v>29</v>
      </c>
      <c r="AB75" s="466"/>
      <c r="AC75" s="466"/>
      <c r="AD75" s="466"/>
      <c r="AE75" s="470"/>
      <c r="AF75" s="471">
        <v>29</v>
      </c>
      <c r="AG75" s="466"/>
      <c r="AH75" s="466"/>
      <c r="AI75" s="466"/>
      <c r="AJ75" s="470"/>
      <c r="AK75" s="471" t="s">
        <v>158</v>
      </c>
      <c r="AL75" s="466"/>
      <c r="AM75" s="466"/>
      <c r="AN75" s="466"/>
      <c r="AO75" s="470"/>
      <c r="AP75" s="471" t="s">
        <v>158</v>
      </c>
      <c r="AQ75" s="466"/>
      <c r="AR75" s="466"/>
      <c r="AS75" s="466"/>
      <c r="AT75" s="470"/>
      <c r="AU75" s="471" t="s">
        <v>158</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523</v>
      </c>
      <c r="C76" s="426"/>
      <c r="D76" s="426"/>
      <c r="E76" s="426"/>
      <c r="F76" s="426"/>
      <c r="G76" s="426"/>
      <c r="H76" s="426"/>
      <c r="I76" s="426"/>
      <c r="J76" s="426"/>
      <c r="K76" s="426"/>
      <c r="L76" s="426"/>
      <c r="M76" s="426"/>
      <c r="N76" s="426"/>
      <c r="O76" s="426"/>
      <c r="P76" s="442"/>
      <c r="Q76" s="454">
        <v>411661</v>
      </c>
      <c r="R76" s="466"/>
      <c r="S76" s="466"/>
      <c r="T76" s="466"/>
      <c r="U76" s="470"/>
      <c r="V76" s="471">
        <v>403389</v>
      </c>
      <c r="W76" s="466"/>
      <c r="X76" s="466"/>
      <c r="Y76" s="466"/>
      <c r="Z76" s="470"/>
      <c r="AA76" s="471">
        <v>8272</v>
      </c>
      <c r="AB76" s="466"/>
      <c r="AC76" s="466"/>
      <c r="AD76" s="466"/>
      <c r="AE76" s="470"/>
      <c r="AF76" s="471">
        <v>8272</v>
      </c>
      <c r="AG76" s="466"/>
      <c r="AH76" s="466"/>
      <c r="AI76" s="466"/>
      <c r="AJ76" s="470"/>
      <c r="AK76" s="471">
        <v>1844</v>
      </c>
      <c r="AL76" s="466"/>
      <c r="AM76" s="466"/>
      <c r="AN76" s="466"/>
      <c r="AO76" s="470"/>
      <c r="AP76" s="471" t="s">
        <v>158</v>
      </c>
      <c r="AQ76" s="466"/>
      <c r="AR76" s="466"/>
      <c r="AS76" s="466"/>
      <c r="AT76" s="470"/>
      <c r="AU76" s="471" t="s">
        <v>158</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432</v>
      </c>
      <c r="B88" s="407" t="s">
        <v>449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9111</v>
      </c>
      <c r="AG88" s="462"/>
      <c r="AH88" s="462"/>
      <c r="AI88" s="462"/>
      <c r="AJ88" s="462"/>
      <c r="AK88" s="465"/>
      <c r="AL88" s="465"/>
      <c r="AM88" s="465"/>
      <c r="AN88" s="465"/>
      <c r="AO88" s="465"/>
      <c r="AP88" s="462">
        <v>352</v>
      </c>
      <c r="AQ88" s="462"/>
      <c r="AR88" s="462"/>
      <c r="AS88" s="462"/>
      <c r="AT88" s="462"/>
      <c r="AU88" s="462">
        <v>71</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432</v>
      </c>
      <c r="BR102" s="407" t="s">
        <v>451</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41</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452</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453</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254</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454</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382</v>
      </c>
      <c r="AB109" s="412"/>
      <c r="AC109" s="412"/>
      <c r="AD109" s="412"/>
      <c r="AE109" s="479"/>
      <c r="AF109" s="493" t="s">
        <v>378</v>
      </c>
      <c r="AG109" s="412"/>
      <c r="AH109" s="412"/>
      <c r="AI109" s="412"/>
      <c r="AJ109" s="479"/>
      <c r="AK109" s="493" t="s">
        <v>206</v>
      </c>
      <c r="AL109" s="412"/>
      <c r="AM109" s="412"/>
      <c r="AN109" s="412"/>
      <c r="AO109" s="479"/>
      <c r="AP109" s="493" t="s">
        <v>84</v>
      </c>
      <c r="AQ109" s="412"/>
      <c r="AR109" s="412"/>
      <c r="AS109" s="412"/>
      <c r="AT109" s="568"/>
      <c r="AU109" s="388" t="s">
        <v>454</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382</v>
      </c>
      <c r="BR109" s="412"/>
      <c r="BS109" s="412"/>
      <c r="BT109" s="412"/>
      <c r="BU109" s="479"/>
      <c r="BV109" s="493" t="s">
        <v>378</v>
      </c>
      <c r="BW109" s="412"/>
      <c r="BX109" s="412"/>
      <c r="BY109" s="412"/>
      <c r="BZ109" s="479"/>
      <c r="CA109" s="493" t="s">
        <v>206</v>
      </c>
      <c r="CB109" s="412"/>
      <c r="CC109" s="412"/>
      <c r="CD109" s="412"/>
      <c r="CE109" s="479"/>
      <c r="CF109" s="677" t="s">
        <v>84</v>
      </c>
      <c r="CG109" s="677"/>
      <c r="CH109" s="677"/>
      <c r="CI109" s="677"/>
      <c r="CJ109" s="677"/>
      <c r="CK109" s="493" t="s">
        <v>455</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382</v>
      </c>
      <c r="DH109" s="412"/>
      <c r="DI109" s="412"/>
      <c r="DJ109" s="412"/>
      <c r="DK109" s="479"/>
      <c r="DL109" s="493" t="s">
        <v>378</v>
      </c>
      <c r="DM109" s="412"/>
      <c r="DN109" s="412"/>
      <c r="DO109" s="412"/>
      <c r="DP109" s="479"/>
      <c r="DQ109" s="493" t="s">
        <v>206</v>
      </c>
      <c r="DR109" s="412"/>
      <c r="DS109" s="412"/>
      <c r="DT109" s="412"/>
      <c r="DU109" s="479"/>
      <c r="DV109" s="493" t="s">
        <v>84</v>
      </c>
      <c r="DW109" s="412"/>
      <c r="DX109" s="412"/>
      <c r="DY109" s="412"/>
      <c r="DZ109" s="568"/>
    </row>
    <row r="110" spans="1:131" s="369" customFormat="1" ht="26.25" customHeight="1">
      <c r="A110" s="389" t="s">
        <v>457</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483195</v>
      </c>
      <c r="AB110" s="500"/>
      <c r="AC110" s="500"/>
      <c r="AD110" s="500"/>
      <c r="AE110" s="511"/>
      <c r="AF110" s="527">
        <v>451648</v>
      </c>
      <c r="AG110" s="500"/>
      <c r="AH110" s="500"/>
      <c r="AI110" s="500"/>
      <c r="AJ110" s="511"/>
      <c r="AK110" s="527">
        <v>425960</v>
      </c>
      <c r="AL110" s="500"/>
      <c r="AM110" s="500"/>
      <c r="AN110" s="500"/>
      <c r="AO110" s="511"/>
      <c r="AP110" s="551">
        <v>4.3</v>
      </c>
      <c r="AQ110" s="559"/>
      <c r="AR110" s="559"/>
      <c r="AS110" s="559"/>
      <c r="AT110" s="569"/>
      <c r="AU110" s="581" t="s">
        <v>71</v>
      </c>
      <c r="AV110" s="593"/>
      <c r="AW110" s="593"/>
      <c r="AX110" s="593"/>
      <c r="AY110" s="593"/>
      <c r="AZ110" s="620" t="s">
        <v>458</v>
      </c>
      <c r="BA110" s="413"/>
      <c r="BB110" s="413"/>
      <c r="BC110" s="413"/>
      <c r="BD110" s="413"/>
      <c r="BE110" s="413"/>
      <c r="BF110" s="413"/>
      <c r="BG110" s="413"/>
      <c r="BH110" s="413"/>
      <c r="BI110" s="413"/>
      <c r="BJ110" s="413"/>
      <c r="BK110" s="413"/>
      <c r="BL110" s="413"/>
      <c r="BM110" s="413"/>
      <c r="BN110" s="413"/>
      <c r="BO110" s="413"/>
      <c r="BP110" s="480"/>
      <c r="BQ110" s="652">
        <v>3577171</v>
      </c>
      <c r="BR110" s="660"/>
      <c r="BS110" s="660"/>
      <c r="BT110" s="660"/>
      <c r="BU110" s="660"/>
      <c r="BV110" s="660">
        <v>3293430</v>
      </c>
      <c r="BW110" s="660"/>
      <c r="BX110" s="660"/>
      <c r="BY110" s="660"/>
      <c r="BZ110" s="660"/>
      <c r="CA110" s="660">
        <v>3094591</v>
      </c>
      <c r="CB110" s="660"/>
      <c r="CC110" s="660"/>
      <c r="CD110" s="660"/>
      <c r="CE110" s="660"/>
      <c r="CF110" s="678">
        <v>31.3</v>
      </c>
      <c r="CG110" s="682"/>
      <c r="CH110" s="682"/>
      <c r="CI110" s="682"/>
      <c r="CJ110" s="682"/>
      <c r="CK110" s="694" t="s">
        <v>195</v>
      </c>
      <c r="CL110" s="418"/>
      <c r="CM110" s="431" t="s">
        <v>444</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v>981683</v>
      </c>
      <c r="DH110" s="660"/>
      <c r="DI110" s="660"/>
      <c r="DJ110" s="660"/>
      <c r="DK110" s="660"/>
      <c r="DL110" s="660">
        <v>789880</v>
      </c>
      <c r="DM110" s="660"/>
      <c r="DN110" s="660"/>
      <c r="DO110" s="660"/>
      <c r="DP110" s="660"/>
      <c r="DQ110" s="660">
        <v>598413</v>
      </c>
      <c r="DR110" s="660"/>
      <c r="DS110" s="660"/>
      <c r="DT110" s="660"/>
      <c r="DU110" s="660"/>
      <c r="DV110" s="735">
        <v>6.1</v>
      </c>
      <c r="DW110" s="735"/>
      <c r="DX110" s="735"/>
      <c r="DY110" s="735"/>
      <c r="DZ110" s="744"/>
    </row>
    <row r="111" spans="1:131" s="369" customFormat="1" ht="26.25" customHeight="1">
      <c r="A111" s="390" t="s">
        <v>34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158</v>
      </c>
      <c r="AB111" s="456"/>
      <c r="AC111" s="456"/>
      <c r="AD111" s="456"/>
      <c r="AE111" s="512"/>
      <c r="AF111" s="528" t="s">
        <v>158</v>
      </c>
      <c r="AG111" s="456"/>
      <c r="AH111" s="456"/>
      <c r="AI111" s="456"/>
      <c r="AJ111" s="512"/>
      <c r="AK111" s="528" t="s">
        <v>158</v>
      </c>
      <c r="AL111" s="456"/>
      <c r="AM111" s="456"/>
      <c r="AN111" s="456"/>
      <c r="AO111" s="512"/>
      <c r="AP111" s="552" t="s">
        <v>158</v>
      </c>
      <c r="AQ111" s="560"/>
      <c r="AR111" s="560"/>
      <c r="AS111" s="560"/>
      <c r="AT111" s="570"/>
      <c r="AU111" s="582"/>
      <c r="AV111" s="594"/>
      <c r="AW111" s="594"/>
      <c r="AX111" s="594"/>
      <c r="AY111" s="594"/>
      <c r="AZ111" s="621" t="s">
        <v>459</v>
      </c>
      <c r="BA111" s="429"/>
      <c r="BB111" s="429"/>
      <c r="BC111" s="429"/>
      <c r="BD111" s="429"/>
      <c r="BE111" s="429"/>
      <c r="BF111" s="429"/>
      <c r="BG111" s="429"/>
      <c r="BH111" s="429"/>
      <c r="BI111" s="429"/>
      <c r="BJ111" s="429"/>
      <c r="BK111" s="429"/>
      <c r="BL111" s="429"/>
      <c r="BM111" s="429"/>
      <c r="BN111" s="429"/>
      <c r="BO111" s="429"/>
      <c r="BP111" s="482"/>
      <c r="BQ111" s="653">
        <v>1023042</v>
      </c>
      <c r="BR111" s="661"/>
      <c r="BS111" s="661"/>
      <c r="BT111" s="661"/>
      <c r="BU111" s="661"/>
      <c r="BV111" s="661">
        <v>808875</v>
      </c>
      <c r="BW111" s="661"/>
      <c r="BX111" s="661"/>
      <c r="BY111" s="661"/>
      <c r="BZ111" s="661"/>
      <c r="CA111" s="661">
        <v>605296</v>
      </c>
      <c r="CB111" s="661"/>
      <c r="CC111" s="661"/>
      <c r="CD111" s="661"/>
      <c r="CE111" s="661"/>
      <c r="CF111" s="679">
        <v>6.1</v>
      </c>
      <c r="CG111" s="683"/>
      <c r="CH111" s="683"/>
      <c r="CI111" s="683"/>
      <c r="CJ111" s="683"/>
      <c r="CK111" s="695"/>
      <c r="CL111" s="419"/>
      <c r="CM111" s="432" t="s">
        <v>460</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158</v>
      </c>
      <c r="DH111" s="661"/>
      <c r="DI111" s="661"/>
      <c r="DJ111" s="661"/>
      <c r="DK111" s="661"/>
      <c r="DL111" s="661" t="s">
        <v>158</v>
      </c>
      <c r="DM111" s="661"/>
      <c r="DN111" s="661"/>
      <c r="DO111" s="661"/>
      <c r="DP111" s="661"/>
      <c r="DQ111" s="661" t="s">
        <v>158</v>
      </c>
      <c r="DR111" s="661"/>
      <c r="DS111" s="661"/>
      <c r="DT111" s="661"/>
      <c r="DU111" s="661"/>
      <c r="DV111" s="736" t="s">
        <v>158</v>
      </c>
      <c r="DW111" s="736"/>
      <c r="DX111" s="736"/>
      <c r="DY111" s="736"/>
      <c r="DZ111" s="745"/>
    </row>
    <row r="112" spans="1:131" s="369" customFormat="1" ht="26.25" customHeight="1">
      <c r="A112" s="391" t="s">
        <v>133</v>
      </c>
      <c r="B112" s="415"/>
      <c r="C112" s="429" t="s">
        <v>169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158</v>
      </c>
      <c r="AB112" s="456"/>
      <c r="AC112" s="456"/>
      <c r="AD112" s="456"/>
      <c r="AE112" s="512"/>
      <c r="AF112" s="528" t="s">
        <v>158</v>
      </c>
      <c r="AG112" s="456"/>
      <c r="AH112" s="456"/>
      <c r="AI112" s="456"/>
      <c r="AJ112" s="512"/>
      <c r="AK112" s="528" t="s">
        <v>158</v>
      </c>
      <c r="AL112" s="456"/>
      <c r="AM112" s="456"/>
      <c r="AN112" s="456"/>
      <c r="AO112" s="512"/>
      <c r="AP112" s="552" t="s">
        <v>158</v>
      </c>
      <c r="AQ112" s="560"/>
      <c r="AR112" s="560"/>
      <c r="AS112" s="560"/>
      <c r="AT112" s="570"/>
      <c r="AU112" s="582"/>
      <c r="AV112" s="594"/>
      <c r="AW112" s="594"/>
      <c r="AX112" s="594"/>
      <c r="AY112" s="594"/>
      <c r="AZ112" s="621" t="s">
        <v>461</v>
      </c>
      <c r="BA112" s="429"/>
      <c r="BB112" s="429"/>
      <c r="BC112" s="429"/>
      <c r="BD112" s="429"/>
      <c r="BE112" s="429"/>
      <c r="BF112" s="429"/>
      <c r="BG112" s="429"/>
      <c r="BH112" s="429"/>
      <c r="BI112" s="429"/>
      <c r="BJ112" s="429"/>
      <c r="BK112" s="429"/>
      <c r="BL112" s="429"/>
      <c r="BM112" s="429"/>
      <c r="BN112" s="429"/>
      <c r="BO112" s="429"/>
      <c r="BP112" s="482"/>
      <c r="BQ112" s="653">
        <v>2352820</v>
      </c>
      <c r="BR112" s="661"/>
      <c r="BS112" s="661"/>
      <c r="BT112" s="661"/>
      <c r="BU112" s="661"/>
      <c r="BV112" s="661">
        <v>2144727</v>
      </c>
      <c r="BW112" s="661"/>
      <c r="BX112" s="661"/>
      <c r="BY112" s="661"/>
      <c r="BZ112" s="661"/>
      <c r="CA112" s="661">
        <v>2150523</v>
      </c>
      <c r="CB112" s="661"/>
      <c r="CC112" s="661"/>
      <c r="CD112" s="661"/>
      <c r="CE112" s="661"/>
      <c r="CF112" s="679">
        <v>21.8</v>
      </c>
      <c r="CG112" s="683"/>
      <c r="CH112" s="683"/>
      <c r="CI112" s="683"/>
      <c r="CJ112" s="683"/>
      <c r="CK112" s="695"/>
      <c r="CL112" s="419"/>
      <c r="CM112" s="432" t="s">
        <v>462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158</v>
      </c>
      <c r="DH112" s="661"/>
      <c r="DI112" s="661"/>
      <c r="DJ112" s="661"/>
      <c r="DK112" s="661"/>
      <c r="DL112" s="661" t="s">
        <v>158</v>
      </c>
      <c r="DM112" s="661"/>
      <c r="DN112" s="661"/>
      <c r="DO112" s="661"/>
      <c r="DP112" s="661"/>
      <c r="DQ112" s="661" t="s">
        <v>158</v>
      </c>
      <c r="DR112" s="661"/>
      <c r="DS112" s="661"/>
      <c r="DT112" s="661"/>
      <c r="DU112" s="661"/>
      <c r="DV112" s="736" t="s">
        <v>158</v>
      </c>
      <c r="DW112" s="736"/>
      <c r="DX112" s="736"/>
      <c r="DY112" s="736"/>
      <c r="DZ112" s="745"/>
    </row>
    <row r="113" spans="1:130" s="369" customFormat="1" ht="26.25" customHeight="1">
      <c r="A113" s="392"/>
      <c r="B113" s="416"/>
      <c r="C113" s="429" t="s">
        <v>12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224750</v>
      </c>
      <c r="AB113" s="456"/>
      <c r="AC113" s="456"/>
      <c r="AD113" s="456"/>
      <c r="AE113" s="512"/>
      <c r="AF113" s="528">
        <v>222293</v>
      </c>
      <c r="AG113" s="456"/>
      <c r="AH113" s="456"/>
      <c r="AI113" s="456"/>
      <c r="AJ113" s="512"/>
      <c r="AK113" s="528">
        <v>219569</v>
      </c>
      <c r="AL113" s="456"/>
      <c r="AM113" s="456"/>
      <c r="AN113" s="456"/>
      <c r="AO113" s="512"/>
      <c r="AP113" s="552">
        <v>2.2000000000000002</v>
      </c>
      <c r="AQ113" s="560"/>
      <c r="AR113" s="560"/>
      <c r="AS113" s="560"/>
      <c r="AT113" s="570"/>
      <c r="AU113" s="582"/>
      <c r="AV113" s="594"/>
      <c r="AW113" s="594"/>
      <c r="AX113" s="594"/>
      <c r="AY113" s="594"/>
      <c r="AZ113" s="621" t="s">
        <v>463</v>
      </c>
      <c r="BA113" s="429"/>
      <c r="BB113" s="429"/>
      <c r="BC113" s="429"/>
      <c r="BD113" s="429"/>
      <c r="BE113" s="429"/>
      <c r="BF113" s="429"/>
      <c r="BG113" s="429"/>
      <c r="BH113" s="429"/>
      <c r="BI113" s="429"/>
      <c r="BJ113" s="429"/>
      <c r="BK113" s="429"/>
      <c r="BL113" s="429"/>
      <c r="BM113" s="429"/>
      <c r="BN113" s="429"/>
      <c r="BO113" s="429"/>
      <c r="BP113" s="482"/>
      <c r="BQ113" s="653">
        <v>9146</v>
      </c>
      <c r="BR113" s="661"/>
      <c r="BS113" s="661"/>
      <c r="BT113" s="661"/>
      <c r="BU113" s="661"/>
      <c r="BV113" s="661">
        <v>25327</v>
      </c>
      <c r="BW113" s="661"/>
      <c r="BX113" s="661"/>
      <c r="BY113" s="661"/>
      <c r="BZ113" s="661"/>
      <c r="CA113" s="661">
        <v>70744</v>
      </c>
      <c r="CB113" s="661"/>
      <c r="CC113" s="661"/>
      <c r="CD113" s="661"/>
      <c r="CE113" s="661"/>
      <c r="CF113" s="679">
        <v>0.7</v>
      </c>
      <c r="CG113" s="683"/>
      <c r="CH113" s="683"/>
      <c r="CI113" s="683"/>
      <c r="CJ113" s="683"/>
      <c r="CK113" s="695"/>
      <c r="CL113" s="419"/>
      <c r="CM113" s="432" t="s">
        <v>333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158</v>
      </c>
      <c r="DH113" s="456"/>
      <c r="DI113" s="456"/>
      <c r="DJ113" s="456"/>
      <c r="DK113" s="512"/>
      <c r="DL113" s="528" t="s">
        <v>158</v>
      </c>
      <c r="DM113" s="456"/>
      <c r="DN113" s="456"/>
      <c r="DO113" s="456"/>
      <c r="DP113" s="512"/>
      <c r="DQ113" s="528" t="s">
        <v>158</v>
      </c>
      <c r="DR113" s="456"/>
      <c r="DS113" s="456"/>
      <c r="DT113" s="456"/>
      <c r="DU113" s="512"/>
      <c r="DV113" s="552" t="s">
        <v>158</v>
      </c>
      <c r="DW113" s="560"/>
      <c r="DX113" s="560"/>
      <c r="DY113" s="560"/>
      <c r="DZ113" s="570"/>
    </row>
    <row r="114" spans="1:130" s="369" customFormat="1" ht="26.25" customHeight="1">
      <c r="A114" s="392"/>
      <c r="B114" s="416"/>
      <c r="C114" s="429" t="s">
        <v>306</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1765</v>
      </c>
      <c r="AB114" s="456"/>
      <c r="AC114" s="456"/>
      <c r="AD114" s="456"/>
      <c r="AE114" s="512"/>
      <c r="AF114" s="528">
        <v>1765</v>
      </c>
      <c r="AG114" s="456"/>
      <c r="AH114" s="456"/>
      <c r="AI114" s="456"/>
      <c r="AJ114" s="512"/>
      <c r="AK114" s="528">
        <v>1789</v>
      </c>
      <c r="AL114" s="456"/>
      <c r="AM114" s="456"/>
      <c r="AN114" s="456"/>
      <c r="AO114" s="512"/>
      <c r="AP114" s="552">
        <v>0</v>
      </c>
      <c r="AQ114" s="560"/>
      <c r="AR114" s="560"/>
      <c r="AS114" s="560"/>
      <c r="AT114" s="570"/>
      <c r="AU114" s="582"/>
      <c r="AV114" s="594"/>
      <c r="AW114" s="594"/>
      <c r="AX114" s="594"/>
      <c r="AY114" s="594"/>
      <c r="AZ114" s="621" t="s">
        <v>230</v>
      </c>
      <c r="BA114" s="429"/>
      <c r="BB114" s="429"/>
      <c r="BC114" s="429"/>
      <c r="BD114" s="429"/>
      <c r="BE114" s="429"/>
      <c r="BF114" s="429"/>
      <c r="BG114" s="429"/>
      <c r="BH114" s="429"/>
      <c r="BI114" s="429"/>
      <c r="BJ114" s="429"/>
      <c r="BK114" s="429"/>
      <c r="BL114" s="429"/>
      <c r="BM114" s="429"/>
      <c r="BN114" s="429"/>
      <c r="BO114" s="429"/>
      <c r="BP114" s="482"/>
      <c r="BQ114" s="653">
        <v>1568441</v>
      </c>
      <c r="BR114" s="661"/>
      <c r="BS114" s="661"/>
      <c r="BT114" s="661"/>
      <c r="BU114" s="661"/>
      <c r="BV114" s="661">
        <v>1118188</v>
      </c>
      <c r="BW114" s="661"/>
      <c r="BX114" s="661"/>
      <c r="BY114" s="661"/>
      <c r="BZ114" s="661"/>
      <c r="CA114" s="661">
        <v>1246250</v>
      </c>
      <c r="CB114" s="661"/>
      <c r="CC114" s="661"/>
      <c r="CD114" s="661"/>
      <c r="CE114" s="661"/>
      <c r="CF114" s="679">
        <v>12.6</v>
      </c>
      <c r="CG114" s="683"/>
      <c r="CH114" s="683"/>
      <c r="CI114" s="683"/>
      <c r="CJ114" s="683"/>
      <c r="CK114" s="695"/>
      <c r="CL114" s="419"/>
      <c r="CM114" s="432" t="s">
        <v>466</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158</v>
      </c>
      <c r="DH114" s="456"/>
      <c r="DI114" s="456"/>
      <c r="DJ114" s="456"/>
      <c r="DK114" s="512"/>
      <c r="DL114" s="528" t="s">
        <v>158</v>
      </c>
      <c r="DM114" s="456"/>
      <c r="DN114" s="456"/>
      <c r="DO114" s="456"/>
      <c r="DP114" s="512"/>
      <c r="DQ114" s="528" t="s">
        <v>158</v>
      </c>
      <c r="DR114" s="456"/>
      <c r="DS114" s="456"/>
      <c r="DT114" s="456"/>
      <c r="DU114" s="512"/>
      <c r="DV114" s="552" t="s">
        <v>158</v>
      </c>
      <c r="DW114" s="560"/>
      <c r="DX114" s="560"/>
      <c r="DY114" s="560"/>
      <c r="DZ114" s="570"/>
    </row>
    <row r="115" spans="1:130" s="369" customFormat="1" ht="26.25" customHeight="1">
      <c r="A115" s="392"/>
      <c r="B115" s="416"/>
      <c r="C115" s="429" t="s">
        <v>467</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217010</v>
      </c>
      <c r="AB115" s="456"/>
      <c r="AC115" s="456"/>
      <c r="AD115" s="456"/>
      <c r="AE115" s="512"/>
      <c r="AF115" s="528">
        <v>213387</v>
      </c>
      <c r="AG115" s="456"/>
      <c r="AH115" s="456"/>
      <c r="AI115" s="456"/>
      <c r="AJ115" s="512"/>
      <c r="AK115" s="528">
        <v>203083</v>
      </c>
      <c r="AL115" s="456"/>
      <c r="AM115" s="456"/>
      <c r="AN115" s="456"/>
      <c r="AO115" s="512"/>
      <c r="AP115" s="552">
        <v>2.1</v>
      </c>
      <c r="AQ115" s="560"/>
      <c r="AR115" s="560"/>
      <c r="AS115" s="560"/>
      <c r="AT115" s="570"/>
      <c r="AU115" s="582"/>
      <c r="AV115" s="594"/>
      <c r="AW115" s="594"/>
      <c r="AX115" s="594"/>
      <c r="AY115" s="594"/>
      <c r="AZ115" s="621" t="s">
        <v>249</v>
      </c>
      <c r="BA115" s="429"/>
      <c r="BB115" s="429"/>
      <c r="BC115" s="429"/>
      <c r="BD115" s="429"/>
      <c r="BE115" s="429"/>
      <c r="BF115" s="429"/>
      <c r="BG115" s="429"/>
      <c r="BH115" s="429"/>
      <c r="BI115" s="429"/>
      <c r="BJ115" s="429"/>
      <c r="BK115" s="429"/>
      <c r="BL115" s="429"/>
      <c r="BM115" s="429"/>
      <c r="BN115" s="429"/>
      <c r="BO115" s="429"/>
      <c r="BP115" s="482"/>
      <c r="BQ115" s="653" t="s">
        <v>158</v>
      </c>
      <c r="BR115" s="661"/>
      <c r="BS115" s="661"/>
      <c r="BT115" s="661"/>
      <c r="BU115" s="661"/>
      <c r="BV115" s="661" t="s">
        <v>158</v>
      </c>
      <c r="BW115" s="661"/>
      <c r="BX115" s="661"/>
      <c r="BY115" s="661"/>
      <c r="BZ115" s="661"/>
      <c r="CA115" s="661" t="s">
        <v>158</v>
      </c>
      <c r="CB115" s="661"/>
      <c r="CC115" s="661"/>
      <c r="CD115" s="661"/>
      <c r="CE115" s="661"/>
      <c r="CF115" s="679" t="s">
        <v>158</v>
      </c>
      <c r="CG115" s="683"/>
      <c r="CH115" s="683"/>
      <c r="CI115" s="683"/>
      <c r="CJ115" s="683"/>
      <c r="CK115" s="695"/>
      <c r="CL115" s="419"/>
      <c r="CM115" s="621" t="s">
        <v>396</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158</v>
      </c>
      <c r="DH115" s="456"/>
      <c r="DI115" s="456"/>
      <c r="DJ115" s="456"/>
      <c r="DK115" s="512"/>
      <c r="DL115" s="528" t="s">
        <v>158</v>
      </c>
      <c r="DM115" s="456"/>
      <c r="DN115" s="456"/>
      <c r="DO115" s="456"/>
      <c r="DP115" s="512"/>
      <c r="DQ115" s="528" t="s">
        <v>158</v>
      </c>
      <c r="DR115" s="456"/>
      <c r="DS115" s="456"/>
      <c r="DT115" s="456"/>
      <c r="DU115" s="512"/>
      <c r="DV115" s="552" t="s">
        <v>158</v>
      </c>
      <c r="DW115" s="560"/>
      <c r="DX115" s="560"/>
      <c r="DY115" s="560"/>
      <c r="DZ115" s="570"/>
    </row>
    <row r="116" spans="1:130" s="369" customFormat="1" ht="26.25" customHeight="1">
      <c r="A116" s="393"/>
      <c r="B116" s="417"/>
      <c r="C116" s="430" t="s">
        <v>468</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158</v>
      </c>
      <c r="AB116" s="456"/>
      <c r="AC116" s="456"/>
      <c r="AD116" s="456"/>
      <c r="AE116" s="512"/>
      <c r="AF116" s="528" t="s">
        <v>158</v>
      </c>
      <c r="AG116" s="456"/>
      <c r="AH116" s="456"/>
      <c r="AI116" s="456"/>
      <c r="AJ116" s="512"/>
      <c r="AK116" s="528" t="s">
        <v>158</v>
      </c>
      <c r="AL116" s="456"/>
      <c r="AM116" s="456"/>
      <c r="AN116" s="456"/>
      <c r="AO116" s="512"/>
      <c r="AP116" s="552" t="s">
        <v>158</v>
      </c>
      <c r="AQ116" s="560"/>
      <c r="AR116" s="560"/>
      <c r="AS116" s="560"/>
      <c r="AT116" s="570"/>
      <c r="AU116" s="582"/>
      <c r="AV116" s="594"/>
      <c r="AW116" s="594"/>
      <c r="AX116" s="594"/>
      <c r="AY116" s="594"/>
      <c r="AZ116" s="433" t="s">
        <v>464</v>
      </c>
      <c r="BA116" s="437"/>
      <c r="BB116" s="437"/>
      <c r="BC116" s="437"/>
      <c r="BD116" s="437"/>
      <c r="BE116" s="437"/>
      <c r="BF116" s="437"/>
      <c r="BG116" s="437"/>
      <c r="BH116" s="437"/>
      <c r="BI116" s="437"/>
      <c r="BJ116" s="437"/>
      <c r="BK116" s="437"/>
      <c r="BL116" s="437"/>
      <c r="BM116" s="437"/>
      <c r="BN116" s="437"/>
      <c r="BO116" s="437"/>
      <c r="BP116" s="486"/>
      <c r="BQ116" s="653" t="s">
        <v>158</v>
      </c>
      <c r="BR116" s="661"/>
      <c r="BS116" s="661"/>
      <c r="BT116" s="661"/>
      <c r="BU116" s="661"/>
      <c r="BV116" s="661" t="s">
        <v>158</v>
      </c>
      <c r="BW116" s="661"/>
      <c r="BX116" s="661"/>
      <c r="BY116" s="661"/>
      <c r="BZ116" s="661"/>
      <c r="CA116" s="661" t="s">
        <v>158</v>
      </c>
      <c r="CB116" s="661"/>
      <c r="CC116" s="661"/>
      <c r="CD116" s="661"/>
      <c r="CE116" s="661"/>
      <c r="CF116" s="679" t="s">
        <v>158</v>
      </c>
      <c r="CG116" s="683"/>
      <c r="CH116" s="683"/>
      <c r="CI116" s="683"/>
      <c r="CJ116" s="683"/>
      <c r="CK116" s="695"/>
      <c r="CL116" s="419"/>
      <c r="CM116" s="432" t="s">
        <v>469</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11797</v>
      </c>
      <c r="DH116" s="456"/>
      <c r="DI116" s="456"/>
      <c r="DJ116" s="456"/>
      <c r="DK116" s="512"/>
      <c r="DL116" s="528">
        <v>9175</v>
      </c>
      <c r="DM116" s="456"/>
      <c r="DN116" s="456"/>
      <c r="DO116" s="456"/>
      <c r="DP116" s="512"/>
      <c r="DQ116" s="528">
        <v>6883</v>
      </c>
      <c r="DR116" s="456"/>
      <c r="DS116" s="456"/>
      <c r="DT116" s="456"/>
      <c r="DU116" s="512"/>
      <c r="DV116" s="552">
        <v>0.1</v>
      </c>
      <c r="DW116" s="560"/>
      <c r="DX116" s="560"/>
      <c r="DY116" s="560"/>
      <c r="DZ116" s="570"/>
    </row>
    <row r="117" spans="1:130" s="369" customFormat="1" ht="26.25" customHeight="1">
      <c r="A117" s="388" t="s">
        <v>268</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471</v>
      </c>
      <c r="Z117" s="479"/>
      <c r="AA117" s="496">
        <v>926720</v>
      </c>
      <c r="AB117" s="501"/>
      <c r="AC117" s="501"/>
      <c r="AD117" s="501"/>
      <c r="AE117" s="513"/>
      <c r="AF117" s="529">
        <v>889093</v>
      </c>
      <c r="AG117" s="501"/>
      <c r="AH117" s="501"/>
      <c r="AI117" s="501"/>
      <c r="AJ117" s="513"/>
      <c r="AK117" s="529">
        <v>850401</v>
      </c>
      <c r="AL117" s="501"/>
      <c r="AM117" s="501"/>
      <c r="AN117" s="501"/>
      <c r="AO117" s="513"/>
      <c r="AP117" s="553"/>
      <c r="AQ117" s="561"/>
      <c r="AR117" s="561"/>
      <c r="AS117" s="561"/>
      <c r="AT117" s="571"/>
      <c r="AU117" s="582"/>
      <c r="AV117" s="594"/>
      <c r="AW117" s="594"/>
      <c r="AX117" s="594"/>
      <c r="AY117" s="594"/>
      <c r="AZ117" s="433" t="s">
        <v>472</v>
      </c>
      <c r="BA117" s="437"/>
      <c r="BB117" s="437"/>
      <c r="BC117" s="437"/>
      <c r="BD117" s="437"/>
      <c r="BE117" s="437"/>
      <c r="BF117" s="437"/>
      <c r="BG117" s="437"/>
      <c r="BH117" s="437"/>
      <c r="BI117" s="437"/>
      <c r="BJ117" s="437"/>
      <c r="BK117" s="437"/>
      <c r="BL117" s="437"/>
      <c r="BM117" s="437"/>
      <c r="BN117" s="437"/>
      <c r="BO117" s="437"/>
      <c r="BP117" s="486"/>
      <c r="BQ117" s="653" t="s">
        <v>158</v>
      </c>
      <c r="BR117" s="661"/>
      <c r="BS117" s="661"/>
      <c r="BT117" s="661"/>
      <c r="BU117" s="661"/>
      <c r="BV117" s="661" t="s">
        <v>158</v>
      </c>
      <c r="BW117" s="661"/>
      <c r="BX117" s="661"/>
      <c r="BY117" s="661"/>
      <c r="BZ117" s="661"/>
      <c r="CA117" s="661" t="s">
        <v>158</v>
      </c>
      <c r="CB117" s="661"/>
      <c r="CC117" s="661"/>
      <c r="CD117" s="661"/>
      <c r="CE117" s="661"/>
      <c r="CF117" s="679" t="s">
        <v>158</v>
      </c>
      <c r="CG117" s="683"/>
      <c r="CH117" s="683"/>
      <c r="CI117" s="683"/>
      <c r="CJ117" s="683"/>
      <c r="CK117" s="695"/>
      <c r="CL117" s="419"/>
      <c r="CM117" s="432" t="s">
        <v>289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158</v>
      </c>
      <c r="DH117" s="456"/>
      <c r="DI117" s="456"/>
      <c r="DJ117" s="456"/>
      <c r="DK117" s="512"/>
      <c r="DL117" s="528" t="s">
        <v>158</v>
      </c>
      <c r="DM117" s="456"/>
      <c r="DN117" s="456"/>
      <c r="DO117" s="456"/>
      <c r="DP117" s="512"/>
      <c r="DQ117" s="528" t="s">
        <v>158</v>
      </c>
      <c r="DR117" s="456"/>
      <c r="DS117" s="456"/>
      <c r="DT117" s="456"/>
      <c r="DU117" s="512"/>
      <c r="DV117" s="552" t="s">
        <v>158</v>
      </c>
      <c r="DW117" s="560"/>
      <c r="DX117" s="560"/>
      <c r="DY117" s="560"/>
      <c r="DZ117" s="570"/>
    </row>
    <row r="118" spans="1:130" s="369" customFormat="1" ht="26.25" customHeight="1">
      <c r="A118" s="388" t="s">
        <v>455</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382</v>
      </c>
      <c r="AB118" s="412"/>
      <c r="AC118" s="412"/>
      <c r="AD118" s="412"/>
      <c r="AE118" s="479"/>
      <c r="AF118" s="493" t="s">
        <v>378</v>
      </c>
      <c r="AG118" s="412"/>
      <c r="AH118" s="412"/>
      <c r="AI118" s="412"/>
      <c r="AJ118" s="479"/>
      <c r="AK118" s="493" t="s">
        <v>206</v>
      </c>
      <c r="AL118" s="412"/>
      <c r="AM118" s="412"/>
      <c r="AN118" s="412"/>
      <c r="AO118" s="479"/>
      <c r="AP118" s="493" t="s">
        <v>84</v>
      </c>
      <c r="AQ118" s="412"/>
      <c r="AR118" s="412"/>
      <c r="AS118" s="412"/>
      <c r="AT118" s="568"/>
      <c r="AU118" s="582"/>
      <c r="AV118" s="594"/>
      <c r="AW118" s="594"/>
      <c r="AX118" s="594"/>
      <c r="AY118" s="594"/>
      <c r="AZ118" s="622" t="s">
        <v>473</v>
      </c>
      <c r="BA118" s="430"/>
      <c r="BB118" s="430"/>
      <c r="BC118" s="430"/>
      <c r="BD118" s="430"/>
      <c r="BE118" s="430"/>
      <c r="BF118" s="430"/>
      <c r="BG118" s="430"/>
      <c r="BH118" s="430"/>
      <c r="BI118" s="430"/>
      <c r="BJ118" s="430"/>
      <c r="BK118" s="430"/>
      <c r="BL118" s="430"/>
      <c r="BM118" s="430"/>
      <c r="BN118" s="430"/>
      <c r="BO118" s="430"/>
      <c r="BP118" s="483"/>
      <c r="BQ118" s="654" t="s">
        <v>158</v>
      </c>
      <c r="BR118" s="662"/>
      <c r="BS118" s="662"/>
      <c r="BT118" s="662"/>
      <c r="BU118" s="662"/>
      <c r="BV118" s="662" t="s">
        <v>158</v>
      </c>
      <c r="BW118" s="662"/>
      <c r="BX118" s="662"/>
      <c r="BY118" s="662"/>
      <c r="BZ118" s="662"/>
      <c r="CA118" s="662" t="s">
        <v>158</v>
      </c>
      <c r="CB118" s="662"/>
      <c r="CC118" s="662"/>
      <c r="CD118" s="662"/>
      <c r="CE118" s="662"/>
      <c r="CF118" s="679" t="s">
        <v>158</v>
      </c>
      <c r="CG118" s="683"/>
      <c r="CH118" s="683"/>
      <c r="CI118" s="683"/>
      <c r="CJ118" s="683"/>
      <c r="CK118" s="695"/>
      <c r="CL118" s="419"/>
      <c r="CM118" s="432" t="s">
        <v>474</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158</v>
      </c>
      <c r="DH118" s="456"/>
      <c r="DI118" s="456"/>
      <c r="DJ118" s="456"/>
      <c r="DK118" s="512"/>
      <c r="DL118" s="528" t="s">
        <v>158</v>
      </c>
      <c r="DM118" s="456"/>
      <c r="DN118" s="456"/>
      <c r="DO118" s="456"/>
      <c r="DP118" s="512"/>
      <c r="DQ118" s="528" t="s">
        <v>158</v>
      </c>
      <c r="DR118" s="456"/>
      <c r="DS118" s="456"/>
      <c r="DT118" s="456"/>
      <c r="DU118" s="512"/>
      <c r="DV118" s="552" t="s">
        <v>158</v>
      </c>
      <c r="DW118" s="560"/>
      <c r="DX118" s="560"/>
      <c r="DY118" s="560"/>
      <c r="DZ118" s="570"/>
    </row>
    <row r="119" spans="1:130" s="369" customFormat="1" ht="26.25" customHeight="1">
      <c r="A119" s="394" t="s">
        <v>195</v>
      </c>
      <c r="B119" s="418"/>
      <c r="C119" s="431" t="s">
        <v>444</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v>191007</v>
      </c>
      <c r="AB119" s="500"/>
      <c r="AC119" s="500"/>
      <c r="AD119" s="500"/>
      <c r="AE119" s="511"/>
      <c r="AF119" s="527">
        <v>191023</v>
      </c>
      <c r="AG119" s="500"/>
      <c r="AH119" s="500"/>
      <c r="AI119" s="500"/>
      <c r="AJ119" s="511"/>
      <c r="AK119" s="527">
        <v>191171</v>
      </c>
      <c r="AL119" s="500"/>
      <c r="AM119" s="500"/>
      <c r="AN119" s="500"/>
      <c r="AO119" s="511"/>
      <c r="AP119" s="551">
        <v>1.9</v>
      </c>
      <c r="AQ119" s="559"/>
      <c r="AR119" s="559"/>
      <c r="AS119" s="559"/>
      <c r="AT119" s="569"/>
      <c r="AU119" s="583"/>
      <c r="AV119" s="595"/>
      <c r="AW119" s="595"/>
      <c r="AX119" s="595"/>
      <c r="AY119" s="595"/>
      <c r="AZ119" s="623" t="s">
        <v>268</v>
      </c>
      <c r="BA119" s="623"/>
      <c r="BB119" s="623"/>
      <c r="BC119" s="623"/>
      <c r="BD119" s="623"/>
      <c r="BE119" s="623"/>
      <c r="BF119" s="623"/>
      <c r="BG119" s="623"/>
      <c r="BH119" s="623"/>
      <c r="BI119" s="623"/>
      <c r="BJ119" s="623"/>
      <c r="BK119" s="623"/>
      <c r="BL119" s="623"/>
      <c r="BM119" s="623"/>
      <c r="BN119" s="623"/>
      <c r="BO119" s="478" t="s">
        <v>90</v>
      </c>
      <c r="BP119" s="648"/>
      <c r="BQ119" s="654">
        <v>8530620</v>
      </c>
      <c r="BR119" s="662"/>
      <c r="BS119" s="662"/>
      <c r="BT119" s="662"/>
      <c r="BU119" s="662"/>
      <c r="BV119" s="662">
        <v>7390547</v>
      </c>
      <c r="BW119" s="662"/>
      <c r="BX119" s="662"/>
      <c r="BY119" s="662"/>
      <c r="BZ119" s="662"/>
      <c r="CA119" s="662">
        <v>7167404</v>
      </c>
      <c r="CB119" s="662"/>
      <c r="CC119" s="662"/>
      <c r="CD119" s="662"/>
      <c r="CE119" s="662"/>
      <c r="CF119" s="557"/>
      <c r="CG119" s="565"/>
      <c r="CH119" s="565"/>
      <c r="CI119" s="565"/>
      <c r="CJ119" s="691"/>
      <c r="CK119" s="696"/>
      <c r="CL119" s="420"/>
      <c r="CM119" s="434" t="s">
        <v>475</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29562</v>
      </c>
      <c r="DH119" s="502"/>
      <c r="DI119" s="502"/>
      <c r="DJ119" s="502"/>
      <c r="DK119" s="514"/>
      <c r="DL119" s="530">
        <v>9820</v>
      </c>
      <c r="DM119" s="502"/>
      <c r="DN119" s="502"/>
      <c r="DO119" s="502"/>
      <c r="DP119" s="514"/>
      <c r="DQ119" s="530" t="s">
        <v>158</v>
      </c>
      <c r="DR119" s="502"/>
      <c r="DS119" s="502"/>
      <c r="DT119" s="502"/>
      <c r="DU119" s="514"/>
      <c r="DV119" s="737" t="s">
        <v>158</v>
      </c>
      <c r="DW119" s="739"/>
      <c r="DX119" s="739"/>
      <c r="DY119" s="739"/>
      <c r="DZ119" s="746"/>
    </row>
    <row r="120" spans="1:130" s="369" customFormat="1" ht="26.25" customHeight="1">
      <c r="A120" s="395"/>
      <c r="B120" s="419"/>
      <c r="C120" s="432" t="s">
        <v>460</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158</v>
      </c>
      <c r="AB120" s="456"/>
      <c r="AC120" s="456"/>
      <c r="AD120" s="456"/>
      <c r="AE120" s="512"/>
      <c r="AF120" s="528" t="s">
        <v>158</v>
      </c>
      <c r="AG120" s="456"/>
      <c r="AH120" s="456"/>
      <c r="AI120" s="456"/>
      <c r="AJ120" s="512"/>
      <c r="AK120" s="528" t="s">
        <v>158</v>
      </c>
      <c r="AL120" s="456"/>
      <c r="AM120" s="456"/>
      <c r="AN120" s="456"/>
      <c r="AO120" s="512"/>
      <c r="AP120" s="552" t="s">
        <v>158</v>
      </c>
      <c r="AQ120" s="560"/>
      <c r="AR120" s="560"/>
      <c r="AS120" s="560"/>
      <c r="AT120" s="570"/>
      <c r="AU120" s="584" t="s">
        <v>397</v>
      </c>
      <c r="AV120" s="596"/>
      <c r="AW120" s="596"/>
      <c r="AX120" s="596"/>
      <c r="AY120" s="608"/>
      <c r="AZ120" s="620" t="s">
        <v>477</v>
      </c>
      <c r="BA120" s="413"/>
      <c r="BB120" s="413"/>
      <c r="BC120" s="413"/>
      <c r="BD120" s="413"/>
      <c r="BE120" s="413"/>
      <c r="BF120" s="413"/>
      <c r="BG120" s="413"/>
      <c r="BH120" s="413"/>
      <c r="BI120" s="413"/>
      <c r="BJ120" s="413"/>
      <c r="BK120" s="413"/>
      <c r="BL120" s="413"/>
      <c r="BM120" s="413"/>
      <c r="BN120" s="413"/>
      <c r="BO120" s="413"/>
      <c r="BP120" s="480"/>
      <c r="BQ120" s="652">
        <v>7848327</v>
      </c>
      <c r="BR120" s="660"/>
      <c r="BS120" s="660"/>
      <c r="BT120" s="660"/>
      <c r="BU120" s="660"/>
      <c r="BV120" s="660">
        <v>7833116</v>
      </c>
      <c r="BW120" s="660"/>
      <c r="BX120" s="660"/>
      <c r="BY120" s="660"/>
      <c r="BZ120" s="660"/>
      <c r="CA120" s="660">
        <v>7734804</v>
      </c>
      <c r="CB120" s="660"/>
      <c r="CC120" s="660"/>
      <c r="CD120" s="660"/>
      <c r="CE120" s="660"/>
      <c r="CF120" s="678">
        <v>78.3</v>
      </c>
      <c r="CG120" s="682"/>
      <c r="CH120" s="682"/>
      <c r="CI120" s="682"/>
      <c r="CJ120" s="682"/>
      <c r="CK120" s="697" t="s">
        <v>478</v>
      </c>
      <c r="CL120" s="707"/>
      <c r="CM120" s="707"/>
      <c r="CN120" s="707"/>
      <c r="CO120" s="710"/>
      <c r="CP120" s="714" t="s">
        <v>445</v>
      </c>
      <c r="CQ120" s="717"/>
      <c r="CR120" s="717"/>
      <c r="CS120" s="717"/>
      <c r="CT120" s="717"/>
      <c r="CU120" s="717"/>
      <c r="CV120" s="717"/>
      <c r="CW120" s="717"/>
      <c r="CX120" s="717"/>
      <c r="CY120" s="717"/>
      <c r="CZ120" s="717"/>
      <c r="DA120" s="717"/>
      <c r="DB120" s="717"/>
      <c r="DC120" s="717"/>
      <c r="DD120" s="717"/>
      <c r="DE120" s="717"/>
      <c r="DF120" s="720"/>
      <c r="DG120" s="652">
        <v>2352820</v>
      </c>
      <c r="DH120" s="660"/>
      <c r="DI120" s="660"/>
      <c r="DJ120" s="660"/>
      <c r="DK120" s="660"/>
      <c r="DL120" s="660">
        <v>2144727</v>
      </c>
      <c r="DM120" s="660"/>
      <c r="DN120" s="660"/>
      <c r="DO120" s="660"/>
      <c r="DP120" s="660"/>
      <c r="DQ120" s="660">
        <v>2150523</v>
      </c>
      <c r="DR120" s="660"/>
      <c r="DS120" s="660"/>
      <c r="DT120" s="660"/>
      <c r="DU120" s="660"/>
      <c r="DV120" s="735">
        <v>21.8</v>
      </c>
      <c r="DW120" s="735"/>
      <c r="DX120" s="735"/>
      <c r="DY120" s="735"/>
      <c r="DZ120" s="744"/>
    </row>
    <row r="121" spans="1:130" s="369" customFormat="1" ht="26.25" customHeight="1">
      <c r="A121" s="395"/>
      <c r="B121" s="419"/>
      <c r="C121" s="433" t="s">
        <v>118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158</v>
      </c>
      <c r="AB121" s="456"/>
      <c r="AC121" s="456"/>
      <c r="AD121" s="456"/>
      <c r="AE121" s="512"/>
      <c r="AF121" s="528" t="s">
        <v>158</v>
      </c>
      <c r="AG121" s="456"/>
      <c r="AH121" s="456"/>
      <c r="AI121" s="456"/>
      <c r="AJ121" s="512"/>
      <c r="AK121" s="528" t="s">
        <v>158</v>
      </c>
      <c r="AL121" s="456"/>
      <c r="AM121" s="456"/>
      <c r="AN121" s="456"/>
      <c r="AO121" s="512"/>
      <c r="AP121" s="552" t="s">
        <v>158</v>
      </c>
      <c r="AQ121" s="560"/>
      <c r="AR121" s="560"/>
      <c r="AS121" s="560"/>
      <c r="AT121" s="570"/>
      <c r="AU121" s="585"/>
      <c r="AV121" s="597"/>
      <c r="AW121" s="597"/>
      <c r="AX121" s="597"/>
      <c r="AY121" s="609"/>
      <c r="AZ121" s="621" t="s">
        <v>187</v>
      </c>
      <c r="BA121" s="429"/>
      <c r="BB121" s="429"/>
      <c r="BC121" s="429"/>
      <c r="BD121" s="429"/>
      <c r="BE121" s="429"/>
      <c r="BF121" s="429"/>
      <c r="BG121" s="429"/>
      <c r="BH121" s="429"/>
      <c r="BI121" s="429"/>
      <c r="BJ121" s="429"/>
      <c r="BK121" s="429"/>
      <c r="BL121" s="429"/>
      <c r="BM121" s="429"/>
      <c r="BN121" s="429"/>
      <c r="BO121" s="429"/>
      <c r="BP121" s="482"/>
      <c r="BQ121" s="653">
        <v>1733650</v>
      </c>
      <c r="BR121" s="661"/>
      <c r="BS121" s="661"/>
      <c r="BT121" s="661"/>
      <c r="BU121" s="661"/>
      <c r="BV121" s="661">
        <v>1700933</v>
      </c>
      <c r="BW121" s="661"/>
      <c r="BX121" s="661"/>
      <c r="BY121" s="661"/>
      <c r="BZ121" s="661"/>
      <c r="CA121" s="661">
        <v>1666590</v>
      </c>
      <c r="CB121" s="661"/>
      <c r="CC121" s="661"/>
      <c r="CD121" s="661"/>
      <c r="CE121" s="661"/>
      <c r="CF121" s="679">
        <v>16.899999999999999</v>
      </c>
      <c r="CG121" s="683"/>
      <c r="CH121" s="683"/>
      <c r="CI121" s="683"/>
      <c r="CJ121" s="683"/>
      <c r="CK121" s="698"/>
      <c r="CL121" s="708"/>
      <c r="CM121" s="708"/>
      <c r="CN121" s="708"/>
      <c r="CO121" s="711"/>
      <c r="CP121" s="715" t="s">
        <v>405</v>
      </c>
      <c r="CQ121" s="409"/>
      <c r="CR121" s="409"/>
      <c r="CS121" s="409"/>
      <c r="CT121" s="409"/>
      <c r="CU121" s="409"/>
      <c r="CV121" s="409"/>
      <c r="CW121" s="409"/>
      <c r="CX121" s="409"/>
      <c r="CY121" s="409"/>
      <c r="CZ121" s="409"/>
      <c r="DA121" s="409"/>
      <c r="DB121" s="409"/>
      <c r="DC121" s="409"/>
      <c r="DD121" s="409"/>
      <c r="DE121" s="409"/>
      <c r="DF121" s="721"/>
      <c r="DG121" s="653" t="s">
        <v>158</v>
      </c>
      <c r="DH121" s="661"/>
      <c r="DI121" s="661"/>
      <c r="DJ121" s="661"/>
      <c r="DK121" s="661"/>
      <c r="DL121" s="661" t="s">
        <v>158</v>
      </c>
      <c r="DM121" s="661"/>
      <c r="DN121" s="661"/>
      <c r="DO121" s="661"/>
      <c r="DP121" s="661"/>
      <c r="DQ121" s="661" t="s">
        <v>158</v>
      </c>
      <c r="DR121" s="661"/>
      <c r="DS121" s="661"/>
      <c r="DT121" s="661"/>
      <c r="DU121" s="661"/>
      <c r="DV121" s="736" t="s">
        <v>158</v>
      </c>
      <c r="DW121" s="736"/>
      <c r="DX121" s="736"/>
      <c r="DY121" s="736"/>
      <c r="DZ121" s="745"/>
    </row>
    <row r="122" spans="1:130" s="369" customFormat="1" ht="26.25" customHeight="1">
      <c r="A122" s="395"/>
      <c r="B122" s="419"/>
      <c r="C122" s="432" t="s">
        <v>466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158</v>
      </c>
      <c r="AB122" s="456"/>
      <c r="AC122" s="456"/>
      <c r="AD122" s="456"/>
      <c r="AE122" s="512"/>
      <c r="AF122" s="528" t="s">
        <v>158</v>
      </c>
      <c r="AG122" s="456"/>
      <c r="AH122" s="456"/>
      <c r="AI122" s="456"/>
      <c r="AJ122" s="512"/>
      <c r="AK122" s="528" t="s">
        <v>158</v>
      </c>
      <c r="AL122" s="456"/>
      <c r="AM122" s="456"/>
      <c r="AN122" s="456"/>
      <c r="AO122" s="512"/>
      <c r="AP122" s="552" t="s">
        <v>158</v>
      </c>
      <c r="AQ122" s="560"/>
      <c r="AR122" s="560"/>
      <c r="AS122" s="560"/>
      <c r="AT122" s="570"/>
      <c r="AU122" s="585"/>
      <c r="AV122" s="597"/>
      <c r="AW122" s="597"/>
      <c r="AX122" s="597"/>
      <c r="AY122" s="609"/>
      <c r="AZ122" s="622" t="s">
        <v>481</v>
      </c>
      <c r="BA122" s="430"/>
      <c r="BB122" s="430"/>
      <c r="BC122" s="430"/>
      <c r="BD122" s="430"/>
      <c r="BE122" s="430"/>
      <c r="BF122" s="430"/>
      <c r="BG122" s="430"/>
      <c r="BH122" s="430"/>
      <c r="BI122" s="430"/>
      <c r="BJ122" s="430"/>
      <c r="BK122" s="430"/>
      <c r="BL122" s="430"/>
      <c r="BM122" s="430"/>
      <c r="BN122" s="430"/>
      <c r="BO122" s="430"/>
      <c r="BP122" s="483"/>
      <c r="BQ122" s="654">
        <v>5303173</v>
      </c>
      <c r="BR122" s="662"/>
      <c r="BS122" s="662"/>
      <c r="BT122" s="662"/>
      <c r="BU122" s="662"/>
      <c r="BV122" s="662">
        <v>4900132</v>
      </c>
      <c r="BW122" s="662"/>
      <c r="BX122" s="662"/>
      <c r="BY122" s="662"/>
      <c r="BZ122" s="662"/>
      <c r="CA122" s="662">
        <v>4509508</v>
      </c>
      <c r="CB122" s="662"/>
      <c r="CC122" s="662"/>
      <c r="CD122" s="662"/>
      <c r="CE122" s="662"/>
      <c r="CF122" s="680">
        <v>45.7</v>
      </c>
      <c r="CG122" s="684"/>
      <c r="CH122" s="684"/>
      <c r="CI122" s="684"/>
      <c r="CJ122" s="684"/>
      <c r="CK122" s="698"/>
      <c r="CL122" s="708"/>
      <c r="CM122" s="708"/>
      <c r="CN122" s="708"/>
      <c r="CO122" s="711"/>
      <c r="CP122" s="715" t="s">
        <v>439</v>
      </c>
      <c r="CQ122" s="409"/>
      <c r="CR122" s="409"/>
      <c r="CS122" s="409"/>
      <c r="CT122" s="409"/>
      <c r="CU122" s="409"/>
      <c r="CV122" s="409"/>
      <c r="CW122" s="409"/>
      <c r="CX122" s="409"/>
      <c r="CY122" s="409"/>
      <c r="CZ122" s="409"/>
      <c r="DA122" s="409"/>
      <c r="DB122" s="409"/>
      <c r="DC122" s="409"/>
      <c r="DD122" s="409"/>
      <c r="DE122" s="409"/>
      <c r="DF122" s="721"/>
      <c r="DG122" s="653" t="s">
        <v>158</v>
      </c>
      <c r="DH122" s="661"/>
      <c r="DI122" s="661"/>
      <c r="DJ122" s="661"/>
      <c r="DK122" s="661"/>
      <c r="DL122" s="661" t="s">
        <v>158</v>
      </c>
      <c r="DM122" s="661"/>
      <c r="DN122" s="661"/>
      <c r="DO122" s="661"/>
      <c r="DP122" s="661"/>
      <c r="DQ122" s="661" t="s">
        <v>158</v>
      </c>
      <c r="DR122" s="661"/>
      <c r="DS122" s="661"/>
      <c r="DT122" s="661"/>
      <c r="DU122" s="661"/>
      <c r="DV122" s="736" t="s">
        <v>158</v>
      </c>
      <c r="DW122" s="736"/>
      <c r="DX122" s="736"/>
      <c r="DY122" s="736"/>
      <c r="DZ122" s="745"/>
    </row>
    <row r="123" spans="1:130" s="369" customFormat="1" ht="26.25" customHeight="1">
      <c r="A123" s="395"/>
      <c r="B123" s="419"/>
      <c r="C123" s="432" t="s">
        <v>469</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2949</v>
      </c>
      <c r="AB123" s="456"/>
      <c r="AC123" s="456"/>
      <c r="AD123" s="456"/>
      <c r="AE123" s="512"/>
      <c r="AF123" s="528">
        <v>2622</v>
      </c>
      <c r="AG123" s="456"/>
      <c r="AH123" s="456"/>
      <c r="AI123" s="456"/>
      <c r="AJ123" s="512"/>
      <c r="AK123" s="528">
        <v>2294</v>
      </c>
      <c r="AL123" s="456"/>
      <c r="AM123" s="456"/>
      <c r="AN123" s="456"/>
      <c r="AO123" s="512"/>
      <c r="AP123" s="552">
        <v>0</v>
      </c>
      <c r="AQ123" s="560"/>
      <c r="AR123" s="560"/>
      <c r="AS123" s="560"/>
      <c r="AT123" s="570"/>
      <c r="AU123" s="586"/>
      <c r="AV123" s="598"/>
      <c r="AW123" s="598"/>
      <c r="AX123" s="598"/>
      <c r="AY123" s="598"/>
      <c r="AZ123" s="623" t="s">
        <v>268</v>
      </c>
      <c r="BA123" s="623"/>
      <c r="BB123" s="623"/>
      <c r="BC123" s="623"/>
      <c r="BD123" s="623"/>
      <c r="BE123" s="623"/>
      <c r="BF123" s="623"/>
      <c r="BG123" s="623"/>
      <c r="BH123" s="623"/>
      <c r="BI123" s="623"/>
      <c r="BJ123" s="623"/>
      <c r="BK123" s="623"/>
      <c r="BL123" s="623"/>
      <c r="BM123" s="623"/>
      <c r="BN123" s="623"/>
      <c r="BO123" s="478" t="s">
        <v>433</v>
      </c>
      <c r="BP123" s="648"/>
      <c r="BQ123" s="655">
        <v>14885150</v>
      </c>
      <c r="BR123" s="663"/>
      <c r="BS123" s="663"/>
      <c r="BT123" s="663"/>
      <c r="BU123" s="663"/>
      <c r="BV123" s="663">
        <v>14434181</v>
      </c>
      <c r="BW123" s="663"/>
      <c r="BX123" s="663"/>
      <c r="BY123" s="663"/>
      <c r="BZ123" s="663"/>
      <c r="CA123" s="663">
        <v>13910902</v>
      </c>
      <c r="CB123" s="663"/>
      <c r="CC123" s="663"/>
      <c r="CD123" s="663"/>
      <c r="CE123" s="663"/>
      <c r="CF123" s="557"/>
      <c r="CG123" s="565"/>
      <c r="CH123" s="565"/>
      <c r="CI123" s="565"/>
      <c r="CJ123" s="691"/>
      <c r="CK123" s="698"/>
      <c r="CL123" s="708"/>
      <c r="CM123" s="708"/>
      <c r="CN123" s="708"/>
      <c r="CO123" s="711"/>
      <c r="CP123" s="715" t="s">
        <v>411</v>
      </c>
      <c r="CQ123" s="409"/>
      <c r="CR123" s="409"/>
      <c r="CS123" s="409"/>
      <c r="CT123" s="409"/>
      <c r="CU123" s="409"/>
      <c r="CV123" s="409"/>
      <c r="CW123" s="409"/>
      <c r="CX123" s="409"/>
      <c r="CY123" s="409"/>
      <c r="CZ123" s="409"/>
      <c r="DA123" s="409"/>
      <c r="DB123" s="409"/>
      <c r="DC123" s="409"/>
      <c r="DD123" s="409"/>
      <c r="DE123" s="409"/>
      <c r="DF123" s="721"/>
      <c r="DG123" s="495" t="s">
        <v>158</v>
      </c>
      <c r="DH123" s="456"/>
      <c r="DI123" s="456"/>
      <c r="DJ123" s="456"/>
      <c r="DK123" s="512"/>
      <c r="DL123" s="528" t="s">
        <v>158</v>
      </c>
      <c r="DM123" s="456"/>
      <c r="DN123" s="456"/>
      <c r="DO123" s="456"/>
      <c r="DP123" s="512"/>
      <c r="DQ123" s="528" t="s">
        <v>158</v>
      </c>
      <c r="DR123" s="456"/>
      <c r="DS123" s="456"/>
      <c r="DT123" s="456"/>
      <c r="DU123" s="512"/>
      <c r="DV123" s="552" t="s">
        <v>158</v>
      </c>
      <c r="DW123" s="560"/>
      <c r="DX123" s="560"/>
      <c r="DY123" s="560"/>
      <c r="DZ123" s="570"/>
    </row>
    <row r="124" spans="1:130" s="369" customFormat="1" ht="26.25" customHeight="1">
      <c r="A124" s="395"/>
      <c r="B124" s="419"/>
      <c r="C124" s="432" t="s">
        <v>289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158</v>
      </c>
      <c r="AB124" s="456"/>
      <c r="AC124" s="456"/>
      <c r="AD124" s="456"/>
      <c r="AE124" s="512"/>
      <c r="AF124" s="528" t="s">
        <v>158</v>
      </c>
      <c r="AG124" s="456"/>
      <c r="AH124" s="456"/>
      <c r="AI124" s="456"/>
      <c r="AJ124" s="512"/>
      <c r="AK124" s="528" t="s">
        <v>158</v>
      </c>
      <c r="AL124" s="456"/>
      <c r="AM124" s="456"/>
      <c r="AN124" s="456"/>
      <c r="AO124" s="512"/>
      <c r="AP124" s="552" t="s">
        <v>158</v>
      </c>
      <c r="AQ124" s="560"/>
      <c r="AR124" s="560"/>
      <c r="AS124" s="560"/>
      <c r="AT124" s="570"/>
      <c r="AU124" s="587" t="s">
        <v>482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158</v>
      </c>
      <c r="BR124" s="664"/>
      <c r="BS124" s="664"/>
      <c r="BT124" s="664"/>
      <c r="BU124" s="664"/>
      <c r="BV124" s="664" t="s">
        <v>158</v>
      </c>
      <c r="BW124" s="664"/>
      <c r="BX124" s="664"/>
      <c r="BY124" s="664"/>
      <c r="BZ124" s="664"/>
      <c r="CA124" s="664" t="s">
        <v>158</v>
      </c>
      <c r="CB124" s="664"/>
      <c r="CC124" s="664"/>
      <c r="CD124" s="664"/>
      <c r="CE124" s="664"/>
      <c r="CF124" s="558"/>
      <c r="CG124" s="566"/>
      <c r="CH124" s="566"/>
      <c r="CI124" s="566"/>
      <c r="CJ124" s="692"/>
      <c r="CK124" s="699"/>
      <c r="CL124" s="699"/>
      <c r="CM124" s="699"/>
      <c r="CN124" s="699"/>
      <c r="CO124" s="712"/>
      <c r="CP124" s="715" t="s">
        <v>479</v>
      </c>
      <c r="CQ124" s="409"/>
      <c r="CR124" s="409"/>
      <c r="CS124" s="409"/>
      <c r="CT124" s="409"/>
      <c r="CU124" s="409"/>
      <c r="CV124" s="409"/>
      <c r="CW124" s="409"/>
      <c r="CX124" s="409"/>
      <c r="CY124" s="409"/>
      <c r="CZ124" s="409"/>
      <c r="DA124" s="409"/>
      <c r="DB124" s="409"/>
      <c r="DC124" s="409"/>
      <c r="DD124" s="409"/>
      <c r="DE124" s="409"/>
      <c r="DF124" s="721"/>
      <c r="DG124" s="497" t="s">
        <v>158</v>
      </c>
      <c r="DH124" s="502"/>
      <c r="DI124" s="502"/>
      <c r="DJ124" s="502"/>
      <c r="DK124" s="514"/>
      <c r="DL124" s="530" t="s">
        <v>158</v>
      </c>
      <c r="DM124" s="502"/>
      <c r="DN124" s="502"/>
      <c r="DO124" s="502"/>
      <c r="DP124" s="514"/>
      <c r="DQ124" s="530" t="s">
        <v>158</v>
      </c>
      <c r="DR124" s="502"/>
      <c r="DS124" s="502"/>
      <c r="DT124" s="502"/>
      <c r="DU124" s="514"/>
      <c r="DV124" s="737" t="s">
        <v>158</v>
      </c>
      <c r="DW124" s="739"/>
      <c r="DX124" s="739"/>
      <c r="DY124" s="739"/>
      <c r="DZ124" s="746"/>
    </row>
    <row r="125" spans="1:130" s="369" customFormat="1" ht="26.25" customHeight="1">
      <c r="A125" s="395"/>
      <c r="B125" s="419"/>
      <c r="C125" s="432" t="s">
        <v>474</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158</v>
      </c>
      <c r="AB125" s="456"/>
      <c r="AC125" s="456"/>
      <c r="AD125" s="456"/>
      <c r="AE125" s="512"/>
      <c r="AF125" s="528" t="s">
        <v>158</v>
      </c>
      <c r="AG125" s="456"/>
      <c r="AH125" s="456"/>
      <c r="AI125" s="456"/>
      <c r="AJ125" s="512"/>
      <c r="AK125" s="528" t="s">
        <v>158</v>
      </c>
      <c r="AL125" s="456"/>
      <c r="AM125" s="456"/>
      <c r="AN125" s="456"/>
      <c r="AO125" s="512"/>
      <c r="AP125" s="552" t="s">
        <v>158</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484</v>
      </c>
      <c r="CL125" s="707"/>
      <c r="CM125" s="707"/>
      <c r="CN125" s="707"/>
      <c r="CO125" s="710"/>
      <c r="CP125" s="620" t="s">
        <v>106</v>
      </c>
      <c r="CQ125" s="413"/>
      <c r="CR125" s="413"/>
      <c r="CS125" s="413"/>
      <c r="CT125" s="413"/>
      <c r="CU125" s="413"/>
      <c r="CV125" s="413"/>
      <c r="CW125" s="413"/>
      <c r="CX125" s="413"/>
      <c r="CY125" s="413"/>
      <c r="CZ125" s="413"/>
      <c r="DA125" s="413"/>
      <c r="DB125" s="413"/>
      <c r="DC125" s="413"/>
      <c r="DD125" s="413"/>
      <c r="DE125" s="413"/>
      <c r="DF125" s="480"/>
      <c r="DG125" s="652" t="s">
        <v>158</v>
      </c>
      <c r="DH125" s="660"/>
      <c r="DI125" s="660"/>
      <c r="DJ125" s="660"/>
      <c r="DK125" s="660"/>
      <c r="DL125" s="660" t="s">
        <v>158</v>
      </c>
      <c r="DM125" s="660"/>
      <c r="DN125" s="660"/>
      <c r="DO125" s="660"/>
      <c r="DP125" s="660"/>
      <c r="DQ125" s="660" t="s">
        <v>158</v>
      </c>
      <c r="DR125" s="660"/>
      <c r="DS125" s="660"/>
      <c r="DT125" s="660"/>
      <c r="DU125" s="660"/>
      <c r="DV125" s="735" t="s">
        <v>158</v>
      </c>
      <c r="DW125" s="735"/>
      <c r="DX125" s="735"/>
      <c r="DY125" s="735"/>
      <c r="DZ125" s="744"/>
    </row>
    <row r="126" spans="1:130" s="369" customFormat="1" ht="26.25" customHeight="1">
      <c r="A126" s="395"/>
      <c r="B126" s="419"/>
      <c r="C126" s="432" t="s">
        <v>475</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23054</v>
      </c>
      <c r="AB126" s="456"/>
      <c r="AC126" s="456"/>
      <c r="AD126" s="456"/>
      <c r="AE126" s="512"/>
      <c r="AF126" s="528">
        <v>19742</v>
      </c>
      <c r="AG126" s="456"/>
      <c r="AH126" s="456"/>
      <c r="AI126" s="456"/>
      <c r="AJ126" s="512"/>
      <c r="AK126" s="528">
        <v>9618</v>
      </c>
      <c r="AL126" s="456"/>
      <c r="AM126" s="456"/>
      <c r="AN126" s="456"/>
      <c r="AO126" s="512"/>
      <c r="AP126" s="552">
        <v>0.1</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394</v>
      </c>
      <c r="CQ126" s="429"/>
      <c r="CR126" s="429"/>
      <c r="CS126" s="429"/>
      <c r="CT126" s="429"/>
      <c r="CU126" s="429"/>
      <c r="CV126" s="429"/>
      <c r="CW126" s="429"/>
      <c r="CX126" s="429"/>
      <c r="CY126" s="429"/>
      <c r="CZ126" s="429"/>
      <c r="DA126" s="429"/>
      <c r="DB126" s="429"/>
      <c r="DC126" s="429"/>
      <c r="DD126" s="429"/>
      <c r="DE126" s="429"/>
      <c r="DF126" s="482"/>
      <c r="DG126" s="653" t="s">
        <v>158</v>
      </c>
      <c r="DH126" s="661"/>
      <c r="DI126" s="661"/>
      <c r="DJ126" s="661"/>
      <c r="DK126" s="661"/>
      <c r="DL126" s="661" t="s">
        <v>158</v>
      </c>
      <c r="DM126" s="661"/>
      <c r="DN126" s="661"/>
      <c r="DO126" s="661"/>
      <c r="DP126" s="661"/>
      <c r="DQ126" s="661" t="s">
        <v>158</v>
      </c>
      <c r="DR126" s="661"/>
      <c r="DS126" s="661"/>
      <c r="DT126" s="661"/>
      <c r="DU126" s="661"/>
      <c r="DV126" s="736" t="s">
        <v>158</v>
      </c>
      <c r="DW126" s="736"/>
      <c r="DX126" s="736"/>
      <c r="DY126" s="736"/>
      <c r="DZ126" s="745"/>
    </row>
    <row r="127" spans="1:130" s="369" customFormat="1" ht="26.25" customHeight="1">
      <c r="A127" s="396"/>
      <c r="B127" s="420"/>
      <c r="C127" s="434" t="s">
        <v>485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158</v>
      </c>
      <c r="AB127" s="456"/>
      <c r="AC127" s="456"/>
      <c r="AD127" s="456"/>
      <c r="AE127" s="512"/>
      <c r="AF127" s="528" t="s">
        <v>158</v>
      </c>
      <c r="AG127" s="456"/>
      <c r="AH127" s="456"/>
      <c r="AI127" s="456"/>
      <c r="AJ127" s="512"/>
      <c r="AK127" s="528" t="s">
        <v>158</v>
      </c>
      <c r="AL127" s="456"/>
      <c r="AM127" s="456"/>
      <c r="AN127" s="456"/>
      <c r="AO127" s="512"/>
      <c r="AP127" s="552" t="s">
        <v>158</v>
      </c>
      <c r="AQ127" s="560"/>
      <c r="AR127" s="560"/>
      <c r="AS127" s="560"/>
      <c r="AT127" s="570"/>
      <c r="AU127" s="589"/>
      <c r="AV127" s="589"/>
      <c r="AW127" s="589"/>
      <c r="AX127" s="600" t="s">
        <v>480</v>
      </c>
      <c r="AY127" s="610"/>
      <c r="AZ127" s="610"/>
      <c r="BA127" s="610"/>
      <c r="BB127" s="610"/>
      <c r="BC127" s="610"/>
      <c r="BD127" s="610"/>
      <c r="BE127" s="630"/>
      <c r="BF127" s="632" t="s">
        <v>486</v>
      </c>
      <c r="BG127" s="610"/>
      <c r="BH127" s="610"/>
      <c r="BI127" s="610"/>
      <c r="BJ127" s="610"/>
      <c r="BK127" s="610"/>
      <c r="BL127" s="630"/>
      <c r="BM127" s="632" t="s">
        <v>487</v>
      </c>
      <c r="BN127" s="610"/>
      <c r="BO127" s="610"/>
      <c r="BP127" s="610"/>
      <c r="BQ127" s="610"/>
      <c r="BR127" s="610"/>
      <c r="BS127" s="630"/>
      <c r="BT127" s="632" t="s">
        <v>488</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489</v>
      </c>
      <c r="CQ127" s="429"/>
      <c r="CR127" s="429"/>
      <c r="CS127" s="429"/>
      <c r="CT127" s="429"/>
      <c r="CU127" s="429"/>
      <c r="CV127" s="429"/>
      <c r="CW127" s="429"/>
      <c r="CX127" s="429"/>
      <c r="CY127" s="429"/>
      <c r="CZ127" s="429"/>
      <c r="DA127" s="429"/>
      <c r="DB127" s="429"/>
      <c r="DC127" s="429"/>
      <c r="DD127" s="429"/>
      <c r="DE127" s="429"/>
      <c r="DF127" s="482"/>
      <c r="DG127" s="653" t="s">
        <v>158</v>
      </c>
      <c r="DH127" s="661"/>
      <c r="DI127" s="661"/>
      <c r="DJ127" s="661"/>
      <c r="DK127" s="661"/>
      <c r="DL127" s="661" t="s">
        <v>158</v>
      </c>
      <c r="DM127" s="661"/>
      <c r="DN127" s="661"/>
      <c r="DO127" s="661"/>
      <c r="DP127" s="661"/>
      <c r="DQ127" s="661" t="s">
        <v>158</v>
      </c>
      <c r="DR127" s="661"/>
      <c r="DS127" s="661"/>
      <c r="DT127" s="661"/>
      <c r="DU127" s="661"/>
      <c r="DV127" s="736" t="s">
        <v>158</v>
      </c>
      <c r="DW127" s="736"/>
      <c r="DX127" s="736"/>
      <c r="DY127" s="736"/>
      <c r="DZ127" s="745"/>
    </row>
    <row r="128" spans="1:130" s="369" customFormat="1" ht="26.25" customHeight="1">
      <c r="A128" s="397" t="s">
        <v>61</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490</v>
      </c>
      <c r="X128" s="473"/>
      <c r="Y128" s="473"/>
      <c r="Z128" s="488"/>
      <c r="AA128" s="494">
        <v>151997</v>
      </c>
      <c r="AB128" s="500"/>
      <c r="AC128" s="500"/>
      <c r="AD128" s="500"/>
      <c r="AE128" s="511"/>
      <c r="AF128" s="527">
        <v>148416</v>
      </c>
      <c r="AG128" s="500"/>
      <c r="AH128" s="500"/>
      <c r="AI128" s="500"/>
      <c r="AJ128" s="511"/>
      <c r="AK128" s="527">
        <v>157368</v>
      </c>
      <c r="AL128" s="500"/>
      <c r="AM128" s="500"/>
      <c r="AN128" s="500"/>
      <c r="AO128" s="511"/>
      <c r="AP128" s="554"/>
      <c r="AQ128" s="562"/>
      <c r="AR128" s="562"/>
      <c r="AS128" s="562"/>
      <c r="AT128" s="572"/>
      <c r="AU128" s="589"/>
      <c r="AV128" s="589"/>
      <c r="AW128" s="589"/>
      <c r="AX128" s="389" t="s">
        <v>491</v>
      </c>
      <c r="AY128" s="413"/>
      <c r="AZ128" s="413"/>
      <c r="BA128" s="413"/>
      <c r="BB128" s="413"/>
      <c r="BC128" s="413"/>
      <c r="BD128" s="413"/>
      <c r="BE128" s="480"/>
      <c r="BF128" s="633" t="s">
        <v>158</v>
      </c>
      <c r="BG128" s="637"/>
      <c r="BH128" s="637"/>
      <c r="BI128" s="637"/>
      <c r="BJ128" s="637"/>
      <c r="BK128" s="637"/>
      <c r="BL128" s="643"/>
      <c r="BM128" s="633">
        <v>13.27</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213</v>
      </c>
      <c r="CQ128" s="611"/>
      <c r="CR128" s="611"/>
      <c r="CS128" s="611"/>
      <c r="CT128" s="611"/>
      <c r="CU128" s="611"/>
      <c r="CV128" s="611"/>
      <c r="CW128" s="611"/>
      <c r="CX128" s="611"/>
      <c r="CY128" s="611"/>
      <c r="CZ128" s="611"/>
      <c r="DA128" s="611"/>
      <c r="DB128" s="611"/>
      <c r="DC128" s="611"/>
      <c r="DD128" s="611"/>
      <c r="DE128" s="611"/>
      <c r="DF128" s="631"/>
      <c r="DG128" s="724" t="s">
        <v>158</v>
      </c>
      <c r="DH128" s="727"/>
      <c r="DI128" s="727"/>
      <c r="DJ128" s="727"/>
      <c r="DK128" s="727"/>
      <c r="DL128" s="727" t="s">
        <v>158</v>
      </c>
      <c r="DM128" s="727"/>
      <c r="DN128" s="727"/>
      <c r="DO128" s="727"/>
      <c r="DP128" s="727"/>
      <c r="DQ128" s="727" t="s">
        <v>158</v>
      </c>
      <c r="DR128" s="727"/>
      <c r="DS128" s="727"/>
      <c r="DT128" s="727"/>
      <c r="DU128" s="727"/>
      <c r="DV128" s="738" t="s">
        <v>158</v>
      </c>
      <c r="DW128" s="738"/>
      <c r="DX128" s="738"/>
      <c r="DY128" s="738"/>
      <c r="DZ128" s="747"/>
    </row>
    <row r="129" spans="1:131" s="369" customFormat="1" ht="26.25" customHeight="1">
      <c r="A129" s="390" t="s">
        <v>151</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357</v>
      </c>
      <c r="X129" s="476"/>
      <c r="Y129" s="476"/>
      <c r="Z129" s="489"/>
      <c r="AA129" s="495">
        <v>10540948</v>
      </c>
      <c r="AB129" s="456"/>
      <c r="AC129" s="456"/>
      <c r="AD129" s="456"/>
      <c r="AE129" s="512"/>
      <c r="AF129" s="528">
        <v>10254105</v>
      </c>
      <c r="AG129" s="456"/>
      <c r="AH129" s="456"/>
      <c r="AI129" s="456"/>
      <c r="AJ129" s="512"/>
      <c r="AK129" s="528">
        <v>10408157</v>
      </c>
      <c r="AL129" s="456"/>
      <c r="AM129" s="456"/>
      <c r="AN129" s="456"/>
      <c r="AO129" s="512"/>
      <c r="AP129" s="555"/>
      <c r="AQ129" s="563"/>
      <c r="AR129" s="563"/>
      <c r="AS129" s="563"/>
      <c r="AT129" s="573"/>
      <c r="AU129" s="591"/>
      <c r="AV129" s="591"/>
      <c r="AW129" s="591"/>
      <c r="AX129" s="601" t="s">
        <v>493</v>
      </c>
      <c r="AY129" s="429"/>
      <c r="AZ129" s="429"/>
      <c r="BA129" s="429"/>
      <c r="BB129" s="429"/>
      <c r="BC129" s="429"/>
      <c r="BD129" s="429"/>
      <c r="BE129" s="482"/>
      <c r="BF129" s="634" t="s">
        <v>158</v>
      </c>
      <c r="BG129" s="638"/>
      <c r="BH129" s="638"/>
      <c r="BI129" s="638"/>
      <c r="BJ129" s="638"/>
      <c r="BK129" s="638"/>
      <c r="BL129" s="644"/>
      <c r="BM129" s="634">
        <v>18.27</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494</v>
      </c>
      <c r="X130" s="476"/>
      <c r="Y130" s="476"/>
      <c r="Z130" s="489"/>
      <c r="AA130" s="495">
        <v>534710</v>
      </c>
      <c r="AB130" s="456"/>
      <c r="AC130" s="456"/>
      <c r="AD130" s="456"/>
      <c r="AE130" s="512"/>
      <c r="AF130" s="528">
        <v>540557</v>
      </c>
      <c r="AG130" s="456"/>
      <c r="AH130" s="456"/>
      <c r="AI130" s="456"/>
      <c r="AJ130" s="512"/>
      <c r="AK130" s="528">
        <v>534629</v>
      </c>
      <c r="AL130" s="456"/>
      <c r="AM130" s="456"/>
      <c r="AN130" s="456"/>
      <c r="AO130" s="512"/>
      <c r="AP130" s="555"/>
      <c r="AQ130" s="563"/>
      <c r="AR130" s="563"/>
      <c r="AS130" s="563"/>
      <c r="AT130" s="573"/>
      <c r="AU130" s="591"/>
      <c r="AV130" s="591"/>
      <c r="AW130" s="591"/>
      <c r="AX130" s="601" t="s">
        <v>356</v>
      </c>
      <c r="AY130" s="429"/>
      <c r="AZ130" s="429"/>
      <c r="BA130" s="429"/>
      <c r="BB130" s="429"/>
      <c r="BC130" s="429"/>
      <c r="BD130" s="429"/>
      <c r="BE130" s="482"/>
      <c r="BF130" s="635">
        <v>2</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325</v>
      </c>
      <c r="X131" s="477"/>
      <c r="Y131" s="477"/>
      <c r="Z131" s="490"/>
      <c r="AA131" s="497">
        <v>10006238</v>
      </c>
      <c r="AB131" s="502"/>
      <c r="AC131" s="502"/>
      <c r="AD131" s="502"/>
      <c r="AE131" s="514"/>
      <c r="AF131" s="530">
        <v>9713548</v>
      </c>
      <c r="AG131" s="502"/>
      <c r="AH131" s="502"/>
      <c r="AI131" s="502"/>
      <c r="AJ131" s="514"/>
      <c r="AK131" s="530">
        <v>9873528</v>
      </c>
      <c r="AL131" s="502"/>
      <c r="AM131" s="502"/>
      <c r="AN131" s="502"/>
      <c r="AO131" s="514"/>
      <c r="AP131" s="556"/>
      <c r="AQ131" s="564"/>
      <c r="AR131" s="564"/>
      <c r="AS131" s="564"/>
      <c r="AT131" s="574"/>
      <c r="AU131" s="591"/>
      <c r="AV131" s="591"/>
      <c r="AW131" s="591"/>
      <c r="AX131" s="602" t="s">
        <v>495</v>
      </c>
      <c r="AY131" s="611"/>
      <c r="AZ131" s="611"/>
      <c r="BA131" s="611"/>
      <c r="BB131" s="611"/>
      <c r="BC131" s="611"/>
      <c r="BD131" s="611"/>
      <c r="BE131" s="631"/>
      <c r="BF131" s="636" t="s">
        <v>158</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167</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496</v>
      </c>
      <c r="W132" s="472"/>
      <c r="X132" s="472"/>
      <c r="Y132" s="472"/>
      <c r="Z132" s="491"/>
      <c r="AA132" s="498">
        <v>2.398633732</v>
      </c>
      <c r="AB132" s="503"/>
      <c r="AC132" s="503"/>
      <c r="AD132" s="503"/>
      <c r="AE132" s="515"/>
      <c r="AF132" s="531">
        <v>2.0602152789999999</v>
      </c>
      <c r="AG132" s="503"/>
      <c r="AH132" s="503"/>
      <c r="AI132" s="503"/>
      <c r="AJ132" s="515"/>
      <c r="AK132" s="531">
        <v>1.6043302859999999</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440</v>
      </c>
      <c r="W133" s="410"/>
      <c r="X133" s="410"/>
      <c r="Y133" s="410"/>
      <c r="Z133" s="492"/>
      <c r="AA133" s="499">
        <v>2.5</v>
      </c>
      <c r="AB133" s="504"/>
      <c r="AC133" s="504"/>
      <c r="AD133" s="504"/>
      <c r="AE133" s="516"/>
      <c r="AF133" s="499">
        <v>2.2000000000000002</v>
      </c>
      <c r="AG133" s="504"/>
      <c r="AH133" s="504"/>
      <c r="AI133" s="504"/>
      <c r="AJ133" s="516"/>
      <c r="AK133" s="499">
        <v>2</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BYOSQXQFBAwO9oBytFY6dM45PhHzSz1T0QAvsY8Q6ZGn81nenxypd1v9pKiu86i31QPVuvyjbopkX0rGvc8LKQ==" saltValue="ph/3oYg4pGiQi/k/YRtYX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topLeftCell="A70" zoomScale="85" zoomScaleNormal="85" zoomScaleSheetLayoutView="85" workbookViewId="0"/>
  </sheetViews>
  <sheetFormatPr defaultColWidth="0" defaultRowHeight="13.5" customHeight="1" zeroHeight="1"/>
  <cols>
    <col min="1" max="120" width="2.71093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37</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3xrrg/v1T6YkKLsatIXT3TlrLC1A5QCym96G6jAgOZz40O6BwXs2EHs4ft2v5CbEwqQInFXMLI+AAOJUE6JBxA==" saltValue="bEhUmBO4st178LYDS2PuEw==" spinCount="100000" sheet="1" objects="1" scenarios="1"/>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topLeftCell="A25" zoomScaleSheetLayoutView="55" workbookViewId="0"/>
  </sheetViews>
  <sheetFormatPr defaultColWidth="0" defaultRowHeight="13.5" customHeight="1" zeroHeight="1"/>
  <cols>
    <col min="1" max="116" width="2.57031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8sMkon5C6u6gTQuqV29qS/YLkziA5h/DjISE0gfz6ZEluHz2CZ/BTAbqNtWBa+gY0pkJjoy/MJEC6JXSnlJ9Q==" saltValue="sKA1q6vBD2eJGULGXcrKk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topLeftCell="A37" zoomScale="70" zoomScaleSheetLayoutView="70" workbookViewId="0"/>
  </sheetViews>
  <sheetFormatPr defaultColWidth="0" defaultRowHeight="13.5" customHeight="1" zeroHeight="1"/>
  <cols>
    <col min="1" max="36" width="2.42578125" style="365" customWidth="1"/>
    <col min="37" max="44" width="17" style="365" customWidth="1"/>
    <col min="45" max="45" width="6.140625" style="751" customWidth="1"/>
    <col min="46" max="46" width="3" style="752" customWidth="1"/>
    <col min="47" max="47" width="19.140625" style="365" hidden="1" customWidth="1"/>
    <col min="48" max="52" width="12.5703125" style="365" hidden="1" customWidth="1"/>
    <col min="53" max="16384" width="8.5703125" style="365" hidden="1" customWidth="1"/>
  </cols>
  <sheetData>
    <row r="1" spans="1:46">
      <c r="AS1" s="763"/>
      <c r="AT1" s="763"/>
    </row>
    <row r="2" spans="1:46">
      <c r="AS2" s="763"/>
      <c r="AT2" s="763"/>
    </row>
    <row r="3" spans="1:46">
      <c r="AS3" s="763"/>
      <c r="AT3" s="763"/>
    </row>
    <row r="4" spans="1:46">
      <c r="AS4" s="763"/>
      <c r="AT4" s="763"/>
    </row>
    <row r="5" spans="1:46" ht="17.25">
      <c r="A5" s="754" t="s">
        <v>497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498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320</v>
      </c>
      <c r="AP7" s="820"/>
      <c r="AQ7" s="831" t="s">
        <v>499</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392</v>
      </c>
      <c r="AQ8" s="832" t="s">
        <v>390</v>
      </c>
      <c r="AR8" s="846" t="s">
        <v>465</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500</v>
      </c>
      <c r="AL9" s="780"/>
      <c r="AM9" s="780"/>
      <c r="AN9" s="797"/>
      <c r="AO9" s="810">
        <v>1729868</v>
      </c>
      <c r="AP9" s="810">
        <v>40010</v>
      </c>
      <c r="AQ9" s="833">
        <v>63745</v>
      </c>
      <c r="AR9" s="847">
        <v>-37.200000000000003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307</v>
      </c>
      <c r="AL10" s="780"/>
      <c r="AM10" s="780"/>
      <c r="AN10" s="797"/>
      <c r="AO10" s="811">
        <v>356113</v>
      </c>
      <c r="AP10" s="811">
        <v>8236</v>
      </c>
      <c r="AQ10" s="834">
        <v>6933</v>
      </c>
      <c r="AR10" s="848">
        <v>18.8</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235</v>
      </c>
      <c r="AL11" s="780"/>
      <c r="AM11" s="780"/>
      <c r="AN11" s="797"/>
      <c r="AO11" s="811">
        <v>445418</v>
      </c>
      <c r="AP11" s="811">
        <v>10302</v>
      </c>
      <c r="AQ11" s="834">
        <v>8657</v>
      </c>
      <c r="AR11" s="848">
        <v>19</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197</v>
      </c>
      <c r="AL12" s="780"/>
      <c r="AM12" s="780"/>
      <c r="AN12" s="797"/>
      <c r="AO12" s="811" t="s">
        <v>158</v>
      </c>
      <c r="AP12" s="811" t="s">
        <v>158</v>
      </c>
      <c r="AQ12" s="834">
        <v>309</v>
      </c>
      <c r="AR12" s="848" t="s">
        <v>158</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456</v>
      </c>
      <c r="AL13" s="780"/>
      <c r="AM13" s="780"/>
      <c r="AN13" s="797"/>
      <c r="AO13" s="811" t="s">
        <v>158</v>
      </c>
      <c r="AP13" s="811" t="s">
        <v>158</v>
      </c>
      <c r="AQ13" s="834" t="s">
        <v>158</v>
      </c>
      <c r="AR13" s="848" t="s">
        <v>158</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244</v>
      </c>
      <c r="AL14" s="780"/>
      <c r="AM14" s="780"/>
      <c r="AN14" s="797"/>
      <c r="AO14" s="811">
        <v>75171</v>
      </c>
      <c r="AP14" s="811">
        <v>1739</v>
      </c>
      <c r="AQ14" s="834">
        <v>2823</v>
      </c>
      <c r="AR14" s="848">
        <v>-38.4</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492</v>
      </c>
      <c r="AL15" s="780"/>
      <c r="AM15" s="780"/>
      <c r="AN15" s="797"/>
      <c r="AO15" s="811">
        <v>64727</v>
      </c>
      <c r="AP15" s="811">
        <v>1497</v>
      </c>
      <c r="AQ15" s="834">
        <v>1311</v>
      </c>
      <c r="AR15" s="848">
        <v>14.2</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470</v>
      </c>
      <c r="AL16" s="781"/>
      <c r="AM16" s="781"/>
      <c r="AN16" s="798"/>
      <c r="AO16" s="811">
        <v>-134312</v>
      </c>
      <c r="AP16" s="811">
        <v>-3106</v>
      </c>
      <c r="AQ16" s="834">
        <v>-5769</v>
      </c>
      <c r="AR16" s="848">
        <v>-46.2</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268</v>
      </c>
      <c r="AL17" s="781"/>
      <c r="AM17" s="781"/>
      <c r="AN17" s="798"/>
      <c r="AO17" s="811">
        <v>2536985</v>
      </c>
      <c r="AP17" s="811">
        <v>58678</v>
      </c>
      <c r="AQ17" s="834">
        <v>78008</v>
      </c>
      <c r="AR17" s="848">
        <v>-24.8</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425</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501</v>
      </c>
      <c r="AP20" s="822" t="s">
        <v>255</v>
      </c>
      <c r="AQ20" s="835" t="s">
        <v>122</v>
      </c>
      <c r="AR20" s="849"/>
    </row>
    <row r="21" spans="1:46" s="753" customFormat="1">
      <c r="A21" s="755"/>
      <c r="AK21" s="770" t="s">
        <v>78</v>
      </c>
      <c r="AL21" s="783"/>
      <c r="AM21" s="783"/>
      <c r="AN21" s="800"/>
      <c r="AO21" s="813">
        <v>5.07</v>
      </c>
      <c r="AP21" s="823">
        <v>7.6</v>
      </c>
      <c r="AQ21" s="836">
        <v>-2.5299999999999998</v>
      </c>
      <c r="AS21" s="855"/>
      <c r="AT21" s="755"/>
    </row>
    <row r="22" spans="1:46" s="753" customFormat="1">
      <c r="A22" s="755"/>
      <c r="AK22" s="770" t="s">
        <v>441</v>
      </c>
      <c r="AL22" s="783"/>
      <c r="AM22" s="783"/>
      <c r="AN22" s="800"/>
      <c r="AO22" s="814">
        <v>98.4</v>
      </c>
      <c r="AP22" s="824">
        <v>97</v>
      </c>
      <c r="AQ22" s="837">
        <v>1.4</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502</v>
      </c>
      <c r="AP26" s="825"/>
      <c r="AQ26" s="825"/>
      <c r="AR26" s="825"/>
      <c r="AS26" s="757"/>
      <c r="AT26" s="757"/>
    </row>
    <row r="27" spans="1:46">
      <c r="A27" s="758" t="s">
        <v>178</v>
      </c>
      <c r="AO27" s="763"/>
      <c r="AP27" s="763"/>
      <c r="AQ27" s="763"/>
      <c r="AR27" s="763"/>
      <c r="AS27" s="763"/>
      <c r="AT27" s="763"/>
    </row>
    <row r="28" spans="1:46" ht="17.25">
      <c r="A28" s="754" t="s">
        <v>450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504</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320</v>
      </c>
      <c r="AP30" s="820"/>
      <c r="AQ30" s="831" t="s">
        <v>499</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392</v>
      </c>
      <c r="AQ31" s="832" t="s">
        <v>390</v>
      </c>
      <c r="AR31" s="846" t="s">
        <v>465</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503</v>
      </c>
      <c r="AL32" s="784"/>
      <c r="AM32" s="784"/>
      <c r="AN32" s="801"/>
      <c r="AO32" s="811">
        <v>425960</v>
      </c>
      <c r="AP32" s="811">
        <v>9852</v>
      </c>
      <c r="AQ32" s="838">
        <v>35085</v>
      </c>
      <c r="AR32" s="848">
        <v>-71.900000000000006</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506</v>
      </c>
      <c r="AL33" s="784"/>
      <c r="AM33" s="784"/>
      <c r="AN33" s="801"/>
      <c r="AO33" s="811" t="s">
        <v>158</v>
      </c>
      <c r="AP33" s="811" t="s">
        <v>158</v>
      </c>
      <c r="AQ33" s="838" t="s">
        <v>158</v>
      </c>
      <c r="AR33" s="848" t="s">
        <v>158</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507</v>
      </c>
      <c r="AL34" s="784"/>
      <c r="AM34" s="784"/>
      <c r="AN34" s="801"/>
      <c r="AO34" s="811" t="s">
        <v>158</v>
      </c>
      <c r="AP34" s="811" t="s">
        <v>158</v>
      </c>
      <c r="AQ34" s="838" t="s">
        <v>158</v>
      </c>
      <c r="AR34" s="848" t="s">
        <v>158</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387</v>
      </c>
      <c r="AL35" s="784"/>
      <c r="AM35" s="784"/>
      <c r="AN35" s="801"/>
      <c r="AO35" s="811">
        <v>219569</v>
      </c>
      <c r="AP35" s="811">
        <v>5078</v>
      </c>
      <c r="AQ35" s="838">
        <v>14585</v>
      </c>
      <c r="AR35" s="848">
        <v>-65.2</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508</v>
      </c>
      <c r="AL36" s="784"/>
      <c r="AM36" s="784"/>
      <c r="AN36" s="801"/>
      <c r="AO36" s="811">
        <v>1789</v>
      </c>
      <c r="AP36" s="811">
        <v>41</v>
      </c>
      <c r="AQ36" s="838">
        <v>2514</v>
      </c>
      <c r="AR36" s="848">
        <v>-98.4</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510</v>
      </c>
      <c r="AL37" s="784"/>
      <c r="AM37" s="784"/>
      <c r="AN37" s="801"/>
      <c r="AO37" s="811">
        <v>203083</v>
      </c>
      <c r="AP37" s="811">
        <v>4697</v>
      </c>
      <c r="AQ37" s="838">
        <v>688</v>
      </c>
      <c r="AR37" s="848">
        <v>582.70000000000005</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155</v>
      </c>
      <c r="AL38" s="785"/>
      <c r="AM38" s="785"/>
      <c r="AN38" s="802"/>
      <c r="AO38" s="815" t="s">
        <v>158</v>
      </c>
      <c r="AP38" s="815" t="s">
        <v>158</v>
      </c>
      <c r="AQ38" s="839">
        <v>1</v>
      </c>
      <c r="AR38" s="837" t="s">
        <v>158</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110</v>
      </c>
      <c r="AL39" s="785"/>
      <c r="AM39" s="785"/>
      <c r="AN39" s="802"/>
      <c r="AO39" s="811">
        <v>-157368</v>
      </c>
      <c r="AP39" s="811">
        <v>-3640</v>
      </c>
      <c r="AQ39" s="838">
        <v>-3106</v>
      </c>
      <c r="AR39" s="848">
        <v>17.2</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171</v>
      </c>
      <c r="AL40" s="784"/>
      <c r="AM40" s="784"/>
      <c r="AN40" s="801"/>
      <c r="AO40" s="811">
        <v>-534629</v>
      </c>
      <c r="AP40" s="811">
        <v>-12365</v>
      </c>
      <c r="AQ40" s="838">
        <v>-35380</v>
      </c>
      <c r="AR40" s="848">
        <v>-65.099999999999994</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376</v>
      </c>
      <c r="AL41" s="786"/>
      <c r="AM41" s="786"/>
      <c r="AN41" s="803"/>
      <c r="AO41" s="811">
        <v>158404</v>
      </c>
      <c r="AP41" s="811">
        <v>3664</v>
      </c>
      <c r="AQ41" s="838">
        <v>14388</v>
      </c>
      <c r="AR41" s="848">
        <v>-74.5</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65</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204</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511</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320</v>
      </c>
      <c r="AN49" s="804" t="s">
        <v>96</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367</v>
      </c>
      <c r="AO50" s="817" t="s">
        <v>505</v>
      </c>
      <c r="AP50" s="828" t="s">
        <v>201</v>
      </c>
      <c r="AQ50" s="841" t="s">
        <v>509</v>
      </c>
      <c r="AR50" s="851" t="s">
        <v>512</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144</v>
      </c>
      <c r="AL51" s="787"/>
      <c r="AM51" s="793">
        <v>3386956</v>
      </c>
      <c r="AN51" s="806">
        <v>80026</v>
      </c>
      <c r="AO51" s="818">
        <v>-18.399999999999999</v>
      </c>
      <c r="AP51" s="829">
        <v>53270</v>
      </c>
      <c r="AQ51" s="842">
        <v>13.8</v>
      </c>
      <c r="AR51" s="852">
        <v>-32.200000000000003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224</v>
      </c>
      <c r="AM52" s="794">
        <v>1653420</v>
      </c>
      <c r="AN52" s="807">
        <v>39067</v>
      </c>
      <c r="AO52" s="819">
        <v>-1</v>
      </c>
      <c r="AP52" s="830">
        <v>24316</v>
      </c>
      <c r="AQ52" s="843">
        <v>0.8</v>
      </c>
      <c r="AR52" s="853">
        <v>-1.8</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272</v>
      </c>
      <c r="AL53" s="787"/>
      <c r="AM53" s="793">
        <v>2299286</v>
      </c>
      <c r="AN53" s="806">
        <v>54147</v>
      </c>
      <c r="AO53" s="818">
        <v>-32.299999999999997</v>
      </c>
      <c r="AP53" s="829">
        <v>53292</v>
      </c>
      <c r="AQ53" s="842">
        <v>0</v>
      </c>
      <c r="AR53" s="852">
        <v>-32.299999999999997</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224</v>
      </c>
      <c r="AM54" s="794">
        <v>1991090</v>
      </c>
      <c r="AN54" s="807">
        <v>46889</v>
      </c>
      <c r="AO54" s="819">
        <v>20</v>
      </c>
      <c r="AP54" s="830">
        <v>28900</v>
      </c>
      <c r="AQ54" s="843">
        <v>18.899999999999999</v>
      </c>
      <c r="AR54" s="853">
        <v>1.1000000000000001</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426</v>
      </c>
      <c r="AL55" s="787"/>
      <c r="AM55" s="793">
        <v>2535724</v>
      </c>
      <c r="AN55" s="806">
        <v>59257</v>
      </c>
      <c r="AO55" s="818">
        <v>9.4</v>
      </c>
      <c r="AP55" s="829">
        <v>49919</v>
      </c>
      <c r="AQ55" s="842">
        <v>-6.3</v>
      </c>
      <c r="AR55" s="852">
        <v>15.7</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224</v>
      </c>
      <c r="AM56" s="794">
        <v>2269742</v>
      </c>
      <c r="AN56" s="807">
        <v>53041</v>
      </c>
      <c r="AO56" s="819">
        <v>13.1</v>
      </c>
      <c r="AP56" s="830">
        <v>26398</v>
      </c>
      <c r="AQ56" s="843">
        <v>-8.6999999999999993</v>
      </c>
      <c r="AR56" s="853">
        <v>21.8</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483</v>
      </c>
      <c r="AL57" s="787"/>
      <c r="AM57" s="793">
        <v>2835562</v>
      </c>
      <c r="AN57" s="806">
        <v>65943</v>
      </c>
      <c r="AO57" s="818">
        <v>11.3</v>
      </c>
      <c r="AP57" s="829">
        <v>57122</v>
      </c>
      <c r="AQ57" s="842">
        <v>14.4</v>
      </c>
      <c r="AR57" s="852">
        <v>-3.1</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224</v>
      </c>
      <c r="AM58" s="794">
        <v>2507289</v>
      </c>
      <c r="AN58" s="807">
        <v>58309</v>
      </c>
      <c r="AO58" s="819">
        <v>9.9</v>
      </c>
      <c r="AP58" s="830">
        <v>36191</v>
      </c>
      <c r="AQ58" s="843">
        <v>37.1</v>
      </c>
      <c r="AR58" s="853">
        <v>-27.2</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418</v>
      </c>
      <c r="AL59" s="787"/>
      <c r="AM59" s="793">
        <v>2996555</v>
      </c>
      <c r="AN59" s="806">
        <v>69307</v>
      </c>
      <c r="AO59" s="818">
        <v>5.0999999999999996</v>
      </c>
      <c r="AP59" s="829">
        <v>53655</v>
      </c>
      <c r="AQ59" s="842">
        <v>-6.1</v>
      </c>
      <c r="AR59" s="852">
        <v>11.2</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224</v>
      </c>
      <c r="AM60" s="794">
        <v>2604156</v>
      </c>
      <c r="AN60" s="807">
        <v>60231</v>
      </c>
      <c r="AO60" s="819">
        <v>3.3</v>
      </c>
      <c r="AP60" s="830">
        <v>32719</v>
      </c>
      <c r="AQ60" s="843">
        <v>-9.6</v>
      </c>
      <c r="AR60" s="853">
        <v>12.9</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104</v>
      </c>
      <c r="AL61" s="790"/>
      <c r="AM61" s="793">
        <v>2810817</v>
      </c>
      <c r="AN61" s="806">
        <v>65736</v>
      </c>
      <c r="AO61" s="818">
        <v>-5</v>
      </c>
      <c r="AP61" s="829">
        <v>53452</v>
      </c>
      <c r="AQ61" s="844">
        <v>3.2</v>
      </c>
      <c r="AR61" s="852">
        <v>-8.1999999999999993</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224</v>
      </c>
      <c r="AM62" s="794">
        <v>2205139</v>
      </c>
      <c r="AN62" s="807">
        <v>51507</v>
      </c>
      <c r="AO62" s="819">
        <v>9.1</v>
      </c>
      <c r="AP62" s="830">
        <v>29705</v>
      </c>
      <c r="AQ62" s="843">
        <v>7.7</v>
      </c>
      <c r="AR62" s="853">
        <v>1.4</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q4TPCgKG109QS/LZm9Gj90Ewf+UsReuE7UEeLKGxEIrg7Doqn5DIy5ET5niZ6qGmiDBWwublkGyQn4K9MYcQg==" saltValue="DoxU6KMajJ0VR9Uv70G1Y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topLeftCell="A86" zoomScale="85" zoomScaleNormal="85" zoomScaleSheetLayoutView="55" workbookViewId="0"/>
  </sheetViews>
  <sheetFormatPr defaultColWidth="0" defaultRowHeight="13.5" customHeight="1" zeroHeight="1"/>
  <cols>
    <col min="1" max="125" width="2.425781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37</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BstHTgk/B08+Rt6QEsqxoDSZ0ljDIfIE/1Nnz/yZR2hI6v1bBN7QAjv+cv0PKBr7AXDuYkKtYwzsWzie/oS2w==" saltValue="wGpx6TU+NteqQqauB6je8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topLeftCell="BI82" zoomScaleSheetLayoutView="55" workbookViewId="0"/>
  </sheetViews>
  <sheetFormatPr defaultColWidth="0" defaultRowHeight="13.5" customHeight="1" zeroHeight="1"/>
  <cols>
    <col min="1" max="125" width="2.425781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DKfIGxs9IHFBxGk+AvutzvbRcRKcpRvjSeKvzzPkwDgcEx2cCrXM8YS1gwKUY2eabV2ee25jcopRdqL6WCG/Q==" saltValue="9XNCBX1EWzGyQMfBgyKiw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8515625" style="365" customWidth="1"/>
    <col min="2" max="16" width="14.57031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0</v>
      </c>
      <c r="C46" s="864"/>
      <c r="D46" s="864"/>
      <c r="E46" s="868" t="s">
        <v>5</v>
      </c>
      <c r="F46" s="872" t="s">
        <v>388</v>
      </c>
      <c r="G46" s="876" t="s">
        <v>198</v>
      </c>
      <c r="H46" s="876" t="s">
        <v>513</v>
      </c>
      <c r="I46" s="876" t="s">
        <v>212</v>
      </c>
      <c r="J46" s="881" t="s">
        <v>223</v>
      </c>
    </row>
    <row r="47" spans="2:10" ht="57.75" customHeight="1">
      <c r="B47" s="861"/>
      <c r="C47" s="865" t="s">
        <v>9</v>
      </c>
      <c r="D47" s="865"/>
      <c r="E47" s="869"/>
      <c r="F47" s="873">
        <v>45.74</v>
      </c>
      <c r="G47" s="877">
        <v>48.8</v>
      </c>
      <c r="H47" s="877">
        <v>47.83</v>
      </c>
      <c r="I47" s="877">
        <v>47.45</v>
      </c>
      <c r="J47" s="882">
        <v>44.37</v>
      </c>
    </row>
    <row r="48" spans="2:10" ht="57.75" customHeight="1">
      <c r="B48" s="862"/>
      <c r="C48" s="866" t="s">
        <v>21</v>
      </c>
      <c r="D48" s="866"/>
      <c r="E48" s="870"/>
      <c r="F48" s="874">
        <v>9.31</v>
      </c>
      <c r="G48" s="878">
        <v>8.89</v>
      </c>
      <c r="H48" s="878">
        <v>4.5999999999999996</v>
      </c>
      <c r="I48" s="878">
        <v>4.7300000000000004</v>
      </c>
      <c r="J48" s="883">
        <v>5.43</v>
      </c>
    </row>
    <row r="49" spans="2:10" ht="57.75" customHeight="1">
      <c r="B49" s="863"/>
      <c r="C49" s="867" t="s">
        <v>25</v>
      </c>
      <c r="D49" s="867"/>
      <c r="E49" s="871"/>
      <c r="F49" s="875">
        <v>3.04</v>
      </c>
      <c r="G49" s="879">
        <v>5.87</v>
      </c>
      <c r="H49" s="879" t="s">
        <v>514</v>
      </c>
      <c r="I49" s="879" t="s">
        <v>515</v>
      </c>
      <c r="J49" s="884" t="s">
        <v>20</v>
      </c>
    </row>
    <row r="50" spans="2:10" ht="13.5" customHeight="1"/>
    <row r="51" spans="2:10" ht="13.5" hidden="1" customHeight="1"/>
    <row r="52" spans="2:10" ht="13.5" hidden="1" customHeight="1"/>
    <row r="53" spans="2:10" ht="13.5" hidden="1" customHeight="1"/>
  </sheetData>
  <sheetProtection algorithmName="SHA-512" hashValue="EZW3U5d47hVJgYhrDHoJLskzwUxtxgWLH4bkCssacNkIbOMyaEgriSrn/FYF7XLXLbOPZIrzt2Il2LqwmUbqiA==" saltValue="E58N+BVng/KXtDH1sV9gq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2019-10-25T10:10:02Z</cp:lastPrinted>
  <dcterms:created xsi:type="dcterms:W3CDTF">2019-02-14T03:15:33Z</dcterms:created>
  <dcterms:modified xsi:type="dcterms:W3CDTF">2019-10-29T06:18:21Z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2019-10-29T06:18:21Z</vt:filetime>
  </property>
</Properties>
</file>