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LANHD026 退避\公会計制度★★\R2\00 各種調査\【財政状況資料集】_222143_藤枝市_2018\"/>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AM34" i="10" l="1"/>
  <c r="AM35" i="10" s="1"/>
  <c r="BE34" i="10"/>
  <c r="BE35" i="10" s="1"/>
  <c r="BE36"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<sst xmlns="http://schemas.openxmlformats.org/spreadsheetml/2006/main" count="1105" uniqueCount="610">
  <si>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</si>
  <si>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</si>
  <si>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</si>
  <si>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</si>
  <si>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</si>
  <si>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</si>
  <si>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</si>
  <si>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</si>
  <si>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</si>
  <si>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</si>
  <si>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</si>
  <si>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</si>
  <si>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</si>
  <si>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</si>
  <si>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</si>
  <si>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</si>
  <si>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</si>
  <si>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</si>
  <si>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</si>
  <si>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</si>
  <si>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</si>
  <si>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</si>
  <si>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</si>
  <si>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</si>
  <si>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</si>
  <si>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</si>
  <si>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</si>
  <si>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</si>
  <si>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</si>
  <si>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</si>
  <si>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</si>
  <si>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</si>
  <si>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</si>
  <si>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</si>
  <si>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</si>
  <si>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</si>
  <si>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</si>
  <si>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</si>
  <si>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</si>
  <si>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</si>
  <si>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</si>
  <si>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</si>
  <si>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</si>
  <si>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</si>
  <si>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</si>
  <si>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</si>
  <si>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</si>
  <si>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</si>
  <si>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</si>
  <si>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</si>
  <si>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</si>
  <si>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</si>
  <si>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</si>
  <si>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</si>
  <si>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</si>
  <si>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</si>
  <si>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</si>
  <si>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</si>
  <si>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</si>
  <si>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</si>
  <si>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</si>
  <si>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</si>
  <si>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</si>
  <si>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</si>
  <si>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</si>
  <si>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</si>
  <si>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</si>
  <si>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</si>
  <si>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</si>
  <si>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</si>
  <si>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</si>
  <si>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</si>
  <si>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</si>
  <si>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</si>
  <si>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</si>
  <si>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</si>
  <si>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</si>
  <si>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</si>
  <si>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</si>
  <si>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</si>
  <si>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</si>
  <si>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</si>
  <si>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</si>
  <si>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</si>
  <si>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</si>
  <si>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</si>
  <si>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</si>
  <si>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</si>
  <si>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</si>
  <si>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</si>
  <si>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</si>
  <si>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</si>
  <si>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</si>
  <si>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</si>
  <si>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</si>
  <si>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</si>
  <si>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</si>
  <si>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</si>
  <si>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</si>
  <si>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</si>
  <si>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</si>
  <si>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</si>
  <si>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</si>
  <si>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</si>
  <si>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</si>
  <si>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</si>
  <si>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</si>
  <si>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</si>
  <si>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</si>
  <si>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</si>
  <si>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</si>
  <si>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</si>
  <si>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</si>
  <si>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</si>
  <si>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</si>
  <si>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</si>
  <si>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</si>
  <si>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</si>
  <si>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</si>
  <si>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</si>
  <si>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</si>
  <si>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</si>
  <si>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</si>
  <si>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</si>
  <si>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</si>
  <si>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</si>
  <si>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</si>
  <si>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</si>
  <si>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</si>
  <si>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</si>
  <si>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</si>
  <si>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</si>
  <si>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</si>
  <si>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</si>
  <si>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</si>
  <si>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</si>
  <si>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</si>
  <si>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</si>
  <si>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</si>
  <si>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</si>
  <si>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</si>
  <si>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</si>
  <si>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</si>
  <si>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</si>
  <si>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</si>
  <si>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</si>
  <si>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</si>
  <si>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</si>
  <si>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</si>
  <si>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</si>
  <si>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</si>
  <si>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</si>
  <si>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</si>
  <si>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</si>
  <si>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</si>
  <si>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</si>
  <si>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</si>
  <si>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</si>
  <si>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</si>
  <si>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</si>
  <si>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</si>
  <si>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</si>
  <si>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</si>
  <si>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</si>
  <si>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</si>
  <si>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</si>
  <si>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</si>
  <si>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</si>
  <si>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</si>
  <si>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</si>
  <si>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</si>
  <si>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</si>
  <si>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</si>
  <si>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</si>
  <si>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</si>
  <si>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</si>
  <si>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</si>
  <si>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</si>
  <si>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</si>
  <si>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</si>
  <si>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</si>
  <si>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</si>
  <si>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</si>
  <si>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</si>
  <si>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</si>
  <si>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</si>
  <si>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</si>
  <si>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</si>
  <si>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</si>
  <si>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</si>
  <si>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</si>
  <si>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</si>
  <si>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</si>
  <si>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</si>
  <si>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</si>
  <si>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</si>
  <si>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</si>
  <si>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</si>
  <si>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</si>
  <si>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</si>
  <si>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</si>
  <si>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</si>
  <si>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</si>
  <si>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</si>
  <si>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</si>
  <si>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</si>
  <si>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</si>
  <si>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</si>
  <si>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</si>
  <si>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</si>
  <si>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</si>
  <si>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</si>
  <si>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静岡県藤枝市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</si>
  <si>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</si>
  <si>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</si>
  <si>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</si>
  <si>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</si>
  <si>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</si>
  <si>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</si>
  <si>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</si>
  <si>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</si>
  <si>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</si>
  <si>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</si>
  <si>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</si>
  <si>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</si>
  <si>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</si>
  <si>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</si>
  <si>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</si>
  <si>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</si>
  <si>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</si>
  <si>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</si>
  <si>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</si>
  <si>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</si>
  <si>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</si>
  <si>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</si>
  <si>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</si>
  <si>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</si>
  <si>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</si>
  <si>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</si>
  <si>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</si>
  <si>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</si>
  <si>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</si>
  <si>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</si>
  <si>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</si>
  <si>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</si>
  <si>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</si>
  <si>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</si>
  <si>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</si>
  <si>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</si>
  <si>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</si>
  <si>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</si>
  <si>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</si>
  <si>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</si>
  <si>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</si>
  <si>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</si>
  <si>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</si>
  <si>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</si>
  <si>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</si>
  <si>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</si>
  <si>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</si>
  <si>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</si>
  <si>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</si>
  <si>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</si>
  <si>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</si>
  <si>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</si>
  <si>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</si>
  <si>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</si>
  <si>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</si>
  <si>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</si>
  <si>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</si>
  <si>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</si>
  <si>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</si>
  <si>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</si>
  <si>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</si>
  <si>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</si>
  <si>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</si>
  <si>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</si>
  <si>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</si>
  <si>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</si>
  <si>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</si>
  <si>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</si>
  <si>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</si>
  <si>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</si>
  <si>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</si>
  <si>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</si>
  <si>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</si>
  <si>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</si>
  <si>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</si>
  <si>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</si>
  <si>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</si>
  <si>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</si>
  <si>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</si>
  <si>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</si>
  <si>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</si>
  <si>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</si>
  <si>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</si>
  <si>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</si>
  <si>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</si>
  <si>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</si>
  <si>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</si>
  <si>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</si>
  <si>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</si>
  <si>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</si>
  <si>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</si>
  <si>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</si>
  <si>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</si>
  <si>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</si>
  <si>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</si>
  <si>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</si>
  <si>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</si>
  <si>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</si>
  <si>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</si>
  <si>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</si>
  <si>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</si>
  <si>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</si>
  <si>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</si>
  <si>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</si>
  <si>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</si>
  <si>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</si>
  <si>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</si>
  <si>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</si>
  <si>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</si>
  <si>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</si>
  <si>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</si>
  <si>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</si>
  <si>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</si>
  <si>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</si>
  <si>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</si>
  <si>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</si>
  <si>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</si>
  <si>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</si>
  <si>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</si>
  <si>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</si>
  <si>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</si>
  <si>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</si>
  <si>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</si>
  <si>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</si>
  <si>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</si>
  <si>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</si>
  <si>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</si>
  <si>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</si>
  <si>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</si>
  <si>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</si>
  <si>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</si>
  <si>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</si>
  <si>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</si>
  <si>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</si>
  <si>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</si>
  <si>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</si>
  <si>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</si>
  <si>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</si>
  <si>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</si>
  <si>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</si>
  <si>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</si>
  <si>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</si>
  <si>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</si>
  <si>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</si>
  <si>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</si>
  <si>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</si>
  <si>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</si>
  <si>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</si>
  <si>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</si>
  <si>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</si>
  <si>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</si>
  <si>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静岡県藤枝市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</si>
  <si>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</si>
  <si>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</si>
  <si>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</si>
  <si>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</si>
  <si>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</si>
  <si>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</si>
  <si>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</si>
  <si>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</si>
  <si>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</si>
  <si>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</si>
  <si>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</si>
  <si>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</si>
  <si>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</si>
  <si>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</si>
  <si>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</si>
  <si>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</si>
  <si>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</si>
  <si>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</si>
  <si>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</si>
  <si>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</si>
  <si>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</si>
  <si>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内陸フロンティア事業特別会計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</si>
  <si>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</si>
  <si>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</si>
  <si>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</si>
  <si>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</si>
  <si>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</si>
  <si>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</si>
  <si>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</si>
  <si>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</si>
  <si>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</si>
  <si>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</si>
  <si>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</si>
  <si>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</si>
  <si>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</si>
  <si>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</si>
  <si>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</si>
  <si>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</si>
  <si>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</si>
  <si>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</si>
  <si>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</si>
  <si>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</si>
  <si>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簡易水道事業特別会計</t>
    <phoneticPr fontId="5"/>
  </si>
  <si>
    <t>-</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</si>
  <si>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</si>
  <si>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</si>
  <si>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</si>
  <si>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</si>
  <si>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</si>
  <si>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</si>
  <si>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</si>
  <si>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</si>
  <si>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</si>
  <si>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</si>
  <si>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</si>
  <si>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</si>
  <si>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</si>
  <si>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</si>
  <si>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</si>
  <si>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</si>
  <si>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</si>
  <si>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</si>
  <si>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</si>
  <si>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</si>
  <si>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</si>
  <si>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</si>
  <si>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</si>
  <si>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</si>
  <si>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</si>
  <si>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</si>
  <si>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</si>
  <si>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</si>
  <si>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</si>
  <si>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</si>
  <si>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</si>
  <si>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</si>
  <si>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</si>
  <si>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</si>
  <si>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</si>
  <si>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</si>
  <si>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</si>
  <si>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</si>
  <si>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</si>
  <si>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</si>
  <si>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</si>
  <si>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</si>
  <si>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</si>
  <si>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</si>
  <si>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</si>
  <si>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</si>
  <si>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</si>
  <si>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</si>
  <si>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</si>
  <si>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</si>
  <si>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</si>
  <si>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</si>
  <si>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</si>
  <si>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</si>
  <si>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</si>
  <si>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</si>
  <si>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</si>
  <si>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</si>
  <si>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</si>
  <si>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</si>
  <si>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</si>
  <si>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</si>
  <si>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</si>
  <si>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</si>
  <si>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</si>
  <si>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</si>
  <si>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</si>
  <si>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</si>
  <si>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</si>
  <si>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</si>
  <si>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</si>
  <si>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</si>
  <si>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</si>
  <si>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</si>
  <si>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</si>
  <si>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</si>
  <si>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</si>
  <si>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</si>
  <si>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</si>
  <si>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</si>
  <si>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</si>
  <si>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</si>
  <si>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</si>
  <si>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</si>
  <si>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</si>
  <si>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</si>
  <si>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</si>
  <si>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</si>
  <si>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</si>
  <si>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</si>
  <si>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</si>
  <si>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</si>
  <si>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</si>
  <si>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</si>
  <si>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</si>
  <si>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</si>
  <si>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</si>
  <si>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</si>
  <si>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</si>
  <si>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</si>
  <si>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</si>
  <si>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</si>
  <si>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</si>
  <si>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</si>
  <si>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</si>
  <si>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</si>
  <si>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</si>
  <si>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</si>
  <si>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</si>
  <si>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</si>
  <si>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</si>
  <si>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</si>
  <si>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</si>
  <si>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</si>
  <si>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</si>
  <si>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</si>
  <si>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</si>
  <si>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</si>
  <si>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</si>
  <si>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</si>
  <si>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</si>
  <si>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</si>
  <si>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</si>
  <si>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</si>
  <si>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</si>
  <si>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</si>
  <si>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</si>
  <si>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</si>
  <si>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</si>
  <si>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</si>
  <si>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</si>
  <si>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</si>
  <si>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</si>
  <si>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</si>
  <si>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</si>
  <si>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</si>
  <si>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</si>
  <si>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</si>
  <si>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</si>
  <si>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</si>
  <si>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</si>
  <si>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</si>
  <si>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</si>
  <si>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</si>
  <si>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</si>
  <si>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9.62</t>
  </si>
  <si>
    <t>一般会計</t>
  </si>
  <si>
    <t>水道事業会計</t>
  </si>
  <si>
    <t>病院事業会計</t>
  </si>
  <si>
    <t>介護保険特別会計</t>
  </si>
  <si>
    <t>国民健康保険事業特別会計</t>
  </si>
  <si>
    <t>後期高齢者医療特別会計</t>
  </si>
  <si>
    <t>駐車場事業特別会計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</si>
  <si>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</si>
  <si>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</si>
  <si>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</si>
  <si>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</si>
  <si>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</si>
  <si>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</si>
  <si>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</si>
  <si>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</si>
  <si>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</si>
  <si>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</si>
  <si>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</si>
  <si>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</si>
  <si>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静岡県大井川広域水道企業団／大井川広域水道用水供給事業会計</t>
    <rPh sb="0" eb="3">
      <t>シズオカケン</t>
    </rPh>
    <rPh sb="3" eb="6">
      <t>オオイガワ</t>
    </rPh>
    <rPh sb="6" eb="8">
      <t>コウイキ</t>
    </rPh>
    <rPh sb="8" eb="10">
      <t>スイドウ</t>
    </rPh>
    <rPh sb="10" eb="12">
      <t>キギョウ</t>
    </rPh>
    <rPh sb="12" eb="13">
      <t>ダン</t>
    </rPh>
    <rPh sb="14" eb="17">
      <t>オオイガワ</t>
    </rPh>
    <rPh sb="17" eb="19">
      <t>コウイキ</t>
    </rPh>
    <rPh sb="19" eb="21">
      <t>スイドウ</t>
    </rPh>
    <rPh sb="21" eb="23">
      <t>ヨウスイ</t>
    </rPh>
    <rPh sb="23" eb="25">
      <t>キョウキュウ</t>
    </rPh>
    <rPh sb="25" eb="27">
      <t>ジギョウ</t>
    </rPh>
    <rPh sb="27" eb="29">
      <t>カイケイ</t>
    </rPh>
    <phoneticPr fontId="2"/>
  </si>
  <si>
    <t>駿遠学園管理組合／一般会計</t>
    <rPh sb="0" eb="2">
      <t>スンエン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</si>
  <si>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</si>
  <si>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</si>
  <si>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</si>
  <si>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</si>
  <si>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静岡県地方税滞納整理機構</t>
    <rPh sb="0" eb="2">
      <t>シズオカ</t>
    </rPh>
    <rPh sb="2" eb="3">
      <t>ケン</t>
    </rPh>
    <rPh sb="3" eb="6">
      <t>チホウゼイ</t>
    </rPh>
    <rPh sb="6" eb="8">
      <t>タイノウ</t>
    </rPh>
    <rPh sb="8" eb="10">
      <t>セイリ</t>
    </rPh>
    <rPh sb="10" eb="12">
      <t>キコウ</t>
    </rPh>
    <phoneticPr fontId="2"/>
  </si>
  <si>
    <t>-</t>
    <phoneticPr fontId="2"/>
  </si>
  <si>
    <t>-</t>
    <phoneticPr fontId="2"/>
  </si>
  <si>
    <t>○</t>
    <phoneticPr fontId="2"/>
  </si>
  <si>
    <t>藤枝市土地開発公社</t>
    <rPh sb="0" eb="3">
      <t>フジエダシ</t>
    </rPh>
    <rPh sb="3" eb="5">
      <t>トチ</t>
    </rPh>
    <rPh sb="5" eb="7">
      <t>カイハツ</t>
    </rPh>
    <rPh sb="7" eb="9">
      <t>コウシャ</t>
    </rPh>
    <phoneticPr fontId="2"/>
  </si>
  <si>
    <t>藤枝市勤労福祉サービスセンター</t>
    <rPh sb="0" eb="3">
      <t>フジエダシ</t>
    </rPh>
    <rPh sb="3" eb="5">
      <t>キンロウ</t>
    </rPh>
    <rPh sb="5" eb="7">
      <t>フクシ</t>
    </rPh>
    <phoneticPr fontId="2"/>
  </si>
  <si>
    <t>まちづくり藤枝</t>
    <rPh sb="5" eb="7">
      <t>フジエダ</t>
    </rPh>
    <phoneticPr fontId="2"/>
  </si>
  <si>
    <t>-</t>
    <phoneticPr fontId="2"/>
  </si>
  <si>
    <t>-</t>
    <phoneticPr fontId="2"/>
  </si>
  <si>
    <t>-</t>
    <phoneticPr fontId="2"/>
  </si>
  <si>
    <t>未来を創るふるさと応援基金</t>
    <rPh sb="0" eb="2">
      <t>ミライ</t>
    </rPh>
    <rPh sb="3" eb="4">
      <t>ツク</t>
    </rPh>
    <rPh sb="9" eb="11">
      <t>オウエン</t>
    </rPh>
    <rPh sb="11" eb="13">
      <t>キキン</t>
    </rPh>
    <phoneticPr fontId="2"/>
  </si>
  <si>
    <t>総合文化施設整備基金</t>
    <rPh sb="0" eb="2">
      <t>ソウゴウ</t>
    </rPh>
    <rPh sb="2" eb="4">
      <t>ブンカ</t>
    </rPh>
    <rPh sb="4" eb="6">
      <t>シセツ</t>
    </rPh>
    <rPh sb="6" eb="8">
      <t>セイビ</t>
    </rPh>
    <rPh sb="8" eb="10">
      <t>キキン</t>
    </rPh>
    <phoneticPr fontId="2"/>
  </si>
  <si>
    <t>地域農業振興事業基金</t>
    <rPh sb="0" eb="2">
      <t>チイキ</t>
    </rPh>
    <rPh sb="2" eb="4">
      <t>ノウギョウ</t>
    </rPh>
    <rPh sb="4" eb="6">
      <t>シンコウ</t>
    </rPh>
    <rPh sb="6" eb="8">
      <t>ジギョウ</t>
    </rPh>
    <rPh sb="8" eb="10">
      <t>キキン</t>
    </rPh>
    <phoneticPr fontId="2"/>
  </si>
  <si>
    <t>公共施設等総合管理基金</t>
    <rPh sb="0" eb="2">
      <t>コウキョウ</t>
    </rPh>
    <rPh sb="2" eb="4">
      <t>シセツ</t>
    </rPh>
    <rPh sb="4" eb="5">
      <t>トウ</t>
    </rPh>
    <rPh sb="5" eb="7">
      <t>ソウゴウ</t>
    </rPh>
    <rPh sb="7" eb="9">
      <t>カンリ</t>
    </rPh>
    <rPh sb="9" eb="11">
      <t>キキン</t>
    </rPh>
    <phoneticPr fontId="2"/>
  </si>
  <si>
    <t>総合運動施設整備基金</t>
    <rPh sb="0" eb="2">
      <t>ソウゴウ</t>
    </rPh>
    <rPh sb="2" eb="4">
      <t>ウンドウ</t>
    </rPh>
    <rPh sb="4" eb="6">
      <t>シセツ</t>
    </rPh>
    <rPh sb="6" eb="8">
      <t>セイビ</t>
    </rPh>
    <rPh sb="8" eb="10">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</si>
  <si>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</si>
  <si>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</si>
  <si>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</si>
  <si>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</si>
  <si>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</si>
  <si>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</si>
  <si>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</si>
  <si>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</si>
  <si>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</si>
  <si>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</si>
  <si>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</si>
  <si>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</si>
  <si>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</si>
  <si>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市の実質公債費率は類似団体内平均値と比較して高くなっているが、年々改善してきている。将来負担比率においても改善してきており、平成30年度は算定なしとなった。これは新規発行地方債の抑制やその他特定目的基金の増加により、地方債残高が着実に減少してきたことによるものである。今後においても、新規発行地方債の抑制や公営企業会計の健全化に取り組み、実質公債費比率の改善を図っていく。</t>
    <rPh sb="1" eb="3">
      <t>ホンシ</t>
    </rPh>
    <rPh sb="4" eb="9">
      <t>ジッシツコウサイヒ</t>
    </rPh>
    <rPh sb="9" eb="10">
      <t>リツ</t>
    </rPh>
    <rPh sb="11" eb="13">
      <t>ルイジ</t>
    </rPh>
    <rPh sb="13" eb="15">
      <t>ダンタイ</t>
    </rPh>
    <rPh sb="15" eb="16">
      <t>ナイ</t>
    </rPh>
    <rPh sb="16" eb="19">
      <t>ヘイキンチ</t>
    </rPh>
    <rPh sb="20" eb="22">
      <t>ヒカク</t>
    </rPh>
    <rPh sb="24" eb="25">
      <t>タカ</t>
    </rPh>
    <rPh sb="33" eb="35">
      <t>ネンネン</t>
    </rPh>
    <rPh sb="35" eb="37">
      <t>カイゼン</t>
    </rPh>
    <rPh sb="44" eb="50">
      <t>ショウライフタンヒリツ</t>
    </rPh>
    <rPh sb="55" eb="57">
      <t>カイゼン</t>
    </rPh>
    <rPh sb="64" eb="66">
      <t>ヘイセイ</t>
    </rPh>
    <rPh sb="68" eb="70">
      <t>ネンド</t>
    </rPh>
    <rPh sb="71" eb="73">
      <t>サンテイ</t>
    </rPh>
    <rPh sb="83" eb="85">
      <t>シンキ</t>
    </rPh>
    <rPh sb="85" eb="87">
      <t>ハッコウ</t>
    </rPh>
    <rPh sb="87" eb="90">
      <t>チホウサイ</t>
    </rPh>
    <rPh sb="91" eb="93">
      <t>ヨクセイ</t>
    </rPh>
    <rPh sb="96" eb="97">
      <t>タ</t>
    </rPh>
    <rPh sb="97" eb="99">
      <t>トクテイ</t>
    </rPh>
    <rPh sb="99" eb="101">
      <t>モクテキ</t>
    </rPh>
    <rPh sb="101" eb="103">
      <t>キキン</t>
    </rPh>
    <rPh sb="104" eb="106">
      <t>ゾウカ</t>
    </rPh>
    <rPh sb="110" eb="113">
      <t>チホウサイ</t>
    </rPh>
    <rPh sb="113" eb="115">
      <t>ザンダカ</t>
    </rPh>
    <rPh sb="116" eb="118">
      <t>チャクジツ</t>
    </rPh>
    <rPh sb="119" eb="121">
      <t>ゲンショウ</t>
    </rPh>
    <rPh sb="136" eb="138">
      <t>コンゴ</t>
    </rPh>
    <rPh sb="144" eb="146">
      <t>シンキ</t>
    </rPh>
    <rPh sb="146" eb="148">
      <t>ハッコウ</t>
    </rPh>
    <rPh sb="148" eb="151">
      <t>チホウサイ</t>
    </rPh>
    <rPh sb="152" eb="154">
      <t>ヨクセイ</t>
    </rPh>
    <rPh sb="155" eb="157">
      <t>コウエイ</t>
    </rPh>
    <rPh sb="157" eb="159">
      <t>キギョウ</t>
    </rPh>
    <rPh sb="159" eb="161">
      <t>カイケイ</t>
    </rPh>
    <rPh sb="162" eb="165">
      <t>ケンゼンカ</t>
    </rPh>
    <rPh sb="166" eb="167">
      <t>ト</t>
    </rPh>
    <rPh sb="168" eb="169">
      <t>ク</t>
    </rPh>
    <rPh sb="171" eb="173">
      <t>ジッシツ</t>
    </rPh>
    <rPh sb="173" eb="178">
      <t>コウサイヒヒリツ</t>
    </rPh>
    <rPh sb="179" eb="181">
      <t>カイゼン</t>
    </rPh>
    <rPh sb="182" eb="183">
      <t>ハカ</t>
    </rPh>
    <phoneticPr fontId="5"/>
  </si>
  <si>
    <t>　新規発行地方債の抑制やその他特定目的基金の増加により、本市の将来負担比率は改善し、平成30年度は算定なしとなった。しかし、本市の有形固定資産減価償却率は類似団体内平均値より高くなっており、老朽化している施設が多いが、引き続き施設の長寿命化に向け、藤枝市施設マネジメント計画に基づき、中長期的な視点に立った計画的な維持管理及び修繕等に取り組んでいく。</t>
    <rPh sb="1" eb="3">
      <t>シンキ</t>
    </rPh>
    <rPh sb="3" eb="5">
      <t>ハッコウ</t>
    </rPh>
    <rPh sb="5" eb="8">
      <t>チホウサイ</t>
    </rPh>
    <rPh sb="9" eb="11">
      <t>ヨクセイ</t>
    </rPh>
    <rPh sb="14" eb="15">
      <t>タ</t>
    </rPh>
    <rPh sb="15" eb="17">
      <t>トクテイ</t>
    </rPh>
    <rPh sb="17" eb="19">
      <t>モクテキ</t>
    </rPh>
    <rPh sb="19" eb="21">
      <t>キキン</t>
    </rPh>
    <rPh sb="22" eb="24">
      <t>ゾウカ</t>
    </rPh>
    <rPh sb="28" eb="30">
      <t>ホンシ</t>
    </rPh>
    <rPh sb="31" eb="33">
      <t>ショウライ</t>
    </rPh>
    <rPh sb="33" eb="35">
      <t>フタン</t>
    </rPh>
    <rPh sb="35" eb="37">
      <t>ヒリツ</t>
    </rPh>
    <rPh sb="38" eb="40">
      <t>カイゼン</t>
    </rPh>
    <rPh sb="42" eb="44">
      <t>ヘイセイ</t>
    </rPh>
    <rPh sb="46" eb="48">
      <t>ネンド</t>
    </rPh>
    <rPh sb="49" eb="51">
      <t>サンテイ</t>
    </rPh>
    <rPh sb="62" eb="64">
      <t>ホンシ</t>
    </rPh>
    <rPh sb="65" eb="67">
      <t>ユウケイ</t>
    </rPh>
    <rPh sb="67" eb="71">
      <t>コテイシサン</t>
    </rPh>
    <rPh sb="71" eb="75">
      <t>ゲンカショウキャク</t>
    </rPh>
    <rPh sb="75" eb="76">
      <t>リツ</t>
    </rPh>
    <rPh sb="77" eb="79">
      <t>ルイジ</t>
    </rPh>
    <rPh sb="79" eb="81">
      <t>ダンタイ</t>
    </rPh>
    <rPh sb="81" eb="82">
      <t>ウチ</t>
    </rPh>
    <rPh sb="82" eb="85">
      <t>ヘイキンチ</t>
    </rPh>
    <rPh sb="87" eb="88">
      <t>タカ</t>
    </rPh>
    <rPh sb="95" eb="98">
      <t>ロウキュウカ</t>
    </rPh>
    <rPh sb="102" eb="104">
      <t>シセツ</t>
    </rPh>
    <rPh sb="105" eb="106">
      <t>オオ</t>
    </rPh>
    <rPh sb="109" eb="110">
      <t>ヒ</t>
    </rPh>
    <rPh sb="111" eb="112">
      <t>ツヅ</t>
    </rPh>
    <rPh sb="113" eb="115">
      <t>シセツ</t>
    </rPh>
    <rPh sb="116" eb="120">
      <t>チョウジュミョウカ</t>
    </rPh>
    <rPh sb="121" eb="122">
      <t>ム</t>
    </rPh>
    <rPh sb="124" eb="127">
      <t>フジエダシ</t>
    </rPh>
    <rPh sb="127" eb="129">
      <t>シセツ</t>
    </rPh>
    <rPh sb="135" eb="137">
      <t>ケイカク</t>
    </rPh>
    <rPh sb="138" eb="139">
      <t>モト</t>
    </rPh>
    <rPh sb="142" eb="146">
      <t>チュウチョウキテキ</t>
    </rPh>
    <rPh sb="147" eb="149">
      <t>シテン</t>
    </rPh>
    <rPh sb="150" eb="151">
      <t>タ</t>
    </rPh>
    <rPh sb="153" eb="156">
      <t>ケイカクテキ</t>
    </rPh>
    <rPh sb="157" eb="159">
      <t>イジ</t>
    </rPh>
    <rPh sb="159" eb="161">
      <t>カンリ</t>
    </rPh>
    <rPh sb="161" eb="162">
      <t>オヨ</t>
    </rPh>
    <rPh sb="163" eb="165">
      <t>シュウゼン</t>
    </rPh>
    <rPh sb="165" eb="166">
      <t>トウ</t>
    </rPh>
    <rPh sb="167" eb="168">
      <t>ト</t>
    </rPh>
    <rPh sb="169" eb="17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</si>
</sst>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3F4F-4AE3-B96D-541861747A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34872</c:v>
                </c:pt>
                <c:pt idx="1">
                  <c:v>35425</c:v>
                </c:pt>
                <c:pt idx="2">
                  <c:v>40240</c:v>
                </c:pt>
                <c:pt idx="3">
                  <c:v>47277</c:v>
                </c:pt>
                <c:pt idx="4">
                  <c:v>51915</c:v>
                </c:pt>
              </c:numCache>
            </c:numRef>
          </c:val>
          <c:smooth val="0"/>
          <c:extLst>
            <c:ext xmlns:c16="http://schemas.microsoft.com/office/drawing/2014/chart" uri="{C3380CC4-5D6E-409C-BE32-E72D297353CC}">
              <c16:uniqueId val="{00000001-3F4F-4AE3-B96D-541861747A45}"/>
            </c:ext>
          </c:extLst>
        </c:ser>
        <c:dLbls>
          <c:showLegendKey val="0"/>
          <c:showVal val="0"/>
          <c:showCatName val="0"/>
          <c:showSerName val="0"/>
          <c:showPercent val="0"/>
          <c:showBubbleSize val="0"/>
        </c:dLbls>
        <c:marker val="1"/>
        <c:smooth val="0"/>
        <c:axId val="261275008"/>
        <c:axId val="261289472"/>
      </c:lineChart>
      <c:catAx>
        <c:axId val="26127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289472"/>
        <c:crosses val="autoZero"/>
        <c:auto val="1"/>
        <c:lblAlgn val="ctr"/>
        <c:lblOffset val="100"/>
        <c:tickLblSkip val="1"/>
        <c:tickMarkSkip val="1"/>
        <c:noMultiLvlLbl val="0"/>
      </c:catAx>
      <c:valAx>
        <c:axId val="261289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27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10.41</c:v>
                </c:pt>
                <c:pt idx="1">
                  <c:v>12.38</c:v>
                </c:pt>
                <c:pt idx="2">
                  <c:v>9.94</c:v>
                </c:pt>
                <c:pt idx="3">
                  <c:v>10</c:v>
                </c:pt>
                <c:pt idx="4">
                  <c:v>8.83</c:v>
                </c:pt>
              </c:numCache>
            </c:numRef>
          </c:val>
          <c:extLst>
            <c:ext xmlns:c16="http://schemas.microsoft.com/office/drawing/2014/chart" uri="{C3380CC4-5D6E-409C-BE32-E72D297353CC}">
              <c16:uniqueId val="{00000000-1544-409C-932C-BF3972170E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29.21</c:v>
                </c:pt>
                <c:pt idx="1">
                  <c:v>30.27</c:v>
                </c:pt>
                <c:pt idx="2">
                  <c:v>34.58</c:v>
                </c:pt>
                <c:pt idx="3">
                  <c:v>24.53</c:v>
                </c:pt>
                <c:pt idx="4">
                  <c:v>27.01</c:v>
                </c:pt>
              </c:numCache>
            </c:numRef>
          </c:val>
          <c:extLst>
            <c:ext xmlns:c16="http://schemas.microsoft.com/office/drawing/2014/chart" uri="{C3380CC4-5D6E-409C-BE32-E72D297353CC}">
              <c16:uniqueId val="{00000001-1544-409C-932C-BF3972170EE5}"/>
            </c:ext>
          </c:extLst>
        </c:ser>
        <c:dLbls>
          <c:showLegendKey val="0"/>
          <c:showVal val="0"/>
          <c:showCatName val="0"/>
          <c:showSerName val="0"/>
          <c:showPercent val="0"/>
          <c:showBubbleSize val="0"/>
        </c:dLbls>
        <c:gapWidth val="250"/>
        <c:overlap val="100"/>
        <c:axId val="337404672"/>
        <c:axId val="33740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3.95</c:v>
                </c:pt>
                <c:pt idx="1">
                  <c:v>3.6</c:v>
                </c:pt>
                <c:pt idx="2">
                  <c:v>2.19</c:v>
                </c:pt>
                <c:pt idx="3">
                  <c:v>-9.6199999999999992</c:v>
                </c:pt>
                <c:pt idx="4">
                  <c:v>1.69</c:v>
                </c:pt>
              </c:numCache>
            </c:numRef>
          </c:val>
          <c:smooth val="0"/>
          <c:extLst>
            <c:ext xmlns:c16="http://schemas.microsoft.com/office/drawing/2014/chart" uri="{C3380CC4-5D6E-409C-BE32-E72D297353CC}">
              <c16:uniqueId val="{00000002-1544-409C-932C-BF3972170EE5}"/>
            </c:ext>
          </c:extLst>
        </c:ser>
        <c:dLbls>
          <c:showLegendKey val="0"/>
          <c:showVal val="0"/>
          <c:showCatName val="0"/>
          <c:showSerName val="0"/>
          <c:showPercent val="0"/>
          <c:showBubbleSize val="0"/>
        </c:dLbls>
        <c:marker val="1"/>
        <c:smooth val="0"/>
        <c:axId val="337404672"/>
        <c:axId val="337406592"/>
      </c:lineChart>
      <c:catAx>
        <c:axId val="3374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406592"/>
        <c:crosses val="autoZero"/>
        <c:auto val="1"/>
        <c:lblAlgn val="ctr"/>
        <c:lblOffset val="100"/>
        <c:tickLblSkip val="1"/>
        <c:tickMarkSkip val="1"/>
        <c:noMultiLvlLbl val="0"/>
      </c:catAx>
      <c:valAx>
        <c:axId val="33740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E95-4EF9-9B73-63688BD928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95-4EF9-9B73-63688BD9282F}"/>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E95-4EF9-9B73-63688BD9282F}"/>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FE95-4EF9-9B73-63688BD928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4-FE95-4EF9-9B73-63688BD9282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0.31</c:v>
                </c:pt>
                <c:pt idx="4">
                  <c:v>#N/A</c:v>
                </c:pt>
                <c:pt idx="5">
                  <c:v>1.37</c:v>
                </c:pt>
                <c:pt idx="6">
                  <c:v>#N/A</c:v>
                </c:pt>
                <c:pt idx="7">
                  <c:v>0.94</c:v>
                </c:pt>
                <c:pt idx="8">
                  <c:v>#N/A</c:v>
                </c:pt>
                <c:pt idx="9">
                  <c:v>0.47</c:v>
                </c:pt>
              </c:numCache>
            </c:numRef>
          </c:val>
          <c:extLst>
            <c:ext xmlns:c16="http://schemas.microsoft.com/office/drawing/2014/chart" uri="{C3380CC4-5D6E-409C-BE32-E72D297353CC}">
              <c16:uniqueId val="{00000005-FE95-4EF9-9B73-63688BD9282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0.94</c:v>
                </c:pt>
                <c:pt idx="4">
                  <c:v>#N/A</c:v>
                </c:pt>
                <c:pt idx="5">
                  <c:v>1.38</c:v>
                </c:pt>
                <c:pt idx="6">
                  <c:v>#N/A</c:v>
                </c:pt>
                <c:pt idx="7">
                  <c:v>1.43</c:v>
                </c:pt>
                <c:pt idx="8">
                  <c:v>#N/A</c:v>
                </c:pt>
                <c:pt idx="9">
                  <c:v>0.5</c:v>
                </c:pt>
              </c:numCache>
            </c:numRef>
          </c:val>
          <c:extLst>
            <c:ext xmlns:c16="http://schemas.microsoft.com/office/drawing/2014/chart" uri="{C3380CC4-5D6E-409C-BE32-E72D297353CC}">
              <c16:uniqueId val="{00000006-FE95-4EF9-9B73-63688BD9282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3.84</c:v>
                </c:pt>
                <c:pt idx="2">
                  <c:v>#N/A</c:v>
                </c:pt>
                <c:pt idx="3">
                  <c:v>5.58</c:v>
                </c:pt>
                <c:pt idx="4">
                  <c:v>#N/A</c:v>
                </c:pt>
                <c:pt idx="5">
                  <c:v>4.2699999999999996</c:v>
                </c:pt>
                <c:pt idx="6">
                  <c:v>#N/A</c:v>
                </c:pt>
                <c:pt idx="7">
                  <c:v>2.92</c:v>
                </c:pt>
                <c:pt idx="8">
                  <c:v>#N/A</c:v>
                </c:pt>
                <c:pt idx="9">
                  <c:v>3.31</c:v>
                </c:pt>
              </c:numCache>
            </c:numRef>
          </c:val>
          <c:extLst>
            <c:ext xmlns:c16="http://schemas.microsoft.com/office/drawing/2014/chart" uri="{C3380CC4-5D6E-409C-BE32-E72D297353CC}">
              <c16:uniqueId val="{00000007-FE95-4EF9-9B73-63688BD928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4.53</c:v>
                </c:pt>
                <c:pt idx="2">
                  <c:v>#N/A</c:v>
                </c:pt>
                <c:pt idx="3">
                  <c:v>5.09</c:v>
                </c:pt>
                <c:pt idx="4">
                  <c:v>#N/A</c:v>
                </c:pt>
                <c:pt idx="5">
                  <c:v>6.18</c:v>
                </c:pt>
                <c:pt idx="6">
                  <c:v>#N/A</c:v>
                </c:pt>
                <c:pt idx="7">
                  <c:v>7.1</c:v>
                </c:pt>
                <c:pt idx="8">
                  <c:v>#N/A</c:v>
                </c:pt>
                <c:pt idx="9">
                  <c:v>6.78</c:v>
                </c:pt>
              </c:numCache>
            </c:numRef>
          </c:val>
          <c:extLst>
            <c:ext xmlns:c16="http://schemas.microsoft.com/office/drawing/2014/chart" uri="{C3380CC4-5D6E-409C-BE32-E72D297353CC}">
              <c16:uniqueId val="{00000008-FE95-4EF9-9B73-63688BD928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10.41</c:v>
                </c:pt>
                <c:pt idx="2">
                  <c:v>#N/A</c:v>
                </c:pt>
                <c:pt idx="3">
                  <c:v>12.37</c:v>
                </c:pt>
                <c:pt idx="4">
                  <c:v>#N/A</c:v>
                </c:pt>
                <c:pt idx="5">
                  <c:v>9.94</c:v>
                </c:pt>
                <c:pt idx="6">
                  <c:v>#N/A</c:v>
                </c:pt>
                <c:pt idx="7">
                  <c:v>9.99</c:v>
                </c:pt>
                <c:pt idx="8">
                  <c:v>#N/A</c:v>
                </c:pt>
                <c:pt idx="9">
                  <c:v>8.82</c:v>
                </c:pt>
              </c:numCache>
            </c:numRef>
          </c:val>
          <c:extLst>
            <c:ext xmlns:c16="http://schemas.microsoft.com/office/drawing/2014/chart" uri="{C3380CC4-5D6E-409C-BE32-E72D297353CC}">
              <c16:uniqueId val="{00000009-FE95-4EF9-9B73-63688BD9282F}"/>
            </c:ext>
          </c:extLst>
        </c:ser>
        <c:dLbls>
          <c:showLegendKey val="0"/>
          <c:showVal val="0"/>
          <c:showCatName val="0"/>
          <c:showSerName val="0"/>
          <c:showPercent val="0"/>
          <c:showBubbleSize val="0"/>
        </c:dLbls>
        <c:gapWidth val="150"/>
        <c:overlap val="100"/>
        <c:axId val="339614720"/>
        <c:axId val="339624704"/>
      </c:barChart>
      <c:catAx>
        <c:axId val="33961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624704"/>
        <c:crosses val="autoZero"/>
        <c:auto val="1"/>
        <c:lblAlgn val="ctr"/>
        <c:lblOffset val="100"/>
        <c:tickLblSkip val="1"/>
        <c:tickMarkSkip val="1"/>
        <c:noMultiLvlLbl val="0"/>
      </c:catAx>
      <c:valAx>
        <c:axId val="33962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61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5046</c:v>
                </c:pt>
                <c:pt idx="5">
                  <c:v>4997</c:v>
                </c:pt>
                <c:pt idx="8">
                  <c:v>5086</c:v>
                </c:pt>
                <c:pt idx="11">
                  <c:v>5035</c:v>
                </c:pt>
                <c:pt idx="14">
                  <c:v>5027</c:v>
                </c:pt>
              </c:numCache>
            </c:numRef>
          </c:val>
          <c:extLst>
            <c:ext xmlns:c16="http://schemas.microsoft.com/office/drawing/2014/chart" uri="{C3380CC4-5D6E-409C-BE32-E72D297353CC}">
              <c16:uniqueId val="{00000000-1754-472E-B2B0-8006263F2B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54-472E-B2B0-8006263F2B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120</c:v>
                </c:pt>
                <c:pt idx="3">
                  <c:v>122</c:v>
                </c:pt>
                <c:pt idx="6">
                  <c:v>123</c:v>
                </c:pt>
                <c:pt idx="9">
                  <c:v>116</c:v>
                </c:pt>
                <c:pt idx="12">
                  <c:v>113</c:v>
                </c:pt>
              </c:numCache>
            </c:numRef>
          </c:val>
          <c:extLst>
            <c:ext xmlns:c16="http://schemas.microsoft.com/office/drawing/2014/chart" uri="{C3380CC4-5D6E-409C-BE32-E72D297353CC}">
              <c16:uniqueId val="{00000002-1754-472E-B2B0-8006263F2B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45</c:v>
                </c:pt>
                <c:pt idx="6">
                  <c:v>64</c:v>
                </c:pt>
                <c:pt idx="9">
                  <c:v>78</c:v>
                </c:pt>
                <c:pt idx="12">
                  <c:v>102</c:v>
                </c:pt>
              </c:numCache>
            </c:numRef>
          </c:val>
          <c:extLst>
            <c:ext xmlns:c16="http://schemas.microsoft.com/office/drawing/2014/chart" uri="{C3380CC4-5D6E-409C-BE32-E72D297353CC}">
              <c16:uniqueId val="{00000003-1754-472E-B2B0-8006263F2B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1911</c:v>
                </c:pt>
                <c:pt idx="3">
                  <c:v>1925</c:v>
                </c:pt>
                <c:pt idx="6">
                  <c:v>2099</c:v>
                </c:pt>
                <c:pt idx="9">
                  <c:v>2004</c:v>
                </c:pt>
                <c:pt idx="12">
                  <c:v>2214</c:v>
                </c:pt>
              </c:numCache>
            </c:numRef>
          </c:val>
          <c:extLst>
            <c:ext xmlns:c16="http://schemas.microsoft.com/office/drawing/2014/chart" uri="{C3380CC4-5D6E-409C-BE32-E72D297353CC}">
              <c16:uniqueId val="{00000004-1754-472E-B2B0-8006263F2B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54-472E-B2B0-8006263F2B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54-472E-B2B0-8006263F2B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5651</c:v>
                </c:pt>
                <c:pt idx="3">
                  <c:v>5407</c:v>
                </c:pt>
                <c:pt idx="6">
                  <c:v>5250</c:v>
                </c:pt>
                <c:pt idx="9">
                  <c:v>5043</c:v>
                </c:pt>
                <c:pt idx="12">
                  <c:v>4804</c:v>
                </c:pt>
              </c:numCache>
            </c:numRef>
          </c:val>
          <c:extLst>
            <c:ext xmlns:c16="http://schemas.microsoft.com/office/drawing/2014/chart" uri="{C3380CC4-5D6E-409C-BE32-E72D297353CC}">
              <c16:uniqueId val="{00000007-1754-472E-B2B0-8006263F2B63}"/>
            </c:ext>
          </c:extLst>
        </c:ser>
        <c:dLbls>
          <c:showLegendKey val="0"/>
          <c:showVal val="0"/>
          <c:showCatName val="0"/>
          <c:showSerName val="0"/>
          <c:showPercent val="0"/>
          <c:showBubbleSize val="0"/>
        </c:dLbls>
        <c:gapWidth val="100"/>
        <c:overlap val="100"/>
        <c:axId val="340240640"/>
        <c:axId val="34024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2685</c:v>
                </c:pt>
                <c:pt idx="2">
                  <c:v>#N/A</c:v>
                </c:pt>
                <c:pt idx="3">
                  <c:v>#N/A</c:v>
                </c:pt>
                <c:pt idx="4">
                  <c:v>2502</c:v>
                </c:pt>
                <c:pt idx="5">
                  <c:v>#N/A</c:v>
                </c:pt>
                <c:pt idx="6">
                  <c:v>#N/A</c:v>
                </c:pt>
                <c:pt idx="7">
                  <c:v>2450</c:v>
                </c:pt>
                <c:pt idx="8">
                  <c:v>#N/A</c:v>
                </c:pt>
                <c:pt idx="9">
                  <c:v>#N/A</c:v>
                </c:pt>
                <c:pt idx="10">
                  <c:v>2206</c:v>
                </c:pt>
                <c:pt idx="11">
                  <c:v>#N/A</c:v>
                </c:pt>
                <c:pt idx="12">
                  <c:v>#N/A</c:v>
                </c:pt>
                <c:pt idx="13">
                  <c:v>2206</c:v>
                </c:pt>
                <c:pt idx="14">
                  <c:v>#N/A</c:v>
                </c:pt>
              </c:numCache>
            </c:numRef>
          </c:val>
          <c:smooth val="0"/>
          <c:extLst>
            <c:ext xmlns:c16="http://schemas.microsoft.com/office/drawing/2014/chart" uri="{C3380CC4-5D6E-409C-BE32-E72D297353CC}">
              <c16:uniqueId val="{00000008-1754-472E-B2B0-8006263F2B63}"/>
            </c:ext>
          </c:extLst>
        </c:ser>
        <c:dLbls>
          <c:showLegendKey val="0"/>
          <c:showVal val="0"/>
          <c:showCatName val="0"/>
          <c:showSerName val="0"/>
          <c:showPercent val="0"/>
          <c:showBubbleSize val="0"/>
        </c:dLbls>
        <c:marker val="1"/>
        <c:smooth val="0"/>
        <c:axId val="340240640"/>
        <c:axId val="340246912"/>
      </c:lineChart>
      <c:catAx>
        <c:axId val="3402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246912"/>
        <c:crosses val="autoZero"/>
        <c:auto val="1"/>
        <c:lblAlgn val="ctr"/>
        <c:lblOffset val="100"/>
        <c:tickLblSkip val="1"/>
        <c:tickMarkSkip val="1"/>
        <c:noMultiLvlLbl val="0"/>
      </c:catAx>
      <c:valAx>
        <c:axId val="34024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2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42983</c:v>
                </c:pt>
                <c:pt idx="5">
                  <c:v>42697</c:v>
                </c:pt>
                <c:pt idx="8">
                  <c:v>41994</c:v>
                </c:pt>
                <c:pt idx="11">
                  <c:v>41183</c:v>
                </c:pt>
                <c:pt idx="14">
                  <c:v>40770</c:v>
                </c:pt>
              </c:numCache>
            </c:numRef>
          </c:val>
          <c:extLst>
            <c:ext xmlns:c16="http://schemas.microsoft.com/office/drawing/2014/chart" uri="{C3380CC4-5D6E-409C-BE32-E72D297353CC}">
              <c16:uniqueId val="{00000000-2E51-4E8D-A25F-0121A48FEC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8729</c:v>
                </c:pt>
                <c:pt idx="5">
                  <c:v>8804</c:v>
                </c:pt>
                <c:pt idx="8">
                  <c:v>8879</c:v>
                </c:pt>
                <c:pt idx="11">
                  <c:v>9270</c:v>
                </c:pt>
                <c:pt idx="14">
                  <c:v>9291</c:v>
                </c:pt>
              </c:numCache>
            </c:numRef>
          </c:val>
          <c:extLst>
            <c:ext xmlns:c16="http://schemas.microsoft.com/office/drawing/2014/chart" uri="{C3380CC4-5D6E-409C-BE32-E72D297353CC}">
              <c16:uniqueId val="{00000001-2E51-4E8D-A25F-0121A48FEC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14345</c:v>
                </c:pt>
                <c:pt idx="5">
                  <c:v>14393</c:v>
                </c:pt>
                <c:pt idx="8">
                  <c:v>17032</c:v>
                </c:pt>
                <c:pt idx="11">
                  <c:v>18759</c:v>
                </c:pt>
                <c:pt idx="14">
                  <c:v>18625</c:v>
                </c:pt>
              </c:numCache>
            </c:numRef>
          </c:val>
          <c:extLst>
            <c:ext xmlns:c16="http://schemas.microsoft.com/office/drawing/2014/chart" uri="{C3380CC4-5D6E-409C-BE32-E72D297353CC}">
              <c16:uniqueId val="{00000002-2E51-4E8D-A25F-0121A48FEC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51-4E8D-A25F-0121A48FEC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51-4E8D-A25F-0121A48FEC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51-4E8D-A25F-0121A48FEC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7892</c:v>
                </c:pt>
                <c:pt idx="3">
                  <c:v>7455</c:v>
                </c:pt>
                <c:pt idx="6">
                  <c:v>7401</c:v>
                </c:pt>
                <c:pt idx="9">
                  <c:v>7353</c:v>
                </c:pt>
                <c:pt idx="12">
                  <c:v>7199</c:v>
                </c:pt>
              </c:numCache>
            </c:numRef>
          </c:val>
          <c:extLst>
            <c:ext xmlns:c16="http://schemas.microsoft.com/office/drawing/2014/chart" uri="{C3380CC4-5D6E-409C-BE32-E72D297353CC}">
              <c16:uniqueId val="{00000006-2E51-4E8D-A25F-0121A48FEC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406</c:v>
                </c:pt>
                <c:pt idx="3">
                  <c:v>742</c:v>
                </c:pt>
                <c:pt idx="6">
                  <c:v>808</c:v>
                </c:pt>
                <c:pt idx="9">
                  <c:v>786</c:v>
                </c:pt>
                <c:pt idx="12">
                  <c:v>983</c:v>
                </c:pt>
              </c:numCache>
            </c:numRef>
          </c:val>
          <c:extLst>
            <c:ext xmlns:c16="http://schemas.microsoft.com/office/drawing/2014/chart" uri="{C3380CC4-5D6E-409C-BE32-E72D297353CC}">
              <c16:uniqueId val="{00000007-2E51-4E8D-A25F-0121A48FEC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20467</c:v>
                </c:pt>
                <c:pt idx="3">
                  <c:v>19852</c:v>
                </c:pt>
                <c:pt idx="6">
                  <c:v>18841</c:v>
                </c:pt>
                <c:pt idx="9">
                  <c:v>18951</c:v>
                </c:pt>
                <c:pt idx="12">
                  <c:v>17418</c:v>
                </c:pt>
              </c:numCache>
            </c:numRef>
          </c:val>
          <c:extLst>
            <c:ext xmlns:c16="http://schemas.microsoft.com/office/drawing/2014/chart" uri="{C3380CC4-5D6E-409C-BE32-E72D297353CC}">
              <c16:uniqueId val="{00000008-2E51-4E8D-A25F-0121A48FEC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1195</c:v>
                </c:pt>
                <c:pt idx="3">
                  <c:v>1102</c:v>
                </c:pt>
                <c:pt idx="6">
                  <c:v>1015</c:v>
                </c:pt>
                <c:pt idx="9">
                  <c:v>1339</c:v>
                </c:pt>
                <c:pt idx="12">
                  <c:v>1287</c:v>
                </c:pt>
              </c:numCache>
            </c:numRef>
          </c:val>
          <c:extLst>
            <c:ext xmlns:c16="http://schemas.microsoft.com/office/drawing/2014/chart" uri="{C3380CC4-5D6E-409C-BE32-E72D297353CC}">
              <c16:uniqueId val="{00000009-2E51-4E8D-A25F-0121A48FEC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46787</c:v>
                </c:pt>
                <c:pt idx="3">
                  <c:v>44550</c:v>
                </c:pt>
                <c:pt idx="6">
                  <c:v>42505</c:v>
                </c:pt>
                <c:pt idx="9">
                  <c:v>41420</c:v>
                </c:pt>
                <c:pt idx="12">
                  <c:v>40271</c:v>
                </c:pt>
              </c:numCache>
            </c:numRef>
          </c:val>
          <c:extLst>
            <c:ext xmlns:c16="http://schemas.microsoft.com/office/drawing/2014/chart" uri="{C3380CC4-5D6E-409C-BE32-E72D297353CC}">
              <c16:uniqueId val="{0000000A-2E51-4E8D-A25F-0121A48FEC76}"/>
            </c:ext>
          </c:extLst>
        </c:ser>
        <c:dLbls>
          <c:showLegendKey val="0"/>
          <c:showVal val="0"/>
          <c:showCatName val="0"/>
          <c:showSerName val="0"/>
          <c:showPercent val="0"/>
          <c:showBubbleSize val="0"/>
        </c:dLbls>
        <c:gapWidth val="100"/>
        <c:overlap val="100"/>
        <c:axId val="340438016"/>
        <c:axId val="34045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10689</c:v>
                </c:pt>
                <c:pt idx="2">
                  <c:v>#N/A</c:v>
                </c:pt>
                <c:pt idx="3">
                  <c:v>#N/A</c:v>
                </c:pt>
                <c:pt idx="4">
                  <c:v>7808</c:v>
                </c:pt>
                <c:pt idx="5">
                  <c:v>#N/A</c:v>
                </c:pt>
                <c:pt idx="6">
                  <c:v>#N/A</c:v>
                </c:pt>
                <c:pt idx="7">
                  <c:v>2665</c:v>
                </c:pt>
                <c:pt idx="8">
                  <c:v>#N/A</c:v>
                </c:pt>
                <c:pt idx="9">
                  <c:v>#N/A</c:v>
                </c:pt>
                <c:pt idx="10">
                  <c:v>637</c:v>
                </c:pt>
                <c:pt idx="11">
                  <c:v>#N/A</c:v>
                </c:pt>
                <c:pt idx="12">
                  <c:v>#N/A</c:v>
                </c:pt>
                <c:pt idx="13">
                  <c:v>0</c:v>
                </c:pt>
                <c:pt idx="14">
                  <c:v>#N/A</c:v>
                </c:pt>
              </c:numCache>
            </c:numRef>
          </c:val>
          <c:smooth val="0"/>
          <c:extLst>
            <c:ext xmlns:c16="http://schemas.microsoft.com/office/drawing/2014/chart" uri="{C3380CC4-5D6E-409C-BE32-E72D297353CC}">
              <c16:uniqueId val="{0000000B-2E51-4E8D-A25F-0121A48FEC76}"/>
            </c:ext>
          </c:extLst>
        </c:ser>
        <c:dLbls>
          <c:showLegendKey val="0"/>
          <c:showVal val="0"/>
          <c:showCatName val="0"/>
          <c:showSerName val="0"/>
          <c:showPercent val="0"/>
          <c:showBubbleSize val="0"/>
        </c:dLbls>
        <c:marker val="1"/>
        <c:smooth val="0"/>
        <c:axId val="340438016"/>
        <c:axId val="340452480"/>
      </c:lineChart>
      <c:catAx>
        <c:axId val="3404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452480"/>
        <c:crosses val="autoZero"/>
        <c:auto val="1"/>
        <c:lblAlgn val="ctr"/>
        <c:lblOffset val="100"/>
        <c:tickLblSkip val="1"/>
        <c:tickMarkSkip val="1"/>
        <c:noMultiLvlLbl val="0"/>
      </c:catAx>
      <c:valAx>
        <c:axId val="34045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43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9645</c:v>
                </c:pt>
                <c:pt idx="1">
                  <c:v>6900</c:v>
                </c:pt>
                <c:pt idx="2">
                  <c:v>7681</c:v>
                </c:pt>
              </c:numCache>
            </c:numRef>
          </c:val>
          <c:extLst>
            <c:ext xmlns:c16="http://schemas.microsoft.com/office/drawing/2014/chart" uri="{C3380CC4-5D6E-409C-BE32-E72D297353CC}">
              <c16:uniqueId val="{00000000-DBB6-4628-9FEE-5DABDBF817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1089</c:v>
                </c:pt>
                <c:pt idx="1">
                  <c:v>1092</c:v>
                </c:pt>
                <c:pt idx="2">
                  <c:v>1095</c:v>
                </c:pt>
              </c:numCache>
            </c:numRef>
          </c:val>
          <c:extLst>
            <c:ext xmlns:c16="http://schemas.microsoft.com/office/drawing/2014/chart" uri="{C3380CC4-5D6E-409C-BE32-E72D297353CC}">
              <c16:uniqueId val="{00000001-DBB6-4628-9FEE-5DABDBF817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5634</c:v>
                </c:pt>
                <c:pt idx="1">
                  <c:v>6925</c:v>
                </c:pt>
                <c:pt idx="2">
                  <c:v>7146</c:v>
                </c:pt>
              </c:numCache>
            </c:numRef>
          </c:val>
          <c:extLst>
            <c:ext xmlns:c16="http://schemas.microsoft.com/office/drawing/2014/chart" uri="{C3380CC4-5D6E-409C-BE32-E72D297353CC}">
              <c16:uniqueId val="{00000002-DBB6-4628-9FEE-5DABDBF817FD}"/>
            </c:ext>
          </c:extLst>
        </c:ser>
        <c:dLbls>
          <c:showLegendKey val="0"/>
          <c:showVal val="0"/>
          <c:showCatName val="0"/>
          <c:showSerName val="0"/>
          <c:showPercent val="0"/>
          <c:showBubbleSize val="0"/>
        </c:dLbls>
        <c:gapWidth val="120"/>
        <c:overlap val="100"/>
        <c:axId val="341377024"/>
        <c:axId val="341378560"/>
      </c:barChart>
      <c:catAx>
        <c:axId val="34137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1378560"/>
        <c:crosses val="autoZero"/>
        <c:auto val="1"/>
        <c:lblAlgn val="ctr"/>
        <c:lblOffset val="100"/>
        <c:tickLblSkip val="1"/>
        <c:tickMarkSkip val="1"/>
        <c:noMultiLvlLbl val="0"/>
      </c:catAx>
      <c:valAx>
        <c:axId val="341378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137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{EE6E7F3C-AA51-46E2-864B-485825298361}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7D0-4910-A551-743A79D2B5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{0348984A-6023-49C5-890C-F7E82D749550}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D0-4910-A551-743A79D2B5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{A0B5ECDA-EB2D-458F-A816-7A6424DD8516}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D0-4910-A551-743A79D2B5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{A2ED7522-840B-4B36-BE83-B4BB54D3D4F0}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D0-4910-A551-743A79D2B5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{28B46241-C379-4F99-8E69-B27599DF6E2F}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D0-4910-A551-743A79D2B55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{BFD9ED71-F123-44E5-90A4-075A895139D6}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7D0-4910-A551-743A79D2B55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{62B30500-3921-4129-B27F-F7EFC7E6458E}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7D0-4910-A551-743A79D2B55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{CB805E9E-04D3-4A6F-8343-FF91D107BFA6}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7D0-4910-A551-743A79D2B55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{1A864F2D-9662-497F-BF11-1CBA91648798}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7D0-4910-A551-743A79D2B5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61.9</c:v>
                </c:pt>
                <c:pt idx="24">
                  <c:v>62.3</c:v>
                </c:pt>
                <c:pt idx="32">
                  <c:v>63.8</c:v>
                </c:pt>
              </c:numCache>
            </c:numRef>
          </c:xVal>
          <c:yVal>
            <c:numRef>
              <c:f>公会計指標分析・財政指標組合せ分析表!$BP$51:$DC$51</c:f>
              <c:numCache>
                <c:formatCode>#,##0.0;"▲ "#,##0.0</c:formatCode>
                <c:ptCount val="40"/>
                <c:pt idx="8">
                  <c:v>32.6</c:v>
                </c:pt>
                <c:pt idx="16">
                  <c:v>11</c:v>
                </c:pt>
                <c:pt idx="24">
                  <c:v>2.6</c:v>
                </c:pt>
              </c:numCache>
            </c:numRef>
          </c:yVal>
          <c:smooth val="0"/>
          <c:extLst>
            <c:ext xmlns:c16="http://schemas.microsoft.com/office/drawing/2014/chart" uri="{C3380CC4-5D6E-409C-BE32-E72D297353CC}">
              <c16:uniqueId val="{00000009-77D0-4910-A551-743A79D2B5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{8EB79159-88E5-43C7-90C2-B31C800E29E6}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7D0-4910-A551-743A79D2B5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{18BD02C0-235C-4A42-B31E-8A5F661EA3DD}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D0-4910-A551-743A79D2B5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{99820538-1190-4250-B357-B393CC5FA26D}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D0-4910-A551-743A79D2B5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{C8D1215E-9DC7-494B-9980-235A1596CAE5}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D0-4910-A551-743A79D2B5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{7F994B52-FDE7-4E97-A4A9-E25A4CA2A6E5}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D0-4910-A551-743A79D2B55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{91FB8F1F-A3C0-438D-B8D7-4F318D642E3E}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7D0-4910-A551-743A79D2B55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{14F4544D-0824-4E35-A4EC-3A26FB2D44A8}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7D0-4910-A551-743A79D2B55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{BD51EA6F-DB1F-4999-9D97-869ED0A8CC06}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7D0-4910-A551-743A79D2B55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{B604D7F5-D930-445B-B27E-EAB0D99DB418}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7D0-4910-A551-743A79D2B5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77D0-4910-A551-743A79D2B55C}"/>
            </c:ext>
          </c:extLst>
        </c:ser>
        <c:dLbls>
          <c:showLegendKey val="0"/>
          <c:showVal val="1"/>
          <c:showCatName val="0"/>
          <c:showSerName val="0"/>
          <c:showPercent val="0"/>
          <c:showBubbleSize val="0"/>
        </c:dLbls>
        <c:axId val="46179840"/>
        <c:axId val="46181760"/>
      </c:scatterChart>
      <c:valAx>
        <c:axId val="46179840"/>
        <c:scaling>
          <c:orientation val="minMax"/>
          <c:max val="6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{4C7ED0B9-471E-410A-9D71-FC560B222D1F}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9B3-401B-ACC4-F1E1998E1C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{FA879B94-DF17-4B30-9475-DF13AA65EE23}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B3-401B-ACC4-F1E1998E1C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{1D9387F5-B01B-4571-844A-5FEB30B9B478}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B3-401B-ACC4-F1E1998E1C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{C292DD02-D546-4291-A200-5D706B2E5A65}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B3-401B-ACC4-F1E1998E1C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{20274015-3C96-44C6-BBAC-0E9C226965BE}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B3-401B-ACC4-F1E1998E1CC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{075691E4-1339-46E4-BDDF-6FF92BD34B0B}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9B3-401B-ACC4-F1E1998E1CC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{BF07572D-5B61-443A-B663-879B8AA175C8}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9B3-401B-ACC4-F1E1998E1CC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{E9C7A828-4F12-4279-867F-9C1ED708C9FE}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9B3-401B-ACC4-F1E1998E1CC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{CABD9614-21F8-424D-87A9-97F0428C11B4}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9B3-401B-ACC4-F1E1998E1C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11.1</c:v>
                </c:pt>
                <c:pt idx="16">
                  <c:v>10.7</c:v>
                </c:pt>
                <c:pt idx="24">
                  <c:v>9.8000000000000007</c:v>
                </c:pt>
                <c:pt idx="32">
                  <c:v>9.3000000000000007</c:v>
                </c:pt>
              </c:numCache>
            </c:numRef>
          </c:xVal>
          <c:yVal>
            <c:numRef>
              <c:f>公会計指標分析・財政指標組合せ分析表!$BP$73:$DC$73</c:f>
              <c:numCache>
                <c:formatCode>#,##0.0;"▲ "#,##0.0</c:formatCode>
                <c:ptCount val="40"/>
                <c:pt idx="0">
                  <c:v>45.9</c:v>
                </c:pt>
                <c:pt idx="8">
                  <c:v>32.6</c:v>
                </c:pt>
                <c:pt idx="16">
                  <c:v>11</c:v>
                </c:pt>
                <c:pt idx="24">
                  <c:v>2.6</c:v>
                </c:pt>
              </c:numCache>
            </c:numRef>
          </c:yVal>
          <c:smooth val="0"/>
          <c:extLst>
            <c:ext xmlns:c16="http://schemas.microsoft.com/office/drawing/2014/chart" uri="{C3380CC4-5D6E-409C-BE32-E72D297353CC}">
              <c16:uniqueId val="{00000009-F9B3-401B-ACC4-F1E1998E1C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{C111A33E-2518-43EA-944F-0F58D8021D8F}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9B3-401B-ACC4-F1E1998E1C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{89912496-E544-4C27-959D-0FF6964D29DD}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B3-401B-ACC4-F1E1998E1C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{49EA8D07-7C30-4BC2-BB66-68E723CE3280}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B3-401B-ACC4-F1E1998E1C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{40609000-E028-4DB3-9037-03194F3E677A}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B3-401B-ACC4-F1E1998E1C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{395BA0CF-769C-4FD9-A37B-EC1DCEA7BE6B}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B3-401B-ACC4-F1E1998E1CC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{88DE3E5D-5127-49A0-B6DA-F00D831D5DB3}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9B3-401B-ACC4-F1E1998E1CC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{5762FAED-D478-43F6-951E-80EE6D5132C8}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9B3-401B-ACC4-F1E1998E1CC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{2F5DF969-C0C3-46B2-894F-5F76F8EDBEAC}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9B3-401B-ACC4-F1E1998E1CC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{8C960749-1EA7-4D0D-BAE6-1B4767B35219}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9B3-401B-ACC4-F1E1998E1C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F9B3-401B-ACC4-F1E1998E1CCD}"/>
            </c:ext>
          </c:extLst>
        </c:ser>
        <c:dLbls>
          <c:showLegendKey val="0"/>
          <c:showVal val="1"/>
          <c:showCatName val="0"/>
          <c:showSerName val="0"/>
          <c:showPercent val="0"/>
          <c:showBubbleSize val="0"/>
        </c:dLbls>
        <c:axId val="84219776"/>
        <c:axId val="84234240"/>
      </c:scatterChart>
      <c:valAx>
        <c:axId val="84219776"/>
        <c:scaling>
          <c:orientation val="minMax"/>
          <c:max val="12.4"/>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元利償還金については、地方道路整備事業債及び臨時税収補てん債の償還終了に伴い減少し、数値改善の要因となった。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公営企業の元利償還金に対する繰入金は、病院事業における建設改良のための企業債元利償還金の増加に伴い、増加となった。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今後も、返済する以上に借入を行わないなど、新規発行の地方債の抑制や利率見直しを行い、数値の改善を図る。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新環境管理センター整備事業により、志太広域事務組合が起こした地方債の償還に係る一般会計等の負担額は増加したものの、新規発行地方債の抑制などによる地方債現在高の減少に伴い、毎年度将来負担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充当可能財源等においては、病院事業債（平成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年度以前許可債）の償還完了に伴う保健衛生費の需要額の減少により、減少となった。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今後においても、引き続き新規発行の地方債の抑制に努め、数値の改善を図る。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静岡県藤枝市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適切な財源確保と歳出の精査により、歳計剰余金を「財政調整基金」に約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億円、ふるさと応援寄附金を原資に「未来を創るふるさと応援基金」へ約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億円を積み立てした一方、退職者の平均在籍年数の増に伴う退職金のため「職員退職手当基金」を約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億円、小中学校へのＩＣＴ環境整備のため「未来を創るふるさと応援基金」を約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社会保障に係る経費へ対応するため、財政調整基金への積み立てを継続するが、資金使途の明確化を図るために、公共施設の老朽化対策のための公共施設等総合管理基金など、特定目的基金への積み立ても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・未来を創るふるさと応援基金：ふるさと応援寄附金を、未来を創るための施策に係る経費に充てるため。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・総合文化施設整備基金：市民文化会館等の総合文化施設の整備に充てるため。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・地域農業振興事業基金：高生産性農業の確立、地域農業の担い手の育成、個性豊かな地域づくり等を図る地域農業振興事業及び中山間地域活性化推進事業に係る経費に充てるため。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・公共施設等総合管理基金：公共施設やインフラの計画的な保全及び更新等に係る経費に充てるため。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総合運動施設の整備事業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に係る経費に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・未来を創るふるさと応援基金：ふるさと応援寄附金による積立額の増加（＋約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会館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改修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による取崩（▲約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・地域農業振興事業基金：地域農業の担い手強化事業等の実施による取崩（▲約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年度から令和４年度までの５年間は、市内小中学校のＩＣＴ教育に係る電子黒板等の施設整備に活用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年度から令和４年度までの５年間は、若手農業者の育成や地域農業の将来を担う農業者の経営基盤強化のため、施設整備等の支援に活用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年度は基金の取崩は行わず、歳計剰余金を原資に約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決算状況を踏まえたうえで、可能な範囲内で積み立てを行うが、基金の使途の明確化を図り、特定目的基金への積み立てを継続して行う。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年度は基金の取崩は行わず、基金利子を積み立てたことにより約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市債の償還に必要となる財源の確保と、大規模災害等への対応のため、将来にわたる市財政の健全な運営に活用していく。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藤枝市アセットマネジメント基本方針において、施設の長寿命化、施設総量の適正化、民間活力の導入、広域連携の推進を柱としており、その第一段階として、長寿命化に重点を置き、公共施設の劣化状況等の把握及び適切な修繕を進めている。</a:t>
          </a:r>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内平均値より高い水準にあるが、基本方針及び藤枝市施設マネジメント計画に基づき施設の維持管理・修繕等を進め、有形固定資産減価償却率の改善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4" name="直線コネクタ 63"/>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5"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6" name="直線コネクタ 65"/>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7"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8" name="直線コネクタ 67"/>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69"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0" name="フローチャート: 判断 69"/>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1" name="フローチャート: 判断 70"/>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2" name="フローチャート: 判断 71"/>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3" name="フローチャート: 判断 72"/>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29591</xdr:rowOff>
    </xdr:from>
    <xdr:to>
      <xdr:col>23</xdr:col>
      <xdr:colOff>136525</xdr:colOff>
      <xdr:row>28</xdr:row>
      <xdr:rowOff>131191</xdr:rowOff>
    </xdr:to>
    <xdr:sp macro="" textlink="">
      <xdr:nvSpPr>
        <xdr:cNvPr id="79" name="楕円 78"/>
        <xdr:cNvSpPr/>
      </xdr:nvSpPr>
      <xdr:spPr>
        <a:xfrm>
          <a:off x="47117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52468</xdr:rowOff>
    </xdr:from>
    <xdr:ext cx="405111" cy="259045"/>
    <xdr:sp macro="" textlink="">
      <xdr:nvSpPr>
        <xdr:cNvPr id="80" name="有形固定資産減価償却率該当値テキスト"/>
        <xdr:cNvSpPr txBox="1"/>
      </xdr:nvSpPr>
      <xdr:spPr>
        <a:xfrm>
          <a:off x="4813300" y="545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94361</xdr:rowOff>
    </xdr:from>
    <xdr:to>
      <xdr:col>19</xdr:col>
      <xdr:colOff>187325</xdr:colOff>
      <xdr:row>29</xdr:row>
      <xdr:rowOff>24511</xdr:rowOff>
    </xdr:to>
    <xdr:sp macro="" textlink="">
      <xdr:nvSpPr>
        <xdr:cNvPr id="81" name="楕円 80"/>
        <xdr:cNvSpPr/>
      </xdr:nvSpPr>
      <xdr:spPr>
        <a:xfrm>
          <a:off x="40005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80391</xdr:rowOff>
    </xdr:from>
    <xdr:to>
      <xdr:col>23</xdr:col>
      <xdr:colOff>85725</xdr:colOff>
      <xdr:row>28</xdr:row>
      <xdr:rowOff>145161</xdr:rowOff>
    </xdr:to>
    <xdr:cxnSp macro="">
      <xdr:nvCxnSpPr>
        <xdr:cNvPr id="82" name="直線コネクタ 81"/>
        <xdr:cNvCxnSpPr/>
      </xdr:nvCxnSpPr>
      <xdr:spPr>
        <a:xfrm flipV="1">
          <a:off x="4051300" y="5652516"/>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111633</xdr:rowOff>
    </xdr:from>
    <xdr:to>
      <xdr:col>15</xdr:col>
      <xdr:colOff>187325</xdr:colOff>
      <xdr:row>29</xdr:row>
      <xdr:rowOff>41783</xdr:rowOff>
    </xdr:to>
    <xdr:sp macro="" textlink="">
      <xdr:nvSpPr>
        <xdr:cNvPr id="83" name="楕円 82"/>
        <xdr:cNvSpPr/>
      </xdr:nvSpPr>
      <xdr:spPr>
        <a:xfrm>
          <a:off x="3238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145161</xdr:rowOff>
    </xdr:from>
    <xdr:to>
      <xdr:col>19</xdr:col>
      <xdr:colOff>136525</xdr:colOff>
      <xdr:row>28</xdr:row>
      <xdr:rowOff>162433</xdr:rowOff>
    </xdr:to>
    <xdr:cxnSp macro="">
      <xdr:nvCxnSpPr>
        <xdr:cNvPr id="84" name="直線コネクタ 83"/>
        <xdr:cNvCxnSpPr/>
      </xdr:nvCxnSpPr>
      <xdr:spPr>
        <a:xfrm flipV="1">
          <a:off x="3289300" y="571728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143129</xdr:rowOff>
    </xdr:from>
    <xdr:to>
      <xdr:col>11</xdr:col>
      <xdr:colOff>187325</xdr:colOff>
      <xdr:row>30</xdr:row>
      <xdr:rowOff>73279</xdr:rowOff>
    </xdr:to>
    <xdr:sp macro="" textlink="">
      <xdr:nvSpPr>
        <xdr:cNvPr id="85" name="楕円 84"/>
        <xdr:cNvSpPr/>
      </xdr:nvSpPr>
      <xdr:spPr>
        <a:xfrm>
          <a:off x="2476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162433</xdr:rowOff>
    </xdr:from>
    <xdr:to>
      <xdr:col>15</xdr:col>
      <xdr:colOff>136525</xdr:colOff>
      <xdr:row>30</xdr:row>
      <xdr:rowOff>22479</xdr:rowOff>
    </xdr:to>
    <xdr:cxnSp macro="">
      <xdr:nvCxnSpPr>
        <xdr:cNvPr id="86" name="直線コネクタ 85"/>
        <xdr:cNvCxnSpPr/>
      </xdr:nvCxnSpPr>
      <xdr:spPr>
        <a:xfrm flipV="1">
          <a:off x="2527300" y="5734558"/>
          <a:ext cx="7620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7"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88" name="n_2aveValue有形固定資産減価償却率"/>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89"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41038</xdr:rowOff>
    </xdr:from>
    <xdr:ext cx="405111" cy="259045"/>
    <xdr:sp macro="" textlink="">
      <xdr:nvSpPr>
        <xdr:cNvPr id="90" name="n_1mainValue有形固定資産減価償却率"/>
        <xdr:cNvSpPr txBox="1"/>
      </xdr:nvSpPr>
      <xdr:spPr>
        <a:xfrm>
          <a:off x="38360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58310</xdr:rowOff>
    </xdr:from>
    <xdr:ext cx="405111" cy="259045"/>
    <xdr:sp macro="" textlink="">
      <xdr:nvSpPr>
        <xdr:cNvPr id="91" name="n_2mainValue有形固定資産減価償却率"/>
        <xdr:cNvSpPr txBox="1"/>
      </xdr:nvSpPr>
      <xdr:spPr>
        <a:xfrm>
          <a:off x="3086744"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89806</xdr:rowOff>
    </xdr:from>
    <xdr:ext cx="405111" cy="259045"/>
    <xdr:sp macro="" textlink="">
      <xdr:nvSpPr>
        <xdr:cNvPr id="92" name="n_3mainValue有形固定資産減価償却率"/>
        <xdr:cNvSpPr txBox="1"/>
      </xdr:nvSpPr>
      <xdr:spPr>
        <a:xfrm>
          <a:off x="2324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新規発行地方債の抑制により、本市の債務償還比率は類似団体内平均値より下回っている。引き続き新たな財源確保に努め、確実に償還を進めていく。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1" name="直線コネクタ 120"/>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4"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5" name="直線コネクタ 124"/>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6" name="債務償還比率平均値テキスト"/>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7" name="フローチャート: 判断 126"/>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8" name="フローチャート: 判断 127"/>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25795</xdr:rowOff>
    </xdr:from>
    <xdr:to>
      <xdr:col>76</xdr:col>
      <xdr:colOff>73025</xdr:colOff>
      <xdr:row>32</xdr:row>
      <xdr:rowOff>127395</xdr:rowOff>
    </xdr:to>
    <xdr:sp macro="" textlink="">
      <xdr:nvSpPr>
        <xdr:cNvPr id="134" name="楕円 133"/>
        <xdr:cNvSpPr/>
      </xdr:nvSpPr>
      <xdr:spPr>
        <a:xfrm>
          <a:off x="14744700" y="62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4222</xdr:rowOff>
    </xdr:from>
    <xdr:ext cx="469744" cy="259045"/>
    <xdr:sp macro="" textlink="">
      <xdr:nvSpPr>
        <xdr:cNvPr id="135" name="債務償還比率該当値テキスト"/>
        <xdr:cNvSpPr txBox="1"/>
      </xdr:nvSpPr>
      <xdr:spPr>
        <a:xfrm>
          <a:off x="14846300" y="62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164500</xdr:rowOff>
    </xdr:from>
    <xdr:to>
      <xdr:col>72</xdr:col>
      <xdr:colOff>123825</xdr:colOff>
      <xdr:row>32</xdr:row>
      <xdr:rowOff>94650</xdr:rowOff>
    </xdr:to>
    <xdr:sp macro="" textlink="">
      <xdr:nvSpPr>
        <xdr:cNvPr id="136" name="楕円 135"/>
        <xdr:cNvSpPr/>
      </xdr:nvSpPr>
      <xdr:spPr>
        <a:xfrm>
          <a:off x="14033500" y="62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43850</xdr:rowOff>
    </xdr:from>
    <xdr:to>
      <xdr:col>76</xdr:col>
      <xdr:colOff>22225</xdr:colOff>
      <xdr:row>32</xdr:row>
      <xdr:rowOff>76595</xdr:rowOff>
    </xdr:to>
    <xdr:cxnSp macro="">
      <xdr:nvCxnSpPr>
        <xdr:cNvPr id="137" name="直線コネクタ 136"/>
        <xdr:cNvCxnSpPr/>
      </xdr:nvCxnSpPr>
      <xdr:spPr>
        <a:xfrm>
          <a:off x="14084300" y="6301775"/>
          <a:ext cx="7112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38" name="n_1aveValue債務償還比率"/>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85777</xdr:rowOff>
    </xdr:from>
    <xdr:ext cx="469744" cy="259045"/>
    <xdr:sp macro="" textlink="">
      <xdr:nvSpPr>
        <xdr:cNvPr id="139" name="n_1mainValue債務償還比率"/>
        <xdr:cNvSpPr txBox="1"/>
      </xdr:nvSpPr>
      <xdr:spPr>
        <a:xfrm>
          <a:off x="13836727" y="634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9" name="楕円 68"/>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0"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167132</xdr:rowOff>
    </xdr:from>
    <xdr:to>
      <xdr:col>20</xdr:col>
      <xdr:colOff>38100</xdr:colOff>
      <xdr:row>38</xdr:row>
      <xdr:rowOff>97282</xdr:rowOff>
    </xdr:to>
    <xdr:sp macro="" textlink="">
      <xdr:nvSpPr>
        <xdr:cNvPr id="71" name="楕円 70"/>
        <xdr:cNvSpPr/>
      </xdr:nvSpPr>
      <xdr:spPr>
        <a:xfrm>
          <a:off x="3746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46482</xdr:rowOff>
    </xdr:to>
    <xdr:cxnSp macro="">
      <xdr:nvCxnSpPr>
        <xdr:cNvPr id="72" name="直線コネクタ 71"/>
        <xdr:cNvCxnSpPr/>
      </xdr:nvCxnSpPr>
      <xdr:spPr>
        <a:xfrm flipV="1">
          <a:off x="3797300" y="652272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103124</xdr:rowOff>
    </xdr:from>
    <xdr:to>
      <xdr:col>15</xdr:col>
      <xdr:colOff>101600</xdr:colOff>
      <xdr:row>39</xdr:row>
      <xdr:rowOff>33274</xdr:rowOff>
    </xdr:to>
    <xdr:sp macro="" textlink="">
      <xdr:nvSpPr>
        <xdr:cNvPr id="73" name="楕円 72"/>
        <xdr:cNvSpPr/>
      </xdr:nvSpPr>
      <xdr:spPr>
        <a:xfrm>
          <a:off x="2857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46482</xdr:rowOff>
    </xdr:from>
    <xdr:to>
      <xdr:col>19</xdr:col>
      <xdr:colOff>177800</xdr:colOff>
      <xdr:row>38</xdr:row>
      <xdr:rowOff>153924</xdr:rowOff>
    </xdr:to>
    <xdr:cxnSp macro="">
      <xdr:nvCxnSpPr>
        <xdr:cNvPr id="74" name="直線コネクタ 73"/>
        <xdr:cNvCxnSpPr/>
      </xdr:nvCxnSpPr>
      <xdr:spPr>
        <a:xfrm flipV="1">
          <a:off x="2908300" y="656158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121412</xdr:rowOff>
    </xdr:from>
    <xdr:to>
      <xdr:col>10</xdr:col>
      <xdr:colOff>165100</xdr:colOff>
      <xdr:row>39</xdr:row>
      <xdr:rowOff>51562</xdr:rowOff>
    </xdr:to>
    <xdr:sp macro="" textlink="">
      <xdr:nvSpPr>
        <xdr:cNvPr id="75" name="楕円 74"/>
        <xdr:cNvSpPr/>
      </xdr:nvSpPr>
      <xdr:spPr>
        <a:xfrm>
          <a:off x="1968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153924</xdr:rowOff>
    </xdr:from>
    <xdr:to>
      <xdr:col>15</xdr:col>
      <xdr:colOff>50800</xdr:colOff>
      <xdr:row>39</xdr:row>
      <xdr:rowOff>762</xdr:rowOff>
    </xdr:to>
    <xdr:cxnSp macro="">
      <xdr:nvCxnSpPr>
        <xdr:cNvPr id="76" name="直線コネクタ 75"/>
        <xdr:cNvCxnSpPr/>
      </xdr:nvCxnSpPr>
      <xdr:spPr>
        <a:xfrm flipV="1">
          <a:off x="2019300" y="6669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79" name="n_3aveValue【道路】&#10;有形固定資産減価償却率"/>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113809</xdr:rowOff>
    </xdr:from>
    <xdr:ext cx="405111" cy="259045"/>
    <xdr:sp macro="" textlink="">
      <xdr:nvSpPr>
        <xdr:cNvPr id="80" name="n_1mainValue【道路】&#10;有形固定資産減価償却率"/>
        <xdr:cNvSpPr txBox="1"/>
      </xdr:nvSpPr>
      <xdr:spPr>
        <a:xfrm>
          <a:off x="3582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49801</xdr:rowOff>
    </xdr:from>
    <xdr:ext cx="405111" cy="259045"/>
    <xdr:sp macro="" textlink="">
      <xdr:nvSpPr>
        <xdr:cNvPr id="81" name="n_2mainValue【道路】&#10;有形固定資産減価償却率"/>
        <xdr:cNvSpPr txBox="1"/>
      </xdr:nvSpPr>
      <xdr:spPr>
        <a:xfrm>
          <a:off x="2705744"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68089</xdr:rowOff>
    </xdr:from>
    <xdr:ext cx="405111" cy="259045"/>
    <xdr:sp macro="" textlink="">
      <xdr:nvSpPr>
        <xdr:cNvPr id="82" name="n_3mainValue【道路】&#10;有形固定資産減価償却率"/>
        <xdr:cNvSpPr txBox="1"/>
      </xdr:nvSpPr>
      <xdr:spPr>
        <a:xfrm>
          <a:off x="1816744" y="641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11"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134062</xdr:rowOff>
    </xdr:from>
    <xdr:to>
      <xdr:col>55</xdr:col>
      <xdr:colOff>50800</xdr:colOff>
      <xdr:row>39</xdr:row>
      <xdr:rowOff>64212</xdr:rowOff>
    </xdr:to>
    <xdr:sp macro="" textlink="">
      <xdr:nvSpPr>
        <xdr:cNvPr id="121" name="楕円 120"/>
        <xdr:cNvSpPr/>
      </xdr:nvSpPr>
      <xdr:spPr>
        <a:xfrm>
          <a:off x="10426700" y="66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112489</xdr:rowOff>
    </xdr:from>
    <xdr:ext cx="469744" cy="259045"/>
    <xdr:sp macro="" textlink="">
      <xdr:nvSpPr>
        <xdr:cNvPr id="122" name="【道路】&#10;一人当たり延長該当値テキスト"/>
        <xdr:cNvSpPr txBox="1"/>
      </xdr:nvSpPr>
      <xdr:spPr>
        <a:xfrm>
          <a:off x="10515600" y="66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135051</xdr:rowOff>
    </xdr:from>
    <xdr:to>
      <xdr:col>50</xdr:col>
      <xdr:colOff>165100</xdr:colOff>
      <xdr:row>39</xdr:row>
      <xdr:rowOff>65201</xdr:rowOff>
    </xdr:to>
    <xdr:sp macro="" textlink="">
      <xdr:nvSpPr>
        <xdr:cNvPr id="123" name="楕円 122"/>
        <xdr:cNvSpPr/>
      </xdr:nvSpPr>
      <xdr:spPr>
        <a:xfrm>
          <a:off x="9588500" y="66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13412</xdr:rowOff>
    </xdr:from>
    <xdr:to>
      <xdr:col>55</xdr:col>
      <xdr:colOff>0</xdr:colOff>
      <xdr:row>39</xdr:row>
      <xdr:rowOff>14401</xdr:rowOff>
    </xdr:to>
    <xdr:cxnSp macro="">
      <xdr:nvCxnSpPr>
        <xdr:cNvPr id="124" name="直線コネクタ 123"/>
        <xdr:cNvCxnSpPr/>
      </xdr:nvCxnSpPr>
      <xdr:spPr>
        <a:xfrm flipV="1">
          <a:off x="9639300" y="6699962"/>
          <a:ext cx="8382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138100</xdr:rowOff>
    </xdr:from>
    <xdr:to>
      <xdr:col>46</xdr:col>
      <xdr:colOff>38100</xdr:colOff>
      <xdr:row>39</xdr:row>
      <xdr:rowOff>68250</xdr:rowOff>
    </xdr:to>
    <xdr:sp macro="" textlink="">
      <xdr:nvSpPr>
        <xdr:cNvPr id="125" name="楕円 124"/>
        <xdr:cNvSpPr/>
      </xdr:nvSpPr>
      <xdr:spPr>
        <a:xfrm>
          <a:off x="8699500" y="66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14401</xdr:rowOff>
    </xdr:from>
    <xdr:to>
      <xdr:col>50</xdr:col>
      <xdr:colOff>114300</xdr:colOff>
      <xdr:row>39</xdr:row>
      <xdr:rowOff>17450</xdr:rowOff>
    </xdr:to>
    <xdr:cxnSp macro="">
      <xdr:nvCxnSpPr>
        <xdr:cNvPr id="126" name="直線コネクタ 125"/>
        <xdr:cNvCxnSpPr/>
      </xdr:nvCxnSpPr>
      <xdr:spPr>
        <a:xfrm flipV="1">
          <a:off x="8750300" y="670095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137566</xdr:rowOff>
    </xdr:from>
    <xdr:to>
      <xdr:col>41</xdr:col>
      <xdr:colOff>101600</xdr:colOff>
      <xdr:row>39</xdr:row>
      <xdr:rowOff>67716</xdr:rowOff>
    </xdr:to>
    <xdr:sp macro="" textlink="">
      <xdr:nvSpPr>
        <xdr:cNvPr id="127" name="楕円 126"/>
        <xdr:cNvSpPr/>
      </xdr:nvSpPr>
      <xdr:spPr>
        <a:xfrm>
          <a:off x="7810500" y="66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16916</xdr:rowOff>
    </xdr:from>
    <xdr:to>
      <xdr:col>45</xdr:col>
      <xdr:colOff>177800</xdr:colOff>
      <xdr:row>39</xdr:row>
      <xdr:rowOff>17450</xdr:rowOff>
    </xdr:to>
    <xdr:cxnSp macro="">
      <xdr:nvCxnSpPr>
        <xdr:cNvPr id="128" name="直線コネクタ 127"/>
        <xdr:cNvCxnSpPr/>
      </xdr:nvCxnSpPr>
      <xdr:spPr>
        <a:xfrm>
          <a:off x="7861300" y="670346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9"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30"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56328</xdr:rowOff>
    </xdr:from>
    <xdr:ext cx="469744" cy="259045"/>
    <xdr:sp macro="" textlink="">
      <xdr:nvSpPr>
        <xdr:cNvPr id="132" name="n_1mainValue【道路】&#10;一人当たり延長"/>
        <xdr:cNvSpPr txBox="1"/>
      </xdr:nvSpPr>
      <xdr:spPr>
        <a:xfrm>
          <a:off x="9391727" y="67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59377</xdr:rowOff>
    </xdr:from>
    <xdr:ext cx="469744" cy="259045"/>
    <xdr:sp macro="" textlink="">
      <xdr:nvSpPr>
        <xdr:cNvPr id="133" name="n_2mainValue【道路】&#10;一人当たり延長"/>
        <xdr:cNvSpPr txBox="1"/>
      </xdr:nvSpPr>
      <xdr:spPr>
        <a:xfrm>
          <a:off x="8515427" y="67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58843</xdr:rowOff>
    </xdr:from>
    <xdr:ext cx="469744" cy="259045"/>
    <xdr:sp macro="" textlink="">
      <xdr:nvSpPr>
        <xdr:cNvPr id="134" name="n_3mainValue【道路】&#10;一人当たり延長"/>
        <xdr:cNvSpPr txBox="1"/>
      </xdr:nvSpPr>
      <xdr:spPr>
        <a:xfrm>
          <a:off x="7626427" y="674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64"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74" name="楕円 173"/>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75" name="【橋りょう・トンネル】&#10;有形固定資産減価償却率該当値テキスト"/>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xdr:rowOff>
    </xdr:from>
    <xdr:to>
      <xdr:col>20</xdr:col>
      <xdr:colOff>38100</xdr:colOff>
      <xdr:row>63</xdr:row>
      <xdr:rowOff>107950</xdr:rowOff>
    </xdr:to>
    <xdr:sp macro="" textlink="">
      <xdr:nvSpPr>
        <xdr:cNvPr id="176" name="楕円 175"/>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22860</xdr:rowOff>
    </xdr:from>
    <xdr:to>
      <xdr:col>24</xdr:col>
      <xdr:colOff>63500</xdr:colOff>
      <xdr:row>63</xdr:row>
      <xdr:rowOff>57150</xdr:rowOff>
    </xdr:to>
    <xdr:cxnSp macro="">
      <xdr:nvCxnSpPr>
        <xdr:cNvPr id="177" name="直線コネクタ 176"/>
        <xdr:cNvCxnSpPr/>
      </xdr:nvCxnSpPr>
      <xdr:spPr>
        <a:xfrm flipV="1">
          <a:off x="3797300" y="108242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170180</xdr:rowOff>
    </xdr:from>
    <xdr:to>
      <xdr:col>15</xdr:col>
      <xdr:colOff>101600</xdr:colOff>
      <xdr:row>63</xdr:row>
      <xdr:rowOff>100330</xdr:rowOff>
    </xdr:to>
    <xdr:sp macro="" textlink="">
      <xdr:nvSpPr>
        <xdr:cNvPr id="178" name="楕円 177"/>
        <xdr:cNvSpPr/>
      </xdr:nvSpPr>
      <xdr:spPr>
        <a:xfrm>
          <a:off x="2857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49530</xdr:rowOff>
    </xdr:from>
    <xdr:to>
      <xdr:col>19</xdr:col>
      <xdr:colOff>177800</xdr:colOff>
      <xdr:row>63</xdr:row>
      <xdr:rowOff>57150</xdr:rowOff>
    </xdr:to>
    <xdr:cxnSp macro="">
      <xdr:nvCxnSpPr>
        <xdr:cNvPr id="179" name="直線コネクタ 178"/>
        <xdr:cNvCxnSpPr/>
      </xdr:nvCxnSpPr>
      <xdr:spPr>
        <a:xfrm>
          <a:off x="2908300" y="1085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113030</xdr:rowOff>
    </xdr:from>
    <xdr:to>
      <xdr:col>10</xdr:col>
      <xdr:colOff>165100</xdr:colOff>
      <xdr:row>64</xdr:row>
      <xdr:rowOff>43180</xdr:rowOff>
    </xdr:to>
    <xdr:sp macro="" textlink="">
      <xdr:nvSpPr>
        <xdr:cNvPr id="180" name="楕円 179"/>
        <xdr:cNvSpPr/>
      </xdr:nvSpPr>
      <xdr:spPr>
        <a:xfrm>
          <a:off x="196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49530</xdr:rowOff>
    </xdr:from>
    <xdr:to>
      <xdr:col>15</xdr:col>
      <xdr:colOff>50800</xdr:colOff>
      <xdr:row>63</xdr:row>
      <xdr:rowOff>163830</xdr:rowOff>
    </xdr:to>
    <xdr:cxnSp macro="">
      <xdr:nvCxnSpPr>
        <xdr:cNvPr id="181" name="直線コネクタ 180"/>
        <xdr:cNvCxnSpPr/>
      </xdr:nvCxnSpPr>
      <xdr:spPr>
        <a:xfrm flipV="1">
          <a:off x="2019300" y="10850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82"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83"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84"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99077</xdr:rowOff>
    </xdr:from>
    <xdr:ext cx="405111" cy="259045"/>
    <xdr:sp macro="" textlink="">
      <xdr:nvSpPr>
        <xdr:cNvPr id="185" name="n_1mainValue【橋りょう・トンネル】&#10;有形固定資産減価償却率"/>
        <xdr:cNvSpPr txBox="1"/>
      </xdr:nvSpPr>
      <xdr:spPr>
        <a:xfrm>
          <a:off x="3582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91457</xdr:rowOff>
    </xdr:from>
    <xdr:ext cx="405111" cy="259045"/>
    <xdr:sp macro="" textlink="">
      <xdr:nvSpPr>
        <xdr:cNvPr id="186" name="n_2mainValue【橋りょう・トンネル】&#10;有形固定資産減価償却率"/>
        <xdr:cNvSpPr txBox="1"/>
      </xdr:nvSpPr>
      <xdr:spPr>
        <a:xfrm>
          <a:off x="2705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34307</xdr:rowOff>
    </xdr:from>
    <xdr:ext cx="405111" cy="259045"/>
    <xdr:sp macro="" textlink="">
      <xdr:nvSpPr>
        <xdr:cNvPr id="187" name="n_3mainValue【橋りょう・トンネル】&#10;有形固定資産減価償却率"/>
        <xdr:cNvSpPr txBox="1"/>
      </xdr:nvSpPr>
      <xdr:spPr>
        <a:xfrm>
          <a:off x="1816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8"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94035</xdr:rowOff>
    </xdr:from>
    <xdr:to>
      <xdr:col>55</xdr:col>
      <xdr:colOff>50800</xdr:colOff>
      <xdr:row>63</xdr:row>
      <xdr:rowOff>24185</xdr:rowOff>
    </xdr:to>
    <xdr:sp macro="" textlink="">
      <xdr:nvSpPr>
        <xdr:cNvPr id="228" name="楕円 227"/>
        <xdr:cNvSpPr/>
      </xdr:nvSpPr>
      <xdr:spPr>
        <a:xfrm>
          <a:off x="10426700" y="107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72462</xdr:rowOff>
    </xdr:from>
    <xdr:ext cx="599010" cy="259045"/>
    <xdr:sp macro="" textlink="">
      <xdr:nvSpPr>
        <xdr:cNvPr id="229" name="【橋りょう・トンネル】&#10;一人当たり有形固定資産（償却資産）額該当値テキスト"/>
        <xdr:cNvSpPr txBox="1"/>
      </xdr:nvSpPr>
      <xdr:spPr>
        <a:xfrm>
          <a:off x="10515600" y="1070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100775</xdr:rowOff>
    </xdr:from>
    <xdr:to>
      <xdr:col>50</xdr:col>
      <xdr:colOff>165100</xdr:colOff>
      <xdr:row>63</xdr:row>
      <xdr:rowOff>30925</xdr:rowOff>
    </xdr:to>
    <xdr:sp macro="" textlink="">
      <xdr:nvSpPr>
        <xdr:cNvPr id="230" name="楕円 229"/>
        <xdr:cNvSpPr/>
      </xdr:nvSpPr>
      <xdr:spPr>
        <a:xfrm>
          <a:off x="9588500" y="107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144835</xdr:rowOff>
    </xdr:from>
    <xdr:to>
      <xdr:col>55</xdr:col>
      <xdr:colOff>0</xdr:colOff>
      <xdr:row>62</xdr:row>
      <xdr:rowOff>151575</xdr:rowOff>
    </xdr:to>
    <xdr:cxnSp macro="">
      <xdr:nvCxnSpPr>
        <xdr:cNvPr id="231" name="直線コネクタ 230"/>
        <xdr:cNvCxnSpPr/>
      </xdr:nvCxnSpPr>
      <xdr:spPr>
        <a:xfrm flipV="1">
          <a:off x="9639300" y="10774735"/>
          <a:ext cx="8382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112754</xdr:rowOff>
    </xdr:from>
    <xdr:to>
      <xdr:col>46</xdr:col>
      <xdr:colOff>38100</xdr:colOff>
      <xdr:row>63</xdr:row>
      <xdr:rowOff>42904</xdr:rowOff>
    </xdr:to>
    <xdr:sp macro="" textlink="">
      <xdr:nvSpPr>
        <xdr:cNvPr id="232" name="楕円 231"/>
        <xdr:cNvSpPr/>
      </xdr:nvSpPr>
      <xdr:spPr>
        <a:xfrm>
          <a:off x="8699500" y="107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151575</xdr:rowOff>
    </xdr:from>
    <xdr:to>
      <xdr:col>50</xdr:col>
      <xdr:colOff>114300</xdr:colOff>
      <xdr:row>62</xdr:row>
      <xdr:rowOff>163554</xdr:rowOff>
    </xdr:to>
    <xdr:cxnSp macro="">
      <xdr:nvCxnSpPr>
        <xdr:cNvPr id="233" name="直線コネクタ 232"/>
        <xdr:cNvCxnSpPr/>
      </xdr:nvCxnSpPr>
      <xdr:spPr>
        <a:xfrm flipV="1">
          <a:off x="8750300" y="10781475"/>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124673</xdr:rowOff>
    </xdr:from>
    <xdr:to>
      <xdr:col>41</xdr:col>
      <xdr:colOff>101600</xdr:colOff>
      <xdr:row>63</xdr:row>
      <xdr:rowOff>54823</xdr:rowOff>
    </xdr:to>
    <xdr:sp macro="" textlink="">
      <xdr:nvSpPr>
        <xdr:cNvPr id="234" name="楕円 233"/>
        <xdr:cNvSpPr/>
      </xdr:nvSpPr>
      <xdr:spPr>
        <a:xfrm>
          <a:off x="7810500" y="107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163554</xdr:rowOff>
    </xdr:from>
    <xdr:to>
      <xdr:col>45</xdr:col>
      <xdr:colOff>177800</xdr:colOff>
      <xdr:row>63</xdr:row>
      <xdr:rowOff>4023</xdr:rowOff>
    </xdr:to>
    <xdr:cxnSp macro="">
      <xdr:nvCxnSpPr>
        <xdr:cNvPr id="235" name="直線コネクタ 234"/>
        <xdr:cNvCxnSpPr/>
      </xdr:nvCxnSpPr>
      <xdr:spPr>
        <a:xfrm flipV="1">
          <a:off x="7861300" y="10793454"/>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36"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37"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38"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22052</xdr:rowOff>
    </xdr:from>
    <xdr:ext cx="534377" cy="259045"/>
    <xdr:sp macro="" textlink="">
      <xdr:nvSpPr>
        <xdr:cNvPr id="239" name="n_1mainValue【橋りょう・トンネル】&#10;一人当たり有形固定資産（償却資産）額"/>
        <xdr:cNvSpPr txBox="1"/>
      </xdr:nvSpPr>
      <xdr:spPr>
        <a:xfrm>
          <a:off x="9359411" y="108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34031</xdr:rowOff>
    </xdr:from>
    <xdr:ext cx="534377" cy="259045"/>
    <xdr:sp macro="" textlink="">
      <xdr:nvSpPr>
        <xdr:cNvPr id="240" name="n_2mainValue【橋りょう・トンネル】&#10;一人当たり有形固定資産（償却資産）額"/>
        <xdr:cNvSpPr txBox="1"/>
      </xdr:nvSpPr>
      <xdr:spPr>
        <a:xfrm>
          <a:off x="8483111" y="10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45950</xdr:rowOff>
    </xdr:from>
    <xdr:ext cx="534377" cy="259045"/>
    <xdr:sp macro="" textlink="">
      <xdr:nvSpPr>
        <xdr:cNvPr id="241" name="n_3mainValue【橋りょう・トンネル】&#10;一人当たり有形固定資産（償却資産）額"/>
        <xdr:cNvSpPr txBox="1"/>
      </xdr:nvSpPr>
      <xdr:spPr>
        <a:xfrm>
          <a:off x="7594111" y="108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71"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281" name="楕円 280"/>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110507</xdr:rowOff>
    </xdr:from>
    <xdr:ext cx="405111" cy="259045"/>
    <xdr:sp macro="" textlink="">
      <xdr:nvSpPr>
        <xdr:cNvPr id="282" name="【公営住宅】&#10;有形固定資産減価償却率該当値テキスト"/>
        <xdr:cNvSpPr txBox="1"/>
      </xdr:nvSpPr>
      <xdr:spPr>
        <a:xfrm>
          <a:off x="4673600"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283" name="楕円 282"/>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43814</xdr:rowOff>
    </xdr:to>
    <xdr:cxnSp macro="">
      <xdr:nvCxnSpPr>
        <xdr:cNvPr id="284" name="直線コネクタ 283"/>
        <xdr:cNvCxnSpPr/>
      </xdr:nvCxnSpPr>
      <xdr:spPr>
        <a:xfrm flipV="1">
          <a:off x="3797300" y="138988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285" name="楕円 284"/>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78105</xdr:rowOff>
    </xdr:to>
    <xdr:cxnSp macro="">
      <xdr:nvCxnSpPr>
        <xdr:cNvPr id="286" name="直線コネクタ 285"/>
        <xdr:cNvCxnSpPr/>
      </xdr:nvCxnSpPr>
      <xdr:spPr>
        <a:xfrm flipV="1">
          <a:off x="2908300" y="139312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7" name="楕円 286"/>
        <xdr:cNvSpPr/>
      </xdr:nvSpPr>
      <xdr:spPr>
        <a:xfrm>
          <a:off x="196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78105</xdr:rowOff>
    </xdr:from>
    <xdr:to>
      <xdr:col>15</xdr:col>
      <xdr:colOff>50800</xdr:colOff>
      <xdr:row>81</xdr:row>
      <xdr:rowOff>137161</xdr:rowOff>
    </xdr:to>
    <xdr:cxnSp macro="">
      <xdr:nvCxnSpPr>
        <xdr:cNvPr id="288" name="直線コネクタ 287"/>
        <xdr:cNvCxnSpPr/>
      </xdr:nvCxnSpPr>
      <xdr:spPr>
        <a:xfrm flipV="1">
          <a:off x="2019300" y="139655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89"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0"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1"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85741</xdr:rowOff>
    </xdr:from>
    <xdr:ext cx="405111" cy="259045"/>
    <xdr:sp macro="" textlink="">
      <xdr:nvSpPr>
        <xdr:cNvPr id="292" name="n_1mainValue【公営住宅】&#10;有形固定資産減価償却率"/>
        <xdr:cNvSpPr txBox="1"/>
      </xdr:nvSpPr>
      <xdr:spPr>
        <a:xfrm>
          <a:off x="35820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93" name="n_2mainValue【公営住宅】&#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94" name="n_3main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19" name="【公営住宅】&#10;一人当たり面積平均値テキスト"/>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126746</xdr:rowOff>
    </xdr:from>
    <xdr:to>
      <xdr:col>55</xdr:col>
      <xdr:colOff>50800</xdr:colOff>
      <xdr:row>85</xdr:row>
      <xdr:rowOff>56896</xdr:rowOff>
    </xdr:to>
    <xdr:sp macro="" textlink="">
      <xdr:nvSpPr>
        <xdr:cNvPr id="329" name="楕円 328"/>
        <xdr:cNvSpPr/>
      </xdr:nvSpPr>
      <xdr:spPr>
        <a:xfrm>
          <a:off x="104267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41673</xdr:rowOff>
    </xdr:from>
    <xdr:ext cx="469744" cy="259045"/>
    <xdr:sp macro="" textlink="">
      <xdr:nvSpPr>
        <xdr:cNvPr id="330" name="【公営住宅】&#10;一人当たり面積該当値テキスト"/>
        <xdr:cNvSpPr txBox="1"/>
      </xdr:nvSpPr>
      <xdr:spPr>
        <a:xfrm>
          <a:off x="10515600" y="1444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127318</xdr:rowOff>
    </xdr:from>
    <xdr:to>
      <xdr:col>50</xdr:col>
      <xdr:colOff>165100</xdr:colOff>
      <xdr:row>85</xdr:row>
      <xdr:rowOff>57468</xdr:rowOff>
    </xdr:to>
    <xdr:sp macro="" textlink="">
      <xdr:nvSpPr>
        <xdr:cNvPr id="331" name="楕円 330"/>
        <xdr:cNvSpPr/>
      </xdr:nvSpPr>
      <xdr:spPr>
        <a:xfrm>
          <a:off x="9588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xdr:rowOff>
    </xdr:from>
    <xdr:to>
      <xdr:col>55</xdr:col>
      <xdr:colOff>0</xdr:colOff>
      <xdr:row>85</xdr:row>
      <xdr:rowOff>6668</xdr:rowOff>
    </xdr:to>
    <xdr:cxnSp macro="">
      <xdr:nvCxnSpPr>
        <xdr:cNvPr id="332" name="直線コネクタ 331"/>
        <xdr:cNvCxnSpPr/>
      </xdr:nvCxnSpPr>
      <xdr:spPr>
        <a:xfrm flipV="1">
          <a:off x="9639300" y="1457934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127318</xdr:rowOff>
    </xdr:from>
    <xdr:to>
      <xdr:col>46</xdr:col>
      <xdr:colOff>38100</xdr:colOff>
      <xdr:row>85</xdr:row>
      <xdr:rowOff>57468</xdr:rowOff>
    </xdr:to>
    <xdr:sp macro="" textlink="">
      <xdr:nvSpPr>
        <xdr:cNvPr id="333" name="楕円 332"/>
        <xdr:cNvSpPr/>
      </xdr:nvSpPr>
      <xdr:spPr>
        <a:xfrm>
          <a:off x="8699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6668</xdr:rowOff>
    </xdr:from>
    <xdr:to>
      <xdr:col>50</xdr:col>
      <xdr:colOff>114300</xdr:colOff>
      <xdr:row>85</xdr:row>
      <xdr:rowOff>6668</xdr:rowOff>
    </xdr:to>
    <xdr:cxnSp macro="">
      <xdr:nvCxnSpPr>
        <xdr:cNvPr id="334" name="直線コネクタ 333"/>
        <xdr:cNvCxnSpPr/>
      </xdr:nvCxnSpPr>
      <xdr:spPr>
        <a:xfrm>
          <a:off x="8750300" y="14579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127318</xdr:rowOff>
    </xdr:from>
    <xdr:to>
      <xdr:col>41</xdr:col>
      <xdr:colOff>101600</xdr:colOff>
      <xdr:row>85</xdr:row>
      <xdr:rowOff>57468</xdr:rowOff>
    </xdr:to>
    <xdr:sp macro="" textlink="">
      <xdr:nvSpPr>
        <xdr:cNvPr id="335" name="楕円 334"/>
        <xdr:cNvSpPr/>
      </xdr:nvSpPr>
      <xdr:spPr>
        <a:xfrm>
          <a:off x="7810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6668</xdr:rowOff>
    </xdr:from>
    <xdr:to>
      <xdr:col>45</xdr:col>
      <xdr:colOff>177800</xdr:colOff>
      <xdr:row>85</xdr:row>
      <xdr:rowOff>6668</xdr:rowOff>
    </xdr:to>
    <xdr:cxnSp macro="">
      <xdr:nvCxnSpPr>
        <xdr:cNvPr id="336" name="直線コネクタ 335"/>
        <xdr:cNvCxnSpPr/>
      </xdr:nvCxnSpPr>
      <xdr:spPr>
        <a:xfrm>
          <a:off x="7861300" y="14579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7" name="n_1aveValue【公営住宅】&#10;一人当たり面積"/>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9"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48595</xdr:rowOff>
    </xdr:from>
    <xdr:ext cx="469744" cy="259045"/>
    <xdr:sp macro="" textlink="">
      <xdr:nvSpPr>
        <xdr:cNvPr id="340" name="n_1mainValue【公営住宅】&#10;一人当たり面積"/>
        <xdr:cNvSpPr txBox="1"/>
      </xdr:nvSpPr>
      <xdr:spPr>
        <a:xfrm>
          <a:off x="93917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48595</xdr:rowOff>
    </xdr:from>
    <xdr:ext cx="469744" cy="259045"/>
    <xdr:sp macro="" textlink="">
      <xdr:nvSpPr>
        <xdr:cNvPr id="341" name="n_2mainValue【公営住宅】&#10;一人当たり面積"/>
        <xdr:cNvSpPr txBox="1"/>
      </xdr:nvSpPr>
      <xdr:spPr>
        <a:xfrm>
          <a:off x="85154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48595</xdr:rowOff>
    </xdr:from>
    <xdr:ext cx="469744" cy="259045"/>
    <xdr:sp macro="" textlink="">
      <xdr:nvSpPr>
        <xdr:cNvPr id="342" name="n_3mainValue【公営住宅】&#10;一人当たり面積"/>
        <xdr:cNvSpPr txBox="1"/>
      </xdr:nvSpPr>
      <xdr:spPr>
        <a:xfrm>
          <a:off x="76264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9" name="テキスト ボックス 36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0" name="直線コネクタ 36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1" name="テキスト ボックス 37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4" name="直線コネクタ 37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5" name="テキスト ボックス 37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79" name="直線コネクタ 378"/>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80"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81" name="直線コネクタ 380"/>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82"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83" name="直線コネクタ 382"/>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84"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85" name="フローチャート: 判断 384"/>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86" name="フローチャート: 判断 385"/>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87" name="フローチャート: 判断 386"/>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88" name="フローチャート: 判断 387"/>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122555</xdr:rowOff>
    </xdr:from>
    <xdr:to>
      <xdr:col>85</xdr:col>
      <xdr:colOff>177800</xdr:colOff>
      <xdr:row>35</xdr:row>
      <xdr:rowOff>52705</xdr:rowOff>
    </xdr:to>
    <xdr:sp macro="" textlink="">
      <xdr:nvSpPr>
        <xdr:cNvPr id="394" name="楕円 393"/>
        <xdr:cNvSpPr/>
      </xdr:nvSpPr>
      <xdr:spPr>
        <a:xfrm>
          <a:off x="162687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145432</xdr:rowOff>
    </xdr:from>
    <xdr:ext cx="405111" cy="259045"/>
    <xdr:sp macro="" textlink="">
      <xdr:nvSpPr>
        <xdr:cNvPr id="395" name="【認定こども園・幼稚園・保育所】&#10;有形固定資産減価償却率該当値テキスト"/>
        <xdr:cNvSpPr txBox="1"/>
      </xdr:nvSpPr>
      <xdr:spPr>
        <a:xfrm>
          <a:off x="16357600"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16828</xdr:rowOff>
    </xdr:from>
    <xdr:to>
      <xdr:col>81</xdr:col>
      <xdr:colOff>101600</xdr:colOff>
      <xdr:row>35</xdr:row>
      <xdr:rowOff>118428</xdr:rowOff>
    </xdr:to>
    <xdr:sp macro="" textlink="">
      <xdr:nvSpPr>
        <xdr:cNvPr id="396" name="楕円 395"/>
        <xdr:cNvSpPr/>
      </xdr:nvSpPr>
      <xdr:spPr>
        <a:xfrm>
          <a:off x="15430500" y="60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67628</xdr:rowOff>
    </xdr:to>
    <xdr:cxnSp macro="">
      <xdr:nvCxnSpPr>
        <xdr:cNvPr id="397" name="直線コネクタ 396"/>
        <xdr:cNvCxnSpPr/>
      </xdr:nvCxnSpPr>
      <xdr:spPr>
        <a:xfrm flipV="1">
          <a:off x="15481300" y="6002655"/>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113983</xdr:rowOff>
    </xdr:from>
    <xdr:to>
      <xdr:col>76</xdr:col>
      <xdr:colOff>165100</xdr:colOff>
      <xdr:row>38</xdr:row>
      <xdr:rowOff>44132</xdr:rowOff>
    </xdr:to>
    <xdr:sp macro="" textlink="">
      <xdr:nvSpPr>
        <xdr:cNvPr id="398" name="楕円 397"/>
        <xdr:cNvSpPr/>
      </xdr:nvSpPr>
      <xdr:spPr>
        <a:xfrm>
          <a:off x="145415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67628</xdr:rowOff>
    </xdr:from>
    <xdr:to>
      <xdr:col>81</xdr:col>
      <xdr:colOff>50800</xdr:colOff>
      <xdr:row>37</xdr:row>
      <xdr:rowOff>164782</xdr:rowOff>
    </xdr:to>
    <xdr:cxnSp macro="">
      <xdr:nvCxnSpPr>
        <xdr:cNvPr id="399" name="直線コネクタ 398"/>
        <xdr:cNvCxnSpPr/>
      </xdr:nvCxnSpPr>
      <xdr:spPr>
        <a:xfrm flipV="1">
          <a:off x="14592300" y="6068378"/>
          <a:ext cx="889000" cy="4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45403</xdr:rowOff>
    </xdr:from>
    <xdr:to>
      <xdr:col>72</xdr:col>
      <xdr:colOff>38100</xdr:colOff>
      <xdr:row>37</xdr:row>
      <xdr:rowOff>147003</xdr:rowOff>
    </xdr:to>
    <xdr:sp macro="" textlink="">
      <xdr:nvSpPr>
        <xdr:cNvPr id="400" name="楕円 399"/>
        <xdr:cNvSpPr/>
      </xdr:nvSpPr>
      <xdr:spPr>
        <a:xfrm>
          <a:off x="13652500" y="63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96203</xdr:rowOff>
    </xdr:from>
    <xdr:to>
      <xdr:col>76</xdr:col>
      <xdr:colOff>114300</xdr:colOff>
      <xdr:row>37</xdr:row>
      <xdr:rowOff>164782</xdr:rowOff>
    </xdr:to>
    <xdr:cxnSp macro="">
      <xdr:nvCxnSpPr>
        <xdr:cNvPr id="401" name="直線コネクタ 400"/>
        <xdr:cNvCxnSpPr/>
      </xdr:nvCxnSpPr>
      <xdr:spPr>
        <a:xfrm>
          <a:off x="13703300" y="643985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02"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03"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120984</xdr:rowOff>
    </xdr:from>
    <xdr:ext cx="405111" cy="259045"/>
    <xdr:sp macro="" textlink="">
      <xdr:nvSpPr>
        <xdr:cNvPr id="404" name="n_3aveValue【認定こども園・幼稚園・保育所】&#10;有形固定資産減価償却率"/>
        <xdr:cNvSpPr txBox="1"/>
      </xdr:nvSpPr>
      <xdr:spPr>
        <a:xfrm>
          <a:off x="13500744"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134955</xdr:rowOff>
    </xdr:from>
    <xdr:ext cx="405111" cy="259045"/>
    <xdr:sp macro="" textlink="">
      <xdr:nvSpPr>
        <xdr:cNvPr id="405" name="n_1mainValue【認定こども園・幼稚園・保育所】&#10;有形固定資産減価償却率"/>
        <xdr:cNvSpPr txBox="1"/>
      </xdr:nvSpPr>
      <xdr:spPr>
        <a:xfrm>
          <a:off x="15266044" y="579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60660</xdr:rowOff>
    </xdr:from>
    <xdr:ext cx="405111" cy="259045"/>
    <xdr:sp macro="" textlink="">
      <xdr:nvSpPr>
        <xdr:cNvPr id="406" name="n_2mainValue【認定こども園・幼稚園・保育所】&#10;有形固定資産減価償却率"/>
        <xdr:cNvSpPr txBox="1"/>
      </xdr:nvSpPr>
      <xdr:spPr>
        <a:xfrm>
          <a:off x="14389744" y="623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163530</xdr:rowOff>
    </xdr:from>
    <xdr:ext cx="405111" cy="259045"/>
    <xdr:sp macro="" textlink="">
      <xdr:nvSpPr>
        <xdr:cNvPr id="407" name="n_3mainValue【認定こども園・幼稚園・保育所】&#10;有形固定資産減価償却率"/>
        <xdr:cNvSpPr txBox="1"/>
      </xdr:nvSpPr>
      <xdr:spPr>
        <a:xfrm>
          <a:off x="13500744" y="616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1" name="直線コネクタ 430"/>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3" name="直線コネクタ 43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4"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5" name="直線コネクタ 434"/>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36"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7" name="フローチャート: 判断 436"/>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38" name="フローチャート: 判断 43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39" name="フローチャート: 判断 438"/>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40" name="フローチャート: 判断 439"/>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46" name="楕円 445"/>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47" name="【認定こども園・幼稚園・保育所】&#10;一人当たり面積該当値テキスト"/>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448" name="楕円 447"/>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160020</xdr:rowOff>
    </xdr:to>
    <xdr:cxnSp macro="">
      <xdr:nvCxnSpPr>
        <xdr:cNvPr id="449" name="直線コネクタ 448"/>
        <xdr:cNvCxnSpPr/>
      </xdr:nvCxnSpPr>
      <xdr:spPr>
        <a:xfrm flipV="1">
          <a:off x="21323300" y="7185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105410</xdr:rowOff>
    </xdr:from>
    <xdr:to>
      <xdr:col>107</xdr:col>
      <xdr:colOff>101600</xdr:colOff>
      <xdr:row>42</xdr:row>
      <xdr:rowOff>35560</xdr:rowOff>
    </xdr:to>
    <xdr:sp macro="" textlink="">
      <xdr:nvSpPr>
        <xdr:cNvPr id="450" name="楕円 449"/>
        <xdr:cNvSpPr/>
      </xdr:nvSpPr>
      <xdr:spPr>
        <a:xfrm>
          <a:off x="2038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156210</xdr:rowOff>
    </xdr:from>
    <xdr:to>
      <xdr:col>111</xdr:col>
      <xdr:colOff>177800</xdr:colOff>
      <xdr:row>41</xdr:row>
      <xdr:rowOff>160020</xdr:rowOff>
    </xdr:to>
    <xdr:cxnSp macro="">
      <xdr:nvCxnSpPr>
        <xdr:cNvPr id="451" name="直線コネクタ 450"/>
        <xdr:cNvCxnSpPr/>
      </xdr:nvCxnSpPr>
      <xdr:spPr>
        <a:xfrm>
          <a:off x="20434300" y="7185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105410</xdr:rowOff>
    </xdr:from>
    <xdr:to>
      <xdr:col>102</xdr:col>
      <xdr:colOff>165100</xdr:colOff>
      <xdr:row>42</xdr:row>
      <xdr:rowOff>35560</xdr:rowOff>
    </xdr:to>
    <xdr:sp macro="" textlink="">
      <xdr:nvSpPr>
        <xdr:cNvPr id="452" name="楕円 451"/>
        <xdr:cNvSpPr/>
      </xdr:nvSpPr>
      <xdr:spPr>
        <a:xfrm>
          <a:off x="19494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156210</xdr:rowOff>
    </xdr:from>
    <xdr:to>
      <xdr:col>107</xdr:col>
      <xdr:colOff>50800</xdr:colOff>
      <xdr:row>41</xdr:row>
      <xdr:rowOff>156210</xdr:rowOff>
    </xdr:to>
    <xdr:cxnSp macro="">
      <xdr:nvCxnSpPr>
        <xdr:cNvPr id="453" name="直線コネクタ 452"/>
        <xdr:cNvCxnSpPr/>
      </xdr:nvCxnSpPr>
      <xdr:spPr>
        <a:xfrm>
          <a:off x="19545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54"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55"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5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457" name="n_1mainValue【認定こども園・幼稚園・保育所】&#10;一人当たり面積"/>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26687</xdr:rowOff>
    </xdr:from>
    <xdr:ext cx="469744" cy="259045"/>
    <xdr:sp macro="" textlink="">
      <xdr:nvSpPr>
        <xdr:cNvPr id="458" name="n_2mainValue【認定こども園・幼稚園・保育所】&#10;一人当たり面積"/>
        <xdr:cNvSpPr txBox="1"/>
      </xdr:nvSpPr>
      <xdr:spPr>
        <a:xfrm>
          <a:off x="20199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26687</xdr:rowOff>
    </xdr:from>
    <xdr:ext cx="469744" cy="259045"/>
    <xdr:sp macro="" textlink="">
      <xdr:nvSpPr>
        <xdr:cNvPr id="459" name="n_3mainValue【認定こども園・幼稚園・保育所】&#10;一人当たり面積"/>
        <xdr:cNvSpPr txBox="1"/>
      </xdr:nvSpPr>
      <xdr:spPr>
        <a:xfrm>
          <a:off x="19310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6" name="直線コネクタ 485"/>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7"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88" name="直線コネクタ 487"/>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89"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0" name="直線コネクタ 489"/>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91" name="【学校施設】&#10;有形固定資産減価償却率平均値テキスト"/>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2" name="フローチャート: 判断 491"/>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3" name="フローチャート: 判断 492"/>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4" name="フローチャート: 判断 493"/>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95" name="フローチャート: 判断 494"/>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94524</xdr:rowOff>
    </xdr:from>
    <xdr:to>
      <xdr:col>85</xdr:col>
      <xdr:colOff>177800</xdr:colOff>
      <xdr:row>58</xdr:row>
      <xdr:rowOff>24674</xdr:rowOff>
    </xdr:to>
    <xdr:sp macro="" textlink="">
      <xdr:nvSpPr>
        <xdr:cNvPr id="501" name="楕円 500"/>
        <xdr:cNvSpPr/>
      </xdr:nvSpPr>
      <xdr:spPr>
        <a:xfrm>
          <a:off x="16268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117401</xdr:rowOff>
    </xdr:from>
    <xdr:ext cx="405111" cy="259045"/>
    <xdr:sp macro="" textlink="">
      <xdr:nvSpPr>
        <xdr:cNvPr id="502" name="【学校施設】&#10;有形固定資産減価償却率該当値テキスト"/>
        <xdr:cNvSpPr txBox="1"/>
      </xdr:nvSpPr>
      <xdr:spPr>
        <a:xfrm>
          <a:off x="16357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150041</xdr:rowOff>
    </xdr:from>
    <xdr:to>
      <xdr:col>81</xdr:col>
      <xdr:colOff>101600</xdr:colOff>
      <xdr:row>58</xdr:row>
      <xdr:rowOff>80191</xdr:rowOff>
    </xdr:to>
    <xdr:sp macro="" textlink="">
      <xdr:nvSpPr>
        <xdr:cNvPr id="503" name="楕円 502"/>
        <xdr:cNvSpPr/>
      </xdr:nvSpPr>
      <xdr:spPr>
        <a:xfrm>
          <a:off x="15430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145324</xdr:rowOff>
    </xdr:from>
    <xdr:to>
      <xdr:col>85</xdr:col>
      <xdr:colOff>127000</xdr:colOff>
      <xdr:row>58</xdr:row>
      <xdr:rowOff>29391</xdr:rowOff>
    </xdr:to>
    <xdr:cxnSp macro="">
      <xdr:nvCxnSpPr>
        <xdr:cNvPr id="504" name="直線コネクタ 503"/>
        <xdr:cNvCxnSpPr/>
      </xdr:nvCxnSpPr>
      <xdr:spPr>
        <a:xfrm flipV="1">
          <a:off x="15481300" y="991797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505" name="楕円 504"/>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29391</xdr:rowOff>
    </xdr:from>
    <xdr:to>
      <xdr:col>81</xdr:col>
      <xdr:colOff>50800</xdr:colOff>
      <xdr:row>58</xdr:row>
      <xdr:rowOff>68580</xdr:rowOff>
    </xdr:to>
    <xdr:cxnSp macro="">
      <xdr:nvCxnSpPr>
        <xdr:cNvPr id="506" name="直線コネクタ 505"/>
        <xdr:cNvCxnSpPr/>
      </xdr:nvCxnSpPr>
      <xdr:spPr>
        <a:xfrm flipV="1">
          <a:off x="14592300" y="99734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07" name="楕円 506"/>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59</xdr:row>
      <xdr:rowOff>40822</xdr:rowOff>
    </xdr:to>
    <xdr:cxnSp macro="">
      <xdr:nvCxnSpPr>
        <xdr:cNvPr id="508" name="直線コネクタ 507"/>
        <xdr:cNvCxnSpPr/>
      </xdr:nvCxnSpPr>
      <xdr:spPr>
        <a:xfrm flipV="1">
          <a:off x="13703300" y="10012680"/>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509" name="n_1ave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10" name="n_2ave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511" name="n_3aveValue【学校施設】&#10;有形固定資産減価償却率"/>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96718</xdr:rowOff>
    </xdr:from>
    <xdr:ext cx="405111" cy="259045"/>
    <xdr:sp macro="" textlink="">
      <xdr:nvSpPr>
        <xdr:cNvPr id="512" name="n_1mainValue【学校施設】&#10;有形固定資産減価償却率"/>
        <xdr:cNvSpPr txBox="1"/>
      </xdr:nvSpPr>
      <xdr:spPr>
        <a:xfrm>
          <a:off x="15266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513"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14" name="n_3mainValue【学校施設】&#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7" name="直線コネクタ 536"/>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38"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39" name="直線コネクタ 538"/>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0"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1" name="直線コネクタ 540"/>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42"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3" name="フローチャート: 判断 542"/>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4" name="フローチャート: 判断 543"/>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5" name="フローチャート: 判断 544"/>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46" name="フローチャート: 判断 545"/>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552" name="楕円 551"/>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553" name="【学校施設】&#10;一人当たり面積該当値テキスト"/>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116078</xdr:rowOff>
    </xdr:from>
    <xdr:to>
      <xdr:col>112</xdr:col>
      <xdr:colOff>38100</xdr:colOff>
      <xdr:row>64</xdr:row>
      <xdr:rowOff>46228</xdr:rowOff>
    </xdr:to>
    <xdr:sp macro="" textlink="">
      <xdr:nvSpPr>
        <xdr:cNvPr id="554" name="楕円 553"/>
        <xdr:cNvSpPr/>
      </xdr:nvSpPr>
      <xdr:spPr>
        <a:xfrm>
          <a:off x="21272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166878</xdr:rowOff>
    </xdr:to>
    <xdr:cxnSp macro="">
      <xdr:nvCxnSpPr>
        <xdr:cNvPr id="555" name="直線コネクタ 554"/>
        <xdr:cNvCxnSpPr/>
      </xdr:nvCxnSpPr>
      <xdr:spPr>
        <a:xfrm flipV="1">
          <a:off x="21323300" y="10940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132842</xdr:rowOff>
    </xdr:from>
    <xdr:to>
      <xdr:col>107</xdr:col>
      <xdr:colOff>101600</xdr:colOff>
      <xdr:row>64</xdr:row>
      <xdr:rowOff>62992</xdr:rowOff>
    </xdr:to>
    <xdr:sp macro="" textlink="">
      <xdr:nvSpPr>
        <xdr:cNvPr id="556" name="楕円 555"/>
        <xdr:cNvSpPr/>
      </xdr:nvSpPr>
      <xdr:spPr>
        <a:xfrm>
          <a:off x="203835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166878</xdr:rowOff>
    </xdr:from>
    <xdr:to>
      <xdr:col>111</xdr:col>
      <xdr:colOff>177800</xdr:colOff>
      <xdr:row>64</xdr:row>
      <xdr:rowOff>12192</xdr:rowOff>
    </xdr:to>
    <xdr:cxnSp macro="">
      <xdr:nvCxnSpPr>
        <xdr:cNvPr id="557" name="直線コネクタ 556"/>
        <xdr:cNvCxnSpPr/>
      </xdr:nvCxnSpPr>
      <xdr:spPr>
        <a:xfrm flipV="1">
          <a:off x="20434300" y="1096822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558" name="楕円 557"/>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12192</xdr:rowOff>
    </xdr:from>
    <xdr:to>
      <xdr:col>107</xdr:col>
      <xdr:colOff>50800</xdr:colOff>
      <xdr:row>64</xdr:row>
      <xdr:rowOff>22860</xdr:rowOff>
    </xdr:to>
    <xdr:cxnSp macro="">
      <xdr:nvCxnSpPr>
        <xdr:cNvPr id="559" name="直線コネクタ 558"/>
        <xdr:cNvCxnSpPr/>
      </xdr:nvCxnSpPr>
      <xdr:spPr>
        <a:xfrm flipV="1">
          <a:off x="19545300" y="1098499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60"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61"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62"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37355</xdr:rowOff>
    </xdr:from>
    <xdr:ext cx="469744" cy="259045"/>
    <xdr:sp macro="" textlink="">
      <xdr:nvSpPr>
        <xdr:cNvPr id="563" name="n_1mainValue【学校施設】&#10;一人当たり面積"/>
        <xdr:cNvSpPr txBox="1"/>
      </xdr:nvSpPr>
      <xdr:spPr>
        <a:xfrm>
          <a:off x="210757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54119</xdr:rowOff>
    </xdr:from>
    <xdr:ext cx="469744" cy="259045"/>
    <xdr:sp macro="" textlink="">
      <xdr:nvSpPr>
        <xdr:cNvPr id="564" name="n_2mainValue【学校施設】&#10;一人当たり面積"/>
        <xdr:cNvSpPr txBox="1"/>
      </xdr:nvSpPr>
      <xdr:spPr>
        <a:xfrm>
          <a:off x="20199427" y="1102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565" name="n_3mainValue【学校施設】&#10;一人当たり面積"/>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06" name="直線コネクタ 605"/>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07"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08" name="直線コネクタ 607"/>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09"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10" name="直線コネクタ 609"/>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611" name="【公民館】&#10;有形固定資産減価償却率平均値テキスト"/>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12" name="フローチャート: 判断 611"/>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13" name="フローチャート: 判断 61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14" name="フローチャート: 判断 61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15" name="フローチャート: 判断 614"/>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621" name="楕円 620"/>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622" name="【公民館】&#10;有形固定資産減価償却率該当値テキスト"/>
        <xdr:cNvSpPr txBox="1"/>
      </xdr:nvSpPr>
      <xdr:spPr>
        <a:xfrm>
          <a:off x="16357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61595</xdr:rowOff>
    </xdr:from>
    <xdr:to>
      <xdr:col>81</xdr:col>
      <xdr:colOff>101600</xdr:colOff>
      <xdr:row>105</xdr:row>
      <xdr:rowOff>163195</xdr:rowOff>
    </xdr:to>
    <xdr:sp macro="" textlink="">
      <xdr:nvSpPr>
        <xdr:cNvPr id="623" name="楕円 622"/>
        <xdr:cNvSpPr/>
      </xdr:nvSpPr>
      <xdr:spPr>
        <a:xfrm>
          <a:off x="15430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112395</xdr:rowOff>
    </xdr:to>
    <xdr:cxnSp macro="">
      <xdr:nvCxnSpPr>
        <xdr:cNvPr id="624" name="直線コネクタ 623"/>
        <xdr:cNvCxnSpPr/>
      </xdr:nvCxnSpPr>
      <xdr:spPr>
        <a:xfrm flipV="1">
          <a:off x="15481300" y="180975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25" name="楕円 624"/>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112395</xdr:rowOff>
    </xdr:to>
    <xdr:cxnSp macro="">
      <xdr:nvCxnSpPr>
        <xdr:cNvPr id="626" name="直線コネクタ 625"/>
        <xdr:cNvCxnSpPr/>
      </xdr:nvCxnSpPr>
      <xdr:spPr>
        <a:xfrm>
          <a:off x="14592300" y="181127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627" name="楕円 626"/>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106</xdr:row>
      <xdr:rowOff>5714</xdr:rowOff>
    </xdr:to>
    <xdr:cxnSp macro="">
      <xdr:nvCxnSpPr>
        <xdr:cNvPr id="628" name="直線コネクタ 627"/>
        <xdr:cNvCxnSpPr/>
      </xdr:nvCxnSpPr>
      <xdr:spPr>
        <a:xfrm flipV="1">
          <a:off x="13703300" y="181127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29"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30"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31"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154322</xdr:rowOff>
    </xdr:from>
    <xdr:ext cx="405111" cy="259045"/>
    <xdr:sp macro="" textlink="">
      <xdr:nvSpPr>
        <xdr:cNvPr id="632" name="n_1mainValue【公民館】&#10;有形固定資産減価償却率"/>
        <xdr:cNvSpPr txBox="1"/>
      </xdr:nvSpPr>
      <xdr:spPr>
        <a:xfrm>
          <a:off x="15266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633" name="n_2mainValue【公民館】&#10;有形固定資産減価償却率"/>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634" name="n_3mainValue【公民館】&#10;有形固定資産減価償却率"/>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658" name="直線コネクタ 657"/>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659"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660" name="直線コネクタ 659"/>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61"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62" name="直線コネクタ 661"/>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6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64" name="フローチャート: 判断 66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665" name="フローチャート: 判断 664"/>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66" name="フローチャート: 判断 665"/>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667" name="フローチャート: 判断 666"/>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673" name="楕円 672"/>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53357</xdr:rowOff>
    </xdr:from>
    <xdr:ext cx="469744" cy="259045"/>
    <xdr:sp macro="" textlink="">
      <xdr:nvSpPr>
        <xdr:cNvPr id="674" name="【公民館】&#10;一人当たり面積該当値テキスト"/>
        <xdr:cNvSpPr txBox="1"/>
      </xdr:nvSpPr>
      <xdr:spPr>
        <a:xfrm>
          <a:off x="221996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675" name="楕円 674"/>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125730</xdr:rowOff>
    </xdr:to>
    <xdr:cxnSp macro="">
      <xdr:nvCxnSpPr>
        <xdr:cNvPr id="676" name="直線コネクタ 675"/>
        <xdr:cNvCxnSpPr/>
      </xdr:nvCxnSpPr>
      <xdr:spPr>
        <a:xfrm>
          <a:off x="21323300" y="18127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677" name="楕円 676"/>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140970</xdr:rowOff>
    </xdr:to>
    <xdr:cxnSp macro="">
      <xdr:nvCxnSpPr>
        <xdr:cNvPr id="678" name="直線コネクタ 677"/>
        <xdr:cNvCxnSpPr/>
      </xdr:nvCxnSpPr>
      <xdr:spPr>
        <a:xfrm flipV="1">
          <a:off x="20434300" y="1812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679" name="楕円 678"/>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105</xdr:row>
      <xdr:rowOff>140970</xdr:rowOff>
    </xdr:to>
    <xdr:cxnSp macro="">
      <xdr:nvCxnSpPr>
        <xdr:cNvPr id="680" name="直線コネクタ 679"/>
        <xdr:cNvCxnSpPr/>
      </xdr:nvCxnSpPr>
      <xdr:spPr>
        <a:xfrm>
          <a:off x="19545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681"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682"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683"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167657</xdr:rowOff>
    </xdr:from>
    <xdr:ext cx="469744" cy="259045"/>
    <xdr:sp macro="" textlink="">
      <xdr:nvSpPr>
        <xdr:cNvPr id="684" name="n_1main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685" name="n_2mainValue【公民館】&#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686" name="n_3main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類似団体内平均値と比較して特に有形固定資産減価償却率が高くなっている施設は、認定こども園・幼稚園・保育所、学校施設であり、特に低くなっている施設は橋りょう・トンネルである。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認定こども園・幼稚園・保育所３施設及び学校施設</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施設は、耐震補強も完了し、藤枝市施設マネジメント計画に基づき維持管理も行っているため、施設を使用するうえで支障はきたしていない。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今後も藤枝市施設マネジメント計画に基づいて適切に維持管理し、長寿命化に取り組んでいく。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橋りょう・トンネルについては、藤枝市橋梁長寿命化計画に基づき耐震化・長寿命化を進めているため、有形固定資産減価償却率が低くなっている。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今後も藤枝市橋梁長寿命化計画に基づいて適切に維持管理し、長寿命化に取り組んでいく。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154396</xdr:rowOff>
    </xdr:from>
    <xdr:to>
      <xdr:col>24</xdr:col>
      <xdr:colOff>114300</xdr:colOff>
      <xdr:row>35</xdr:row>
      <xdr:rowOff>84546</xdr:rowOff>
    </xdr:to>
    <xdr:sp macro="" textlink="">
      <xdr:nvSpPr>
        <xdr:cNvPr id="72" name="楕円 71"/>
        <xdr:cNvSpPr/>
      </xdr:nvSpPr>
      <xdr:spPr>
        <a:xfrm>
          <a:off x="4584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5823</xdr:rowOff>
    </xdr:from>
    <xdr:ext cx="405111" cy="259045"/>
    <xdr:sp macro="" textlink="">
      <xdr:nvSpPr>
        <xdr:cNvPr id="73" name="【図書館】&#10;有形固定資産減価償却率該当値テキスト"/>
        <xdr:cNvSpPr txBox="1"/>
      </xdr:nvSpPr>
      <xdr:spPr>
        <a:xfrm>
          <a:off x="4673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5806</xdr:rowOff>
    </xdr:from>
    <xdr:to>
      <xdr:col>20</xdr:col>
      <xdr:colOff>38100</xdr:colOff>
      <xdr:row>35</xdr:row>
      <xdr:rowOff>107406</xdr:rowOff>
    </xdr:to>
    <xdr:sp macro="" textlink="">
      <xdr:nvSpPr>
        <xdr:cNvPr id="74" name="楕円 73"/>
        <xdr:cNvSpPr/>
      </xdr:nvSpPr>
      <xdr:spPr>
        <a:xfrm>
          <a:off x="3746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33746</xdr:rowOff>
    </xdr:from>
    <xdr:to>
      <xdr:col>24</xdr:col>
      <xdr:colOff>63500</xdr:colOff>
      <xdr:row>35</xdr:row>
      <xdr:rowOff>56606</xdr:rowOff>
    </xdr:to>
    <xdr:cxnSp macro="">
      <xdr:nvCxnSpPr>
        <xdr:cNvPr id="75" name="直線コネクタ 74"/>
        <xdr:cNvCxnSpPr/>
      </xdr:nvCxnSpPr>
      <xdr:spPr>
        <a:xfrm flipV="1">
          <a:off x="3797300" y="6034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31931</xdr:rowOff>
    </xdr:from>
    <xdr:to>
      <xdr:col>15</xdr:col>
      <xdr:colOff>101600</xdr:colOff>
      <xdr:row>35</xdr:row>
      <xdr:rowOff>133531</xdr:rowOff>
    </xdr:to>
    <xdr:sp macro="" textlink="">
      <xdr:nvSpPr>
        <xdr:cNvPr id="76" name="楕円 75"/>
        <xdr:cNvSpPr/>
      </xdr:nvSpPr>
      <xdr:spPr>
        <a:xfrm>
          <a:off x="2857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56606</xdr:rowOff>
    </xdr:from>
    <xdr:to>
      <xdr:col>19</xdr:col>
      <xdr:colOff>177800</xdr:colOff>
      <xdr:row>35</xdr:row>
      <xdr:rowOff>82731</xdr:rowOff>
    </xdr:to>
    <xdr:cxnSp macro="">
      <xdr:nvCxnSpPr>
        <xdr:cNvPr id="77" name="直線コネクタ 76"/>
        <xdr:cNvCxnSpPr/>
      </xdr:nvCxnSpPr>
      <xdr:spPr>
        <a:xfrm flipV="1">
          <a:off x="2908300" y="60573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74386</xdr:rowOff>
    </xdr:from>
    <xdr:to>
      <xdr:col>10</xdr:col>
      <xdr:colOff>165100</xdr:colOff>
      <xdr:row>36</xdr:row>
      <xdr:rowOff>4536</xdr:rowOff>
    </xdr:to>
    <xdr:sp macro="" textlink="">
      <xdr:nvSpPr>
        <xdr:cNvPr id="78" name="楕円 77"/>
        <xdr:cNvSpPr/>
      </xdr:nvSpPr>
      <xdr:spPr>
        <a:xfrm>
          <a:off x="1968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82731</xdr:rowOff>
    </xdr:from>
    <xdr:to>
      <xdr:col>15</xdr:col>
      <xdr:colOff>50800</xdr:colOff>
      <xdr:row>35</xdr:row>
      <xdr:rowOff>125186</xdr:rowOff>
    </xdr:to>
    <xdr:cxnSp macro="">
      <xdr:nvCxnSpPr>
        <xdr:cNvPr id="79" name="直線コネクタ 78"/>
        <xdr:cNvCxnSpPr/>
      </xdr:nvCxnSpPr>
      <xdr:spPr>
        <a:xfrm flipV="1">
          <a:off x="2019300" y="608348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2" name="n_3aveValue【図書館】&#10;有形固定資産減価償却率"/>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123933</xdr:rowOff>
    </xdr:from>
    <xdr:ext cx="405111" cy="259045"/>
    <xdr:sp macro="" textlink="">
      <xdr:nvSpPr>
        <xdr:cNvPr id="83" name="n_1mainValue【図書館】&#10;有形固定資産減価償却率"/>
        <xdr:cNvSpPr txBox="1"/>
      </xdr:nvSpPr>
      <xdr:spPr>
        <a:xfrm>
          <a:off x="35820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150058</xdr:rowOff>
    </xdr:from>
    <xdr:ext cx="405111" cy="259045"/>
    <xdr:sp macro="" textlink="">
      <xdr:nvSpPr>
        <xdr:cNvPr id="84" name="n_2mainValue【図書館】&#10;有形固定資産減価償却率"/>
        <xdr:cNvSpPr txBox="1"/>
      </xdr:nvSpPr>
      <xdr:spPr>
        <a:xfrm>
          <a:off x="2705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21063</xdr:rowOff>
    </xdr:from>
    <xdr:ext cx="405111" cy="259045"/>
    <xdr:sp macro="" textlink="">
      <xdr:nvSpPr>
        <xdr:cNvPr id="85" name="n_3mainValue【図書館】&#10;有形固定資産減価償却率"/>
        <xdr:cNvSpPr txBox="1"/>
      </xdr:nvSpPr>
      <xdr:spPr>
        <a:xfrm>
          <a:off x="1816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24" name="楕円 123"/>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25"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6" name="楕円 125"/>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27" name="直線コネクタ 126"/>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28" name="楕円 127"/>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29" name="直線コネクタ 128"/>
        <xdr:cNvCxnSpPr/>
      </xdr:nvCxnSpPr>
      <xdr:spPr>
        <a:xfrm>
          <a:off x="8750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0" name="楕円 129"/>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1" name="直線コネクタ 130"/>
        <xdr:cNvCxnSpPr/>
      </xdr:nvCxnSpPr>
      <xdr:spPr>
        <a:xfrm>
          <a:off x="7861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3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3"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34"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35"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36" name="n_2mainValue【図書館】&#10;一人当たり面積"/>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37" name="n_3mainValue【図書館】&#10;一人当たり面積"/>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7"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77" name="楕円 176"/>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116222</xdr:rowOff>
    </xdr:from>
    <xdr:ext cx="405111" cy="259045"/>
    <xdr:sp macro="" textlink="">
      <xdr:nvSpPr>
        <xdr:cNvPr id="178" name="【体育館・プール】&#10;有形固定資産減価償却率該当値テキスト"/>
        <xdr:cNvSpPr txBox="1"/>
      </xdr:nvSpPr>
      <xdr:spPr>
        <a:xfrm>
          <a:off x="4673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79" name="楕円 178"/>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89535</xdr:rowOff>
    </xdr:to>
    <xdr:cxnSp macro="">
      <xdr:nvCxnSpPr>
        <xdr:cNvPr id="180" name="直線コネクタ 179"/>
        <xdr:cNvCxnSpPr/>
      </xdr:nvCxnSpPr>
      <xdr:spPr>
        <a:xfrm flipV="1">
          <a:off x="3797300" y="103041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81" name="楕円 180"/>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89535</xdr:rowOff>
    </xdr:from>
    <xdr:to>
      <xdr:col>19</xdr:col>
      <xdr:colOff>177800</xdr:colOff>
      <xdr:row>60</xdr:row>
      <xdr:rowOff>110490</xdr:rowOff>
    </xdr:to>
    <xdr:cxnSp macro="">
      <xdr:nvCxnSpPr>
        <xdr:cNvPr id="182" name="直線コネクタ 181"/>
        <xdr:cNvCxnSpPr/>
      </xdr:nvCxnSpPr>
      <xdr:spPr>
        <a:xfrm flipV="1">
          <a:off x="2908300" y="103765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3" name="楕円 182"/>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110490</xdr:rowOff>
    </xdr:from>
    <xdr:to>
      <xdr:col>15</xdr:col>
      <xdr:colOff>50800</xdr:colOff>
      <xdr:row>61</xdr:row>
      <xdr:rowOff>34290</xdr:rowOff>
    </xdr:to>
    <xdr:cxnSp macro="">
      <xdr:nvCxnSpPr>
        <xdr:cNvPr id="184" name="直線コネクタ 183"/>
        <xdr:cNvCxnSpPr/>
      </xdr:nvCxnSpPr>
      <xdr:spPr>
        <a:xfrm flipV="1">
          <a:off x="2019300" y="103974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5"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86"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87"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131462</xdr:rowOff>
    </xdr:from>
    <xdr:ext cx="405111" cy="259045"/>
    <xdr:sp macro="" textlink="">
      <xdr:nvSpPr>
        <xdr:cNvPr id="188" name="n_1mainValue【体育館・プール】&#10;有形固定資産減価償却率"/>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189" name="n_2mainValue【体育館・プー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90"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9"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29" name="楕円 228"/>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8907</xdr:rowOff>
    </xdr:from>
    <xdr:ext cx="469744" cy="259045"/>
    <xdr:sp macro="" textlink="">
      <xdr:nvSpPr>
        <xdr:cNvPr id="230" name="【体育館・プール】&#10;一人当たり面積該当値テキスト"/>
        <xdr:cNvSpPr txBox="1"/>
      </xdr:nvSpPr>
      <xdr:spPr>
        <a:xfrm>
          <a:off x="10515600"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31" name="楕円 230"/>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148590</xdr:rowOff>
    </xdr:to>
    <xdr:cxnSp macro="">
      <xdr:nvCxnSpPr>
        <xdr:cNvPr id="232" name="直線コネクタ 231"/>
        <xdr:cNvCxnSpPr/>
      </xdr:nvCxnSpPr>
      <xdr:spPr>
        <a:xfrm flipV="1">
          <a:off x="9639300" y="1077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33" name="楕円 232"/>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148590</xdr:rowOff>
    </xdr:to>
    <xdr:cxnSp macro="">
      <xdr:nvCxnSpPr>
        <xdr:cNvPr id="234" name="直線コネクタ 233"/>
        <xdr:cNvCxnSpPr/>
      </xdr:nvCxnSpPr>
      <xdr:spPr>
        <a:xfrm>
          <a:off x="8750300" y="10767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35" name="楕円 234"/>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137160</xdr:rowOff>
    </xdr:to>
    <xdr:cxnSp macro="">
      <xdr:nvCxnSpPr>
        <xdr:cNvPr id="236" name="直線コネクタ 235"/>
        <xdr:cNvCxnSpPr/>
      </xdr:nvCxnSpPr>
      <xdr:spPr>
        <a:xfrm>
          <a:off x="7861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37"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39"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40"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41"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242" name="n_3mainValue【体育館・プール】&#10;一人当たり面積"/>
        <xdr:cNvSpPr txBox="1"/>
      </xdr:nvSpPr>
      <xdr:spPr>
        <a:xfrm>
          <a:off x="7626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70"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44450</xdr:rowOff>
    </xdr:from>
    <xdr:to>
      <xdr:col>24</xdr:col>
      <xdr:colOff>114300</xdr:colOff>
      <xdr:row>78</xdr:row>
      <xdr:rowOff>146050</xdr:rowOff>
    </xdr:to>
    <xdr:sp macro="" textlink="">
      <xdr:nvSpPr>
        <xdr:cNvPr id="280" name="楕円 279"/>
        <xdr:cNvSpPr/>
      </xdr:nvSpPr>
      <xdr:spPr>
        <a:xfrm>
          <a:off x="4584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67327</xdr:rowOff>
    </xdr:from>
    <xdr:ext cx="405111" cy="259045"/>
    <xdr:sp macro="" textlink="">
      <xdr:nvSpPr>
        <xdr:cNvPr id="281" name="【福祉施設】&#10;有形固定資産減価償却率該当値テキスト"/>
        <xdr:cNvSpPr txBox="1"/>
      </xdr:nvSpPr>
      <xdr:spPr>
        <a:xfrm>
          <a:off x="4673600"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94742</xdr:rowOff>
    </xdr:from>
    <xdr:to>
      <xdr:col>20</xdr:col>
      <xdr:colOff>38100</xdr:colOff>
      <xdr:row>79</xdr:row>
      <xdr:rowOff>24892</xdr:rowOff>
    </xdr:to>
    <xdr:sp macro="" textlink="">
      <xdr:nvSpPr>
        <xdr:cNvPr id="282" name="楕円 281"/>
        <xdr:cNvSpPr/>
      </xdr:nvSpPr>
      <xdr:spPr>
        <a:xfrm>
          <a:off x="3746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95250</xdr:rowOff>
    </xdr:from>
    <xdr:to>
      <xdr:col>24</xdr:col>
      <xdr:colOff>63500</xdr:colOff>
      <xdr:row>78</xdr:row>
      <xdr:rowOff>145542</xdr:rowOff>
    </xdr:to>
    <xdr:cxnSp macro="">
      <xdr:nvCxnSpPr>
        <xdr:cNvPr id="283" name="直線コネクタ 282"/>
        <xdr:cNvCxnSpPr/>
      </xdr:nvCxnSpPr>
      <xdr:spPr>
        <a:xfrm flipV="1">
          <a:off x="3797300" y="134683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142748</xdr:rowOff>
    </xdr:from>
    <xdr:to>
      <xdr:col>15</xdr:col>
      <xdr:colOff>101600</xdr:colOff>
      <xdr:row>79</xdr:row>
      <xdr:rowOff>72898</xdr:rowOff>
    </xdr:to>
    <xdr:sp macro="" textlink="">
      <xdr:nvSpPr>
        <xdr:cNvPr id="284" name="楕円 283"/>
        <xdr:cNvSpPr/>
      </xdr:nvSpPr>
      <xdr:spPr>
        <a:xfrm>
          <a:off x="2857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145542</xdr:rowOff>
    </xdr:from>
    <xdr:to>
      <xdr:col>19</xdr:col>
      <xdr:colOff>177800</xdr:colOff>
      <xdr:row>79</xdr:row>
      <xdr:rowOff>22098</xdr:rowOff>
    </xdr:to>
    <xdr:cxnSp macro="">
      <xdr:nvCxnSpPr>
        <xdr:cNvPr id="285" name="直線コネクタ 284"/>
        <xdr:cNvCxnSpPr/>
      </xdr:nvCxnSpPr>
      <xdr:spPr>
        <a:xfrm flipV="1">
          <a:off x="2908300" y="135186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92456</xdr:rowOff>
    </xdr:from>
    <xdr:to>
      <xdr:col>10</xdr:col>
      <xdr:colOff>165100</xdr:colOff>
      <xdr:row>80</xdr:row>
      <xdr:rowOff>22606</xdr:rowOff>
    </xdr:to>
    <xdr:sp macro="" textlink="">
      <xdr:nvSpPr>
        <xdr:cNvPr id="286" name="楕円 285"/>
        <xdr:cNvSpPr/>
      </xdr:nvSpPr>
      <xdr:spPr>
        <a:xfrm>
          <a:off x="1968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22098</xdr:rowOff>
    </xdr:from>
    <xdr:to>
      <xdr:col>15</xdr:col>
      <xdr:colOff>50800</xdr:colOff>
      <xdr:row>79</xdr:row>
      <xdr:rowOff>143256</xdr:rowOff>
    </xdr:to>
    <xdr:cxnSp macro="">
      <xdr:nvCxnSpPr>
        <xdr:cNvPr id="287" name="直線コネクタ 286"/>
        <xdr:cNvCxnSpPr/>
      </xdr:nvCxnSpPr>
      <xdr:spPr>
        <a:xfrm flipV="1">
          <a:off x="2019300" y="13566648"/>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88" name="n_1ave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89"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43451</xdr:rowOff>
    </xdr:from>
    <xdr:ext cx="405111" cy="259045"/>
    <xdr:sp macro="" textlink="">
      <xdr:nvSpPr>
        <xdr:cNvPr id="290" name="n_3aveValue【福祉施設】&#10;有形固定資産減価償却率"/>
        <xdr:cNvSpPr txBox="1"/>
      </xdr:nvSpPr>
      <xdr:spPr>
        <a:xfrm>
          <a:off x="1816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41419</xdr:rowOff>
    </xdr:from>
    <xdr:ext cx="405111" cy="259045"/>
    <xdr:sp macro="" textlink="">
      <xdr:nvSpPr>
        <xdr:cNvPr id="291" name="n_1mainValue【福祉施設】&#10;有形固定資産減価償却率"/>
        <xdr:cNvSpPr txBox="1"/>
      </xdr:nvSpPr>
      <xdr:spPr>
        <a:xfrm>
          <a:off x="358204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89425</xdr:rowOff>
    </xdr:from>
    <xdr:ext cx="405111" cy="259045"/>
    <xdr:sp macro="" textlink="">
      <xdr:nvSpPr>
        <xdr:cNvPr id="292" name="n_2mainValue【福祉施設】&#10;有形固定資産減価償却率"/>
        <xdr:cNvSpPr txBox="1"/>
      </xdr:nvSpPr>
      <xdr:spPr>
        <a:xfrm>
          <a:off x="27057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39133</xdr:rowOff>
    </xdr:from>
    <xdr:ext cx="405111" cy="259045"/>
    <xdr:sp macro="" textlink="">
      <xdr:nvSpPr>
        <xdr:cNvPr id="293" name="n_3mainValue【福祉施設】&#10;有形固定資産減価償却率"/>
        <xdr:cNvSpPr txBox="1"/>
      </xdr:nvSpPr>
      <xdr:spPr>
        <a:xfrm>
          <a:off x="1816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22"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32" name="楕円 331"/>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168927</xdr:rowOff>
    </xdr:from>
    <xdr:ext cx="469744" cy="259045"/>
    <xdr:sp macro="" textlink="">
      <xdr:nvSpPr>
        <xdr:cNvPr id="333" name="【福祉施設】&#10;一人当たり面積該当値テキスト"/>
        <xdr:cNvSpPr txBox="1"/>
      </xdr:nvSpPr>
      <xdr:spPr>
        <a:xfrm>
          <a:off x="10515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34" name="楕円 333"/>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140970</xdr:rowOff>
    </xdr:to>
    <xdr:cxnSp macro="">
      <xdr:nvCxnSpPr>
        <xdr:cNvPr id="335" name="直線コネクタ 334"/>
        <xdr:cNvCxnSpPr/>
      </xdr:nvCxnSpPr>
      <xdr:spPr>
        <a:xfrm flipV="1">
          <a:off x="9639300" y="14706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36" name="楕円 335"/>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140970</xdr:rowOff>
    </xdr:to>
    <xdr:cxnSp macro="">
      <xdr:nvCxnSpPr>
        <xdr:cNvPr id="337" name="直線コネクタ 336"/>
        <xdr:cNvCxnSpPr/>
      </xdr:nvCxnSpPr>
      <xdr:spPr>
        <a:xfrm>
          <a:off x="8750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38" name="楕円 337"/>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140970</xdr:rowOff>
    </xdr:to>
    <xdr:cxnSp macro="">
      <xdr:nvCxnSpPr>
        <xdr:cNvPr id="339" name="直線コネクタ 338"/>
        <xdr:cNvCxnSpPr/>
      </xdr:nvCxnSpPr>
      <xdr:spPr>
        <a:xfrm>
          <a:off x="7861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40"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41"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42"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43"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44" name="n_2main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45"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386" name="楕円 385"/>
        <xdr:cNvSpPr/>
      </xdr:nvSpPr>
      <xdr:spPr>
        <a:xfrm>
          <a:off x="4584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77669</xdr:rowOff>
    </xdr:from>
    <xdr:ext cx="405111" cy="259045"/>
    <xdr:sp macro="" textlink="">
      <xdr:nvSpPr>
        <xdr:cNvPr id="387" name="【市民会館】&#10;有形固定資産減価償却率該当値テキスト"/>
        <xdr:cNvSpPr txBox="1"/>
      </xdr:nvSpPr>
      <xdr:spPr>
        <a:xfrm>
          <a:off x="4673600" y="1773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88" name="楕円 387"/>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105592</xdr:rowOff>
    </xdr:from>
    <xdr:to>
      <xdr:col>24</xdr:col>
      <xdr:colOff>63500</xdr:colOff>
      <xdr:row>104</xdr:row>
      <xdr:rowOff>133350</xdr:rowOff>
    </xdr:to>
    <xdr:cxnSp macro="">
      <xdr:nvCxnSpPr>
        <xdr:cNvPr id="389" name="直線コネクタ 388"/>
        <xdr:cNvCxnSpPr/>
      </xdr:nvCxnSpPr>
      <xdr:spPr>
        <a:xfrm flipV="1">
          <a:off x="3797300" y="179363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54792</xdr:rowOff>
    </xdr:from>
    <xdr:to>
      <xdr:col>15</xdr:col>
      <xdr:colOff>101600</xdr:colOff>
      <xdr:row>104</xdr:row>
      <xdr:rowOff>156392</xdr:rowOff>
    </xdr:to>
    <xdr:sp macro="" textlink="">
      <xdr:nvSpPr>
        <xdr:cNvPr id="390" name="楕円 389"/>
        <xdr:cNvSpPr/>
      </xdr:nvSpPr>
      <xdr:spPr>
        <a:xfrm>
          <a:off x="2857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105592</xdr:rowOff>
    </xdr:from>
    <xdr:to>
      <xdr:col>19</xdr:col>
      <xdr:colOff>177800</xdr:colOff>
      <xdr:row>104</xdr:row>
      <xdr:rowOff>133350</xdr:rowOff>
    </xdr:to>
    <xdr:cxnSp macro="">
      <xdr:nvCxnSpPr>
        <xdr:cNvPr id="391" name="直線コネクタ 390"/>
        <xdr:cNvCxnSpPr/>
      </xdr:nvCxnSpPr>
      <xdr:spPr>
        <a:xfrm>
          <a:off x="2908300" y="179363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108676</xdr:rowOff>
    </xdr:from>
    <xdr:to>
      <xdr:col>10</xdr:col>
      <xdr:colOff>165100</xdr:colOff>
      <xdr:row>105</xdr:row>
      <xdr:rowOff>38826</xdr:rowOff>
    </xdr:to>
    <xdr:sp macro="" textlink="">
      <xdr:nvSpPr>
        <xdr:cNvPr id="392" name="楕円 391"/>
        <xdr:cNvSpPr/>
      </xdr:nvSpPr>
      <xdr:spPr>
        <a:xfrm>
          <a:off x="1968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105592</xdr:rowOff>
    </xdr:from>
    <xdr:to>
      <xdr:col>15</xdr:col>
      <xdr:colOff>50800</xdr:colOff>
      <xdr:row>104</xdr:row>
      <xdr:rowOff>159476</xdr:rowOff>
    </xdr:to>
    <xdr:cxnSp macro="">
      <xdr:nvCxnSpPr>
        <xdr:cNvPr id="393" name="直線コネクタ 392"/>
        <xdr:cNvCxnSpPr/>
      </xdr:nvCxnSpPr>
      <xdr:spPr>
        <a:xfrm flipV="1">
          <a:off x="2019300" y="179363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94"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96" name="n_3aveValue【市民会館】&#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397" name="n_1mainValue【市民会館】&#10;有形固定資産減価償却率"/>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98" name="n_2main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55353</xdr:rowOff>
    </xdr:from>
    <xdr:ext cx="405111" cy="259045"/>
    <xdr:sp macro="" textlink="">
      <xdr:nvSpPr>
        <xdr:cNvPr id="399" name="n_3mainValue【市民会館】&#10;有形固定資産減価償却率"/>
        <xdr:cNvSpPr txBox="1"/>
      </xdr:nvSpPr>
      <xdr:spPr>
        <a:xfrm>
          <a:off x="1816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28"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38" name="楕円 437"/>
        <xdr:cNvSpPr/>
      </xdr:nvSpPr>
      <xdr:spPr>
        <a:xfrm>
          <a:off x="10426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39" name="【市民会館】&#10;一人当たり面積該当値テキスト"/>
        <xdr:cNvSpPr txBox="1"/>
      </xdr:nvSpPr>
      <xdr:spPr>
        <a:xfrm>
          <a:off x="10515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40" name="楕円 439"/>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41" name="直線コネクタ 440"/>
        <xdr:cNvCxnSpPr/>
      </xdr:nvCxnSpPr>
      <xdr:spPr>
        <a:xfrm>
          <a:off x="9639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29211</xdr:rowOff>
    </xdr:from>
    <xdr:to>
      <xdr:col>46</xdr:col>
      <xdr:colOff>38100</xdr:colOff>
      <xdr:row>108</xdr:row>
      <xdr:rowOff>130811</xdr:rowOff>
    </xdr:to>
    <xdr:sp macro="" textlink="">
      <xdr:nvSpPr>
        <xdr:cNvPr id="442" name="楕円 441"/>
        <xdr:cNvSpPr/>
      </xdr:nvSpPr>
      <xdr:spPr>
        <a:xfrm>
          <a:off x="8699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80011</xdr:rowOff>
    </xdr:from>
    <xdr:to>
      <xdr:col>50</xdr:col>
      <xdr:colOff>114300</xdr:colOff>
      <xdr:row>108</xdr:row>
      <xdr:rowOff>99061</xdr:rowOff>
    </xdr:to>
    <xdr:cxnSp macro="">
      <xdr:nvCxnSpPr>
        <xdr:cNvPr id="443" name="直線コネクタ 442"/>
        <xdr:cNvCxnSpPr/>
      </xdr:nvCxnSpPr>
      <xdr:spPr>
        <a:xfrm>
          <a:off x="8750300" y="18596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29211</xdr:rowOff>
    </xdr:from>
    <xdr:to>
      <xdr:col>41</xdr:col>
      <xdr:colOff>101600</xdr:colOff>
      <xdr:row>108</xdr:row>
      <xdr:rowOff>130811</xdr:rowOff>
    </xdr:to>
    <xdr:sp macro="" textlink="">
      <xdr:nvSpPr>
        <xdr:cNvPr id="444" name="楕円 443"/>
        <xdr:cNvSpPr/>
      </xdr:nvSpPr>
      <xdr:spPr>
        <a:xfrm>
          <a:off x="7810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80011</xdr:rowOff>
    </xdr:from>
    <xdr:to>
      <xdr:col>45</xdr:col>
      <xdr:colOff>177800</xdr:colOff>
      <xdr:row>108</xdr:row>
      <xdr:rowOff>80011</xdr:rowOff>
    </xdr:to>
    <xdr:cxnSp macro="">
      <xdr:nvCxnSpPr>
        <xdr:cNvPr id="445" name="直線コネクタ 444"/>
        <xdr:cNvCxnSpPr/>
      </xdr:nvCxnSpPr>
      <xdr:spPr>
        <a:xfrm>
          <a:off x="7861300" y="1859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47"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48"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49"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121938</xdr:rowOff>
    </xdr:from>
    <xdr:ext cx="469744" cy="259045"/>
    <xdr:sp macro="" textlink="">
      <xdr:nvSpPr>
        <xdr:cNvPr id="450" name="n_2mainValue【市民会館】&#10;一人当たり面積"/>
        <xdr:cNvSpPr txBox="1"/>
      </xdr:nvSpPr>
      <xdr:spPr>
        <a:xfrm>
          <a:off x="8515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121938</xdr:rowOff>
    </xdr:from>
    <xdr:ext cx="469744" cy="259045"/>
    <xdr:sp macro="" textlink="">
      <xdr:nvSpPr>
        <xdr:cNvPr id="451" name="n_3mainValue【市民会館】&#10;一人当たり面積"/>
        <xdr:cNvSpPr txBox="1"/>
      </xdr:nvSpPr>
      <xdr:spPr>
        <a:xfrm>
          <a:off x="7626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490" name="楕円 489"/>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102252</xdr:rowOff>
    </xdr:from>
    <xdr:ext cx="405111" cy="259045"/>
    <xdr:sp macro="" textlink="">
      <xdr:nvSpPr>
        <xdr:cNvPr id="491" name="【一般廃棄物処理施設】&#10;有形固定資産減価償却率該当値テキスト"/>
        <xdr:cNvSpPr txBox="1"/>
      </xdr:nvSpPr>
      <xdr:spPr>
        <a:xfrm>
          <a:off x="16357600" y="576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46355</xdr:rowOff>
    </xdr:from>
    <xdr:to>
      <xdr:col>81</xdr:col>
      <xdr:colOff>101600</xdr:colOff>
      <xdr:row>34</xdr:row>
      <xdr:rowOff>147955</xdr:rowOff>
    </xdr:to>
    <xdr:sp macro="" textlink="">
      <xdr:nvSpPr>
        <xdr:cNvPr id="492" name="楕円 491"/>
        <xdr:cNvSpPr/>
      </xdr:nvSpPr>
      <xdr:spPr>
        <a:xfrm>
          <a:off x="15430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97155</xdr:rowOff>
    </xdr:to>
    <xdr:cxnSp macro="">
      <xdr:nvCxnSpPr>
        <xdr:cNvPr id="493" name="直線コネクタ 492"/>
        <xdr:cNvCxnSpPr/>
      </xdr:nvCxnSpPr>
      <xdr:spPr>
        <a:xfrm flipV="1">
          <a:off x="15481300" y="58959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78740</xdr:rowOff>
    </xdr:from>
    <xdr:to>
      <xdr:col>76</xdr:col>
      <xdr:colOff>165100</xdr:colOff>
      <xdr:row>35</xdr:row>
      <xdr:rowOff>8890</xdr:rowOff>
    </xdr:to>
    <xdr:sp macro="" textlink="">
      <xdr:nvSpPr>
        <xdr:cNvPr id="494" name="楕円 493"/>
        <xdr:cNvSpPr/>
      </xdr:nvSpPr>
      <xdr:spPr>
        <a:xfrm>
          <a:off x="14541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34</xdr:row>
      <xdr:rowOff>129540</xdr:rowOff>
    </xdr:to>
    <xdr:cxnSp macro="">
      <xdr:nvCxnSpPr>
        <xdr:cNvPr id="495" name="直線コネクタ 494"/>
        <xdr:cNvCxnSpPr/>
      </xdr:nvCxnSpPr>
      <xdr:spPr>
        <a:xfrm flipV="1">
          <a:off x="14592300" y="5926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96" name="n_1aveValue【一般廃棄物処理施設】&#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97"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98"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164482</xdr:rowOff>
    </xdr:from>
    <xdr:ext cx="405111" cy="259045"/>
    <xdr:sp macro="" textlink="">
      <xdr:nvSpPr>
        <xdr:cNvPr id="499" name="n_1mainValue【一般廃棄物処理施設】&#10;有形固定資産減価償却率"/>
        <xdr:cNvSpPr txBox="1"/>
      </xdr:nvSpPr>
      <xdr:spPr>
        <a:xfrm>
          <a:off x="152660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25417</xdr:rowOff>
    </xdr:from>
    <xdr:ext cx="405111" cy="259045"/>
    <xdr:sp macro="" textlink="">
      <xdr:nvSpPr>
        <xdr:cNvPr id="500" name="n_2mainValue【一般廃棄物処理施設】&#10;有形固定資産減価償却率"/>
        <xdr:cNvSpPr txBox="1"/>
      </xdr:nvSpPr>
      <xdr:spPr>
        <a:xfrm>
          <a:off x="14389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6" name="テキスト ボックス 5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18" name="テキスト ボックス 5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4" name="直線コネクタ 523"/>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5"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6" name="直線コネクタ 525"/>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27"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28" name="直線コネクタ 527"/>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29" name="【一般廃棄物処理施設】&#10;一人当たり有形固定資産（償却資産）額平均値テキスト"/>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0" name="フローチャート: 判断 529"/>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1" name="フローチャート: 判断 530"/>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2" name="フローチャート: 判断 531"/>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3" name="フローチャート: 判断 532"/>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127953</xdr:rowOff>
    </xdr:from>
    <xdr:to>
      <xdr:col>116</xdr:col>
      <xdr:colOff>114300</xdr:colOff>
      <xdr:row>42</xdr:row>
      <xdr:rowOff>58103</xdr:rowOff>
    </xdr:to>
    <xdr:sp macro="" textlink="">
      <xdr:nvSpPr>
        <xdr:cNvPr id="539" name="楕円 538"/>
        <xdr:cNvSpPr/>
      </xdr:nvSpPr>
      <xdr:spPr>
        <a:xfrm>
          <a:off x="221107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42880</xdr:rowOff>
    </xdr:from>
    <xdr:ext cx="469744" cy="259045"/>
    <xdr:sp macro="" textlink="">
      <xdr:nvSpPr>
        <xdr:cNvPr id="540" name="【一般廃棄物処理施設】&#10;一人当たり有形固定資産（償却資産）額該当値テキスト"/>
        <xdr:cNvSpPr txBox="1"/>
      </xdr:nvSpPr>
      <xdr:spPr>
        <a:xfrm>
          <a:off x="22199600" y="707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128232</xdr:rowOff>
    </xdr:from>
    <xdr:to>
      <xdr:col>112</xdr:col>
      <xdr:colOff>38100</xdr:colOff>
      <xdr:row>42</xdr:row>
      <xdr:rowOff>58382</xdr:rowOff>
    </xdr:to>
    <xdr:sp macro="" textlink="">
      <xdr:nvSpPr>
        <xdr:cNvPr id="541" name="楕円 540"/>
        <xdr:cNvSpPr/>
      </xdr:nvSpPr>
      <xdr:spPr>
        <a:xfrm>
          <a:off x="21272500" y="71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7303</xdr:rowOff>
    </xdr:from>
    <xdr:to>
      <xdr:col>116</xdr:col>
      <xdr:colOff>63500</xdr:colOff>
      <xdr:row>42</xdr:row>
      <xdr:rowOff>7582</xdr:rowOff>
    </xdr:to>
    <xdr:cxnSp macro="">
      <xdr:nvCxnSpPr>
        <xdr:cNvPr id="542" name="直線コネクタ 541"/>
        <xdr:cNvCxnSpPr/>
      </xdr:nvCxnSpPr>
      <xdr:spPr>
        <a:xfrm flipV="1">
          <a:off x="21323300" y="7208203"/>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128143</xdr:rowOff>
    </xdr:from>
    <xdr:to>
      <xdr:col>107</xdr:col>
      <xdr:colOff>101600</xdr:colOff>
      <xdr:row>42</xdr:row>
      <xdr:rowOff>58293</xdr:rowOff>
    </xdr:to>
    <xdr:sp macro="" textlink="">
      <xdr:nvSpPr>
        <xdr:cNvPr id="543" name="楕円 542"/>
        <xdr:cNvSpPr/>
      </xdr:nvSpPr>
      <xdr:spPr>
        <a:xfrm>
          <a:off x="20383500" y="71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7493</xdr:rowOff>
    </xdr:from>
    <xdr:to>
      <xdr:col>111</xdr:col>
      <xdr:colOff>177800</xdr:colOff>
      <xdr:row>42</xdr:row>
      <xdr:rowOff>7582</xdr:rowOff>
    </xdr:to>
    <xdr:cxnSp macro="">
      <xdr:nvCxnSpPr>
        <xdr:cNvPr id="544" name="直線コネクタ 543"/>
        <xdr:cNvCxnSpPr/>
      </xdr:nvCxnSpPr>
      <xdr:spPr>
        <a:xfrm>
          <a:off x="20434300" y="7208393"/>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45" name="n_1aveValue【一般廃棄物処理施設】&#10;一人当たり有形固定資産（償却資産）額"/>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46"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47"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49509</xdr:rowOff>
    </xdr:from>
    <xdr:ext cx="469744" cy="259045"/>
    <xdr:sp macro="" textlink="">
      <xdr:nvSpPr>
        <xdr:cNvPr id="548" name="n_1mainValue【一般廃棄物処理施設】&#10;一人当たり有形固定資産（償却資産）額"/>
        <xdr:cNvSpPr txBox="1"/>
      </xdr:nvSpPr>
      <xdr:spPr>
        <a:xfrm>
          <a:off x="21075728" y="72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49420</xdr:rowOff>
    </xdr:from>
    <xdr:ext cx="469744" cy="259045"/>
    <xdr:sp macro="" textlink="">
      <xdr:nvSpPr>
        <xdr:cNvPr id="549" name="n_2mainValue【一般廃棄物処理施設】&#10;一人当たり有形固定資産（償却資産）額"/>
        <xdr:cNvSpPr txBox="1"/>
      </xdr:nvSpPr>
      <xdr:spPr>
        <a:xfrm>
          <a:off x="20199428" y="72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2" name="直線コネクタ 571"/>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3"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74" name="直線コネクタ 573"/>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75"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76" name="直線コネクタ 575"/>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77"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78" name="フローチャート: 判断 577"/>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9" name="フローチャート: 判断 57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0" name="フローチャート: 判断 579"/>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81" name="フローチャート: 判断 580"/>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168656</xdr:rowOff>
    </xdr:from>
    <xdr:to>
      <xdr:col>85</xdr:col>
      <xdr:colOff>177800</xdr:colOff>
      <xdr:row>58</xdr:row>
      <xdr:rowOff>98806</xdr:rowOff>
    </xdr:to>
    <xdr:sp macro="" textlink="">
      <xdr:nvSpPr>
        <xdr:cNvPr id="587" name="楕円 586"/>
        <xdr:cNvSpPr/>
      </xdr:nvSpPr>
      <xdr:spPr>
        <a:xfrm>
          <a:off x="162687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20083</xdr:rowOff>
    </xdr:from>
    <xdr:ext cx="405111" cy="259045"/>
    <xdr:sp macro="" textlink="">
      <xdr:nvSpPr>
        <xdr:cNvPr id="588" name="【保健センター・保健所】&#10;有形固定資産減価償却率該当値テキスト"/>
        <xdr:cNvSpPr txBox="1"/>
      </xdr:nvSpPr>
      <xdr:spPr>
        <a:xfrm>
          <a:off x="16357600" y="979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42926</xdr:rowOff>
    </xdr:from>
    <xdr:to>
      <xdr:col>81</xdr:col>
      <xdr:colOff>101600</xdr:colOff>
      <xdr:row>58</xdr:row>
      <xdr:rowOff>144526</xdr:rowOff>
    </xdr:to>
    <xdr:sp macro="" textlink="">
      <xdr:nvSpPr>
        <xdr:cNvPr id="589" name="楕円 588"/>
        <xdr:cNvSpPr/>
      </xdr:nvSpPr>
      <xdr:spPr>
        <a:xfrm>
          <a:off x="15430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48006</xdr:rowOff>
    </xdr:from>
    <xdr:to>
      <xdr:col>85</xdr:col>
      <xdr:colOff>127000</xdr:colOff>
      <xdr:row>58</xdr:row>
      <xdr:rowOff>93726</xdr:rowOff>
    </xdr:to>
    <xdr:cxnSp macro="">
      <xdr:nvCxnSpPr>
        <xdr:cNvPr id="590" name="直線コネクタ 589"/>
        <xdr:cNvCxnSpPr/>
      </xdr:nvCxnSpPr>
      <xdr:spPr>
        <a:xfrm flipV="1">
          <a:off x="15481300" y="99921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88646</xdr:rowOff>
    </xdr:from>
    <xdr:to>
      <xdr:col>76</xdr:col>
      <xdr:colOff>165100</xdr:colOff>
      <xdr:row>59</xdr:row>
      <xdr:rowOff>18796</xdr:rowOff>
    </xdr:to>
    <xdr:sp macro="" textlink="">
      <xdr:nvSpPr>
        <xdr:cNvPr id="591" name="楕円 590"/>
        <xdr:cNvSpPr/>
      </xdr:nvSpPr>
      <xdr:spPr>
        <a:xfrm>
          <a:off x="14541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93726</xdr:rowOff>
    </xdr:from>
    <xdr:to>
      <xdr:col>81</xdr:col>
      <xdr:colOff>50800</xdr:colOff>
      <xdr:row>58</xdr:row>
      <xdr:rowOff>139446</xdr:rowOff>
    </xdr:to>
    <xdr:cxnSp macro="">
      <xdr:nvCxnSpPr>
        <xdr:cNvPr id="592" name="直線コネクタ 591"/>
        <xdr:cNvCxnSpPr/>
      </xdr:nvCxnSpPr>
      <xdr:spPr>
        <a:xfrm flipV="1">
          <a:off x="14592300" y="10037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152654</xdr:rowOff>
    </xdr:from>
    <xdr:to>
      <xdr:col>72</xdr:col>
      <xdr:colOff>38100</xdr:colOff>
      <xdr:row>59</xdr:row>
      <xdr:rowOff>82804</xdr:rowOff>
    </xdr:to>
    <xdr:sp macro="" textlink="">
      <xdr:nvSpPr>
        <xdr:cNvPr id="593" name="楕円 592"/>
        <xdr:cNvSpPr/>
      </xdr:nvSpPr>
      <xdr:spPr>
        <a:xfrm>
          <a:off x="13652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139446</xdr:rowOff>
    </xdr:from>
    <xdr:to>
      <xdr:col>76</xdr:col>
      <xdr:colOff>114300</xdr:colOff>
      <xdr:row>59</xdr:row>
      <xdr:rowOff>32004</xdr:rowOff>
    </xdr:to>
    <xdr:cxnSp macro="">
      <xdr:nvCxnSpPr>
        <xdr:cNvPr id="594" name="直線コネクタ 593"/>
        <xdr:cNvCxnSpPr/>
      </xdr:nvCxnSpPr>
      <xdr:spPr>
        <a:xfrm flipV="1">
          <a:off x="13703300" y="100835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95"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96"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97" name="n_3aveValue【保健センター・保健所】&#10;有形固定資産減価償却率"/>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161053</xdr:rowOff>
    </xdr:from>
    <xdr:ext cx="405111" cy="259045"/>
    <xdr:sp macro="" textlink="">
      <xdr:nvSpPr>
        <xdr:cNvPr id="598" name="n_1mainValue【保健センター・保健所】&#10;有形固定資産減価償却率"/>
        <xdr:cNvSpPr txBox="1"/>
      </xdr:nvSpPr>
      <xdr:spPr>
        <a:xfrm>
          <a:off x="152660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99" name="n_2mainValue【保健センター・保健所】&#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99331</xdr:rowOff>
    </xdr:from>
    <xdr:ext cx="405111" cy="259045"/>
    <xdr:sp macro="" textlink="">
      <xdr:nvSpPr>
        <xdr:cNvPr id="600" name="n_3mainValue【保健センター・保健所】&#10;有形固定資産減価償却率"/>
        <xdr:cNvSpPr txBox="1"/>
      </xdr:nvSpPr>
      <xdr:spPr>
        <a:xfrm>
          <a:off x="135007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1" name="直線コネクタ 6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2" name="テキスト ボックス 6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3" name="直線コネクタ 6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4" name="テキスト ボックス 6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5" name="直線コネクタ 6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6" name="テキスト ボックス 6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7" name="直線コネクタ 6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8" name="テキスト ボックス 6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22" name="直線コネクタ 621"/>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3"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24" name="直線コネクタ 623"/>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2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26" name="直線コネクタ 62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2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28" name="フローチャート: 判断 62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29" name="フローチャート: 判断 628"/>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0" name="フローチャート: 判断 629"/>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31" name="フローチャート: 判断 630"/>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37" name="楕円 636"/>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638" name="【保健センター・保健所】&#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39" name="楕円 638"/>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640" name="直線コネクタ 639"/>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41" name="楕円 640"/>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642" name="直線コネクタ 641"/>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43" name="楕円 642"/>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644" name="直線コネクタ 643"/>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45"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46"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47"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648"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49" name="n_2main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50" name="n_3main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1" name="テキスト ボックス 6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2" name="直線コネクタ 6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3" name="テキスト ボックス 6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4" name="直線コネクタ 6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5" name="テキスト ボックス 6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6" name="直線コネクタ 6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7" name="テキスト ボックス 6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8" name="直線コネクタ 6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9" name="テキスト ボックス 66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73" name="直線コネクタ 672"/>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74"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75" name="直線コネクタ 674"/>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76"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77" name="直線コネクタ 676"/>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78" name="【消防施設】&#10;有形固定資産減価償却率平均値テキスト"/>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79" name="フローチャート: 判断 678"/>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80" name="フローチャート: 判断 679"/>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81" name="フローチャート: 判断 680"/>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82" name="フローチャート: 判断 681"/>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129032</xdr:rowOff>
    </xdr:from>
    <xdr:to>
      <xdr:col>85</xdr:col>
      <xdr:colOff>177800</xdr:colOff>
      <xdr:row>80</xdr:row>
      <xdr:rowOff>59182</xdr:rowOff>
    </xdr:to>
    <xdr:sp macro="" textlink="">
      <xdr:nvSpPr>
        <xdr:cNvPr id="688" name="楕円 687"/>
        <xdr:cNvSpPr/>
      </xdr:nvSpPr>
      <xdr:spPr>
        <a:xfrm>
          <a:off x="162687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151909</xdr:rowOff>
    </xdr:from>
    <xdr:ext cx="405111" cy="259045"/>
    <xdr:sp macro="" textlink="">
      <xdr:nvSpPr>
        <xdr:cNvPr id="689" name="【消防施設】&#10;有形固定資産減価償却率該当値テキスト"/>
        <xdr:cNvSpPr txBox="1"/>
      </xdr:nvSpPr>
      <xdr:spPr>
        <a:xfrm>
          <a:off x="16357600" y="1352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85598</xdr:rowOff>
    </xdr:from>
    <xdr:to>
      <xdr:col>81</xdr:col>
      <xdr:colOff>101600</xdr:colOff>
      <xdr:row>80</xdr:row>
      <xdr:rowOff>15748</xdr:rowOff>
    </xdr:to>
    <xdr:sp macro="" textlink="">
      <xdr:nvSpPr>
        <xdr:cNvPr id="690" name="楕円 689"/>
        <xdr:cNvSpPr/>
      </xdr:nvSpPr>
      <xdr:spPr>
        <a:xfrm>
          <a:off x="15430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136398</xdr:rowOff>
    </xdr:from>
    <xdr:to>
      <xdr:col>85</xdr:col>
      <xdr:colOff>127000</xdr:colOff>
      <xdr:row>80</xdr:row>
      <xdr:rowOff>8382</xdr:rowOff>
    </xdr:to>
    <xdr:cxnSp macro="">
      <xdr:nvCxnSpPr>
        <xdr:cNvPr id="691" name="直線コネクタ 690"/>
        <xdr:cNvCxnSpPr/>
      </xdr:nvCxnSpPr>
      <xdr:spPr>
        <a:xfrm>
          <a:off x="15481300" y="136809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142748</xdr:rowOff>
    </xdr:from>
    <xdr:to>
      <xdr:col>76</xdr:col>
      <xdr:colOff>165100</xdr:colOff>
      <xdr:row>80</xdr:row>
      <xdr:rowOff>72898</xdr:rowOff>
    </xdr:to>
    <xdr:sp macro="" textlink="">
      <xdr:nvSpPr>
        <xdr:cNvPr id="692" name="楕円 691"/>
        <xdr:cNvSpPr/>
      </xdr:nvSpPr>
      <xdr:spPr>
        <a:xfrm>
          <a:off x="14541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136398</xdr:rowOff>
    </xdr:from>
    <xdr:to>
      <xdr:col>81</xdr:col>
      <xdr:colOff>50800</xdr:colOff>
      <xdr:row>80</xdr:row>
      <xdr:rowOff>22098</xdr:rowOff>
    </xdr:to>
    <xdr:cxnSp macro="">
      <xdr:nvCxnSpPr>
        <xdr:cNvPr id="693" name="直線コネクタ 692"/>
        <xdr:cNvCxnSpPr/>
      </xdr:nvCxnSpPr>
      <xdr:spPr>
        <a:xfrm flipV="1">
          <a:off x="14592300" y="1368094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35306</xdr:rowOff>
    </xdr:from>
    <xdr:to>
      <xdr:col>72</xdr:col>
      <xdr:colOff>38100</xdr:colOff>
      <xdr:row>80</xdr:row>
      <xdr:rowOff>136906</xdr:rowOff>
    </xdr:to>
    <xdr:sp macro="" textlink="">
      <xdr:nvSpPr>
        <xdr:cNvPr id="694" name="楕円 693"/>
        <xdr:cNvSpPr/>
      </xdr:nvSpPr>
      <xdr:spPr>
        <a:xfrm>
          <a:off x="136525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22098</xdr:rowOff>
    </xdr:from>
    <xdr:to>
      <xdr:col>76</xdr:col>
      <xdr:colOff>114300</xdr:colOff>
      <xdr:row>80</xdr:row>
      <xdr:rowOff>86106</xdr:rowOff>
    </xdr:to>
    <xdr:cxnSp macro="">
      <xdr:nvCxnSpPr>
        <xdr:cNvPr id="695" name="直線コネクタ 694"/>
        <xdr:cNvCxnSpPr/>
      </xdr:nvCxnSpPr>
      <xdr:spPr>
        <a:xfrm flipV="1">
          <a:off x="13703300" y="1373809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696" name="n_1aveValue【消防施設】&#10;有形固定資産減価償却率"/>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97" name="n_2aveValue【消防施設】&#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43451</xdr:rowOff>
    </xdr:from>
    <xdr:ext cx="405111" cy="259045"/>
    <xdr:sp macro="" textlink="">
      <xdr:nvSpPr>
        <xdr:cNvPr id="698" name="n_3aveValue【消防施設】&#10;有形固定資産減価償却率"/>
        <xdr:cNvSpPr txBox="1"/>
      </xdr:nvSpPr>
      <xdr:spPr>
        <a:xfrm>
          <a:off x="13500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32275</xdr:rowOff>
    </xdr:from>
    <xdr:ext cx="405111" cy="259045"/>
    <xdr:sp macro="" textlink="">
      <xdr:nvSpPr>
        <xdr:cNvPr id="699" name="n_1mainValue【消防施設】&#10;有形固定資産減価償却率"/>
        <xdr:cNvSpPr txBox="1"/>
      </xdr:nvSpPr>
      <xdr:spPr>
        <a:xfrm>
          <a:off x="152660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89425</xdr:rowOff>
    </xdr:from>
    <xdr:ext cx="405111" cy="259045"/>
    <xdr:sp macro="" textlink="">
      <xdr:nvSpPr>
        <xdr:cNvPr id="700" name="n_2mainValue【消防施設】&#10;有形固定資産減価償却率"/>
        <xdr:cNvSpPr txBox="1"/>
      </xdr:nvSpPr>
      <xdr:spPr>
        <a:xfrm>
          <a:off x="14389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153433</xdr:rowOff>
    </xdr:from>
    <xdr:ext cx="405111" cy="259045"/>
    <xdr:sp macro="" textlink="">
      <xdr:nvSpPr>
        <xdr:cNvPr id="701" name="n_3mainValue【消防施設】&#10;有形固定資産減価償却率"/>
        <xdr:cNvSpPr txBox="1"/>
      </xdr:nvSpPr>
      <xdr:spPr>
        <a:xfrm>
          <a:off x="13500744" y="135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25" name="直線コネクタ 724"/>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26"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27" name="直線コネクタ 726"/>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28"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29" name="直線コネクタ 728"/>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30"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31" name="フローチャート: 判断 7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32" name="フローチャート: 判断 731"/>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33" name="フローチャート: 判断 732"/>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4" name="フローチャート: 判断 733"/>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97789</xdr:rowOff>
    </xdr:from>
    <xdr:to>
      <xdr:col>116</xdr:col>
      <xdr:colOff>114300</xdr:colOff>
      <xdr:row>84</xdr:row>
      <xdr:rowOff>27939</xdr:rowOff>
    </xdr:to>
    <xdr:sp macro="" textlink="">
      <xdr:nvSpPr>
        <xdr:cNvPr id="740" name="楕円 739"/>
        <xdr:cNvSpPr/>
      </xdr:nvSpPr>
      <xdr:spPr>
        <a:xfrm>
          <a:off x="22110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76216</xdr:rowOff>
    </xdr:from>
    <xdr:ext cx="469744" cy="259045"/>
    <xdr:sp macro="" textlink="">
      <xdr:nvSpPr>
        <xdr:cNvPr id="741" name="【消防施設】&#10;一人当たり面積該当値テキスト"/>
        <xdr:cNvSpPr txBox="1"/>
      </xdr:nvSpPr>
      <xdr:spPr>
        <a:xfrm>
          <a:off x="22199600"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42" name="楕円 741"/>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148589</xdr:rowOff>
    </xdr:from>
    <xdr:to>
      <xdr:col>116</xdr:col>
      <xdr:colOff>63500</xdr:colOff>
      <xdr:row>83</xdr:row>
      <xdr:rowOff>163830</xdr:rowOff>
    </xdr:to>
    <xdr:cxnSp macro="">
      <xdr:nvCxnSpPr>
        <xdr:cNvPr id="743" name="直線コネクタ 742"/>
        <xdr:cNvCxnSpPr/>
      </xdr:nvCxnSpPr>
      <xdr:spPr>
        <a:xfrm flipV="1">
          <a:off x="21323300" y="14378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744" name="楕円 743"/>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745" name="直線コネクタ 744"/>
        <xdr:cNvCxnSpPr/>
      </xdr:nvCxnSpPr>
      <xdr:spPr>
        <a:xfrm>
          <a:off x="20434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128270</xdr:rowOff>
    </xdr:from>
    <xdr:to>
      <xdr:col>102</xdr:col>
      <xdr:colOff>165100</xdr:colOff>
      <xdr:row>84</xdr:row>
      <xdr:rowOff>58420</xdr:rowOff>
    </xdr:to>
    <xdr:sp macro="" textlink="">
      <xdr:nvSpPr>
        <xdr:cNvPr id="746" name="楕円 745"/>
        <xdr:cNvSpPr/>
      </xdr:nvSpPr>
      <xdr:spPr>
        <a:xfrm>
          <a:off x="19494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84</xdr:row>
      <xdr:rowOff>7620</xdr:rowOff>
    </xdr:to>
    <xdr:cxnSp macro="">
      <xdr:nvCxnSpPr>
        <xdr:cNvPr id="747" name="直線コネクタ 746"/>
        <xdr:cNvCxnSpPr/>
      </xdr:nvCxnSpPr>
      <xdr:spPr>
        <a:xfrm flipV="1">
          <a:off x="19545300" y="14394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48"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49"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50"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751" name="n_1main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52" name="n_2main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49547</xdr:rowOff>
    </xdr:from>
    <xdr:ext cx="469744" cy="259045"/>
    <xdr:sp macro="" textlink="">
      <xdr:nvSpPr>
        <xdr:cNvPr id="753" name="n_3mainValue【消防施設】&#10;一人当たり面積"/>
        <xdr:cNvSpPr txBox="1"/>
      </xdr:nvSpPr>
      <xdr:spPr>
        <a:xfrm>
          <a:off x="19310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4" name="直線コネクタ 7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5" name="テキスト ボックス 7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6" name="直線コネクタ 7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7" name="テキスト ボックス 7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8" name="直線コネクタ 7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9" name="テキスト ボックス 7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0" name="直線コネクタ 7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1" name="テキスト ボックス 7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2" name="直線コネクタ 7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3" name="テキスト ボックス 7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4" name="直線コネクタ 7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5" name="テキスト ボックス 7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79" name="直線コネクタ 778"/>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80"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81" name="直線コネクタ 780"/>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82"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83" name="直線コネクタ 782"/>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84"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85" name="フローチャート: 判断 784"/>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86" name="フローチャート: 判断 785"/>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87" name="フローチャート: 判断 786"/>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88" name="フローチャート: 判断 787"/>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113574</xdr:rowOff>
    </xdr:from>
    <xdr:to>
      <xdr:col>85</xdr:col>
      <xdr:colOff>177800</xdr:colOff>
      <xdr:row>102</xdr:row>
      <xdr:rowOff>43724</xdr:rowOff>
    </xdr:to>
    <xdr:sp macro="" textlink="">
      <xdr:nvSpPr>
        <xdr:cNvPr id="794" name="楕円 793"/>
        <xdr:cNvSpPr/>
      </xdr:nvSpPr>
      <xdr:spPr>
        <a:xfrm>
          <a:off x="162687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136451</xdr:rowOff>
    </xdr:from>
    <xdr:ext cx="405111" cy="259045"/>
    <xdr:sp macro="" textlink="">
      <xdr:nvSpPr>
        <xdr:cNvPr id="795" name="【庁舎】&#10;有形固定資産減価償却率該当値テキスト"/>
        <xdr:cNvSpPr txBox="1"/>
      </xdr:nvSpPr>
      <xdr:spPr>
        <a:xfrm>
          <a:off x="16357600" y="1728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796" name="楕円 795"/>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102</xdr:row>
      <xdr:rowOff>19050</xdr:rowOff>
    </xdr:to>
    <xdr:cxnSp macro="">
      <xdr:nvCxnSpPr>
        <xdr:cNvPr id="797" name="直線コネクタ 796"/>
        <xdr:cNvCxnSpPr/>
      </xdr:nvCxnSpPr>
      <xdr:spPr>
        <a:xfrm flipV="1">
          <a:off x="15481300" y="174808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798" name="楕円 797"/>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53339</xdr:rowOff>
    </xdr:to>
    <xdr:cxnSp macro="">
      <xdr:nvCxnSpPr>
        <xdr:cNvPr id="799" name="直線コネクタ 798"/>
        <xdr:cNvCxnSpPr/>
      </xdr:nvCxnSpPr>
      <xdr:spPr>
        <a:xfrm flipV="1">
          <a:off x="14592300" y="17506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46627</xdr:rowOff>
    </xdr:from>
    <xdr:to>
      <xdr:col>72</xdr:col>
      <xdr:colOff>38100</xdr:colOff>
      <xdr:row>102</xdr:row>
      <xdr:rowOff>148227</xdr:rowOff>
    </xdr:to>
    <xdr:sp macro="" textlink="">
      <xdr:nvSpPr>
        <xdr:cNvPr id="800" name="楕円 799"/>
        <xdr:cNvSpPr/>
      </xdr:nvSpPr>
      <xdr:spPr>
        <a:xfrm>
          <a:off x="13652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97427</xdr:rowOff>
    </xdr:to>
    <xdr:cxnSp macro="">
      <xdr:nvCxnSpPr>
        <xdr:cNvPr id="801" name="直線コネクタ 800"/>
        <xdr:cNvCxnSpPr/>
      </xdr:nvCxnSpPr>
      <xdr:spPr>
        <a:xfrm flipV="1">
          <a:off x="13703300" y="175412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80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3"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804" name="n_3aveValue【庁舎】&#10;有形固定資産減価償却率"/>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805" name="n_1mainValue【庁舎】&#10;有形固定資産減価償却率"/>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806"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164754</xdr:rowOff>
    </xdr:from>
    <xdr:ext cx="405111" cy="259045"/>
    <xdr:sp macro="" textlink="">
      <xdr:nvSpPr>
        <xdr:cNvPr id="807" name="n_3mainValue【庁舎】&#10;有形固定資産減価償却率"/>
        <xdr:cNvSpPr txBox="1"/>
      </xdr:nvSpPr>
      <xdr:spPr>
        <a:xfrm>
          <a:off x="13500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8" name="直線コネクタ 8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9" name="テキスト ボックス 8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0" name="直線コネクタ 8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1" name="テキスト ボックス 8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2" name="直線コネクタ 8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3" name="テキスト ボックス 8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4" name="直線コネクタ 8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5" name="テキスト ボックス 8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29" name="直線コネクタ 828"/>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30"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31" name="直線コネクタ 830"/>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32"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33" name="直線コネクタ 832"/>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34"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35" name="フローチャート: 判断 834"/>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36" name="フローチャート: 判断 835"/>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37" name="フローチャート: 判断 836"/>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38" name="フローチャート: 判断 837"/>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44" name="楕円 843"/>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8907</xdr:rowOff>
    </xdr:from>
    <xdr:ext cx="469744" cy="259045"/>
    <xdr:sp macro="" textlink="">
      <xdr:nvSpPr>
        <xdr:cNvPr id="845" name="【庁舎】&#10;一人当たり面積該当値テキスト"/>
        <xdr:cNvSpPr txBox="1"/>
      </xdr:nvSpPr>
      <xdr:spPr>
        <a:xfrm>
          <a:off x="22199600"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98552</xdr:rowOff>
    </xdr:from>
    <xdr:to>
      <xdr:col>112</xdr:col>
      <xdr:colOff>38100</xdr:colOff>
      <xdr:row>107</xdr:row>
      <xdr:rowOff>28702</xdr:rowOff>
    </xdr:to>
    <xdr:sp macro="" textlink="">
      <xdr:nvSpPr>
        <xdr:cNvPr id="846" name="楕円 845"/>
        <xdr:cNvSpPr/>
      </xdr:nvSpPr>
      <xdr:spPr>
        <a:xfrm>
          <a:off x="21272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149352</xdr:rowOff>
    </xdr:to>
    <xdr:cxnSp macro="">
      <xdr:nvCxnSpPr>
        <xdr:cNvPr id="847" name="直線コネクタ 846"/>
        <xdr:cNvCxnSpPr/>
      </xdr:nvCxnSpPr>
      <xdr:spPr>
        <a:xfrm flipV="1">
          <a:off x="21323300" y="1831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164846</xdr:rowOff>
    </xdr:from>
    <xdr:to>
      <xdr:col>107</xdr:col>
      <xdr:colOff>101600</xdr:colOff>
      <xdr:row>107</xdr:row>
      <xdr:rowOff>94996</xdr:rowOff>
    </xdr:to>
    <xdr:sp macro="" textlink="">
      <xdr:nvSpPr>
        <xdr:cNvPr id="848" name="楕円 847"/>
        <xdr:cNvSpPr/>
      </xdr:nvSpPr>
      <xdr:spPr>
        <a:xfrm>
          <a:off x="20383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149352</xdr:rowOff>
    </xdr:from>
    <xdr:to>
      <xdr:col>111</xdr:col>
      <xdr:colOff>177800</xdr:colOff>
      <xdr:row>107</xdr:row>
      <xdr:rowOff>44196</xdr:rowOff>
    </xdr:to>
    <xdr:cxnSp macro="">
      <xdr:nvCxnSpPr>
        <xdr:cNvPr id="849" name="直線コネクタ 848"/>
        <xdr:cNvCxnSpPr/>
      </xdr:nvCxnSpPr>
      <xdr:spPr>
        <a:xfrm flipV="1">
          <a:off x="20434300" y="1832305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850" name="楕円 849"/>
        <xdr:cNvSpPr/>
      </xdr:nvSpPr>
      <xdr:spPr>
        <a:xfrm>
          <a:off x="19494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44196</xdr:rowOff>
    </xdr:from>
    <xdr:to>
      <xdr:col>107</xdr:col>
      <xdr:colOff>50800</xdr:colOff>
      <xdr:row>107</xdr:row>
      <xdr:rowOff>44196</xdr:rowOff>
    </xdr:to>
    <xdr:cxnSp macro="">
      <xdr:nvCxnSpPr>
        <xdr:cNvPr id="851" name="直線コネクタ 850"/>
        <xdr:cNvCxnSpPr/>
      </xdr:nvCxnSpPr>
      <xdr:spPr>
        <a:xfrm>
          <a:off x="19545300" y="1838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52"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53"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54"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19829</xdr:rowOff>
    </xdr:from>
    <xdr:ext cx="469744" cy="259045"/>
    <xdr:sp macro="" textlink="">
      <xdr:nvSpPr>
        <xdr:cNvPr id="855" name="n_1mainValue【庁舎】&#10;一人当たり面積"/>
        <xdr:cNvSpPr txBox="1"/>
      </xdr:nvSpPr>
      <xdr:spPr>
        <a:xfrm>
          <a:off x="21075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86123</xdr:rowOff>
    </xdr:from>
    <xdr:ext cx="469744" cy="259045"/>
    <xdr:sp macro="" textlink="">
      <xdr:nvSpPr>
        <xdr:cNvPr id="856" name="n_2mainValue【庁舎】&#10;一人当たり面積"/>
        <xdr:cNvSpPr txBox="1"/>
      </xdr:nvSpPr>
      <xdr:spPr>
        <a:xfrm>
          <a:off x="20199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857" name="n_3mainValue【庁舎】&#10;一人当たり面積"/>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ほとんどの類型において、本市の有形固定資産減価償却率は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福祉施設、図書館、庁舎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福祉施設、図書館、庁舎は、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稼働年数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年の施設となる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いずれの施設においても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耐震補強も完了し、藤枝市施設マネジメント計画に基づき維持管理も行っているため、施設を使用する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の問題はない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今後も、藤枝市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施設マネジメント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屋根や外壁等の改修を行い、長寿命化を図っ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昨年度と同水準で、過去５年間はほぼ横ばいである。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年度より取り組んでいる全事業総点検シートを活用し、積極的に事業のスクラップ＆ビルドを図るとともに、創意と工夫による効果的な財政運営を行い、財政基盤の強化を図る。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7257</xdr:rowOff>
    </xdr:to>
    <xdr:cxnSp macro="">
      <xdr:nvCxnSpPr>
        <xdr:cNvPr id="74" name="直線コネクタ 73"/>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昨年度と同水準で、過去５年間はほぼ横ばいである。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事院勧告による月例給の引き上げ及び退職者の増加による人件費の増加、認定こども園の増加に伴う扶助費の増加はあったものの、公債費の減少や、地方税および地方交付税の増加に伴い、経常収支比率は横ばい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今後も、公債費の抑制を行い、現在の水準が維持できるように努める。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62</xdr:row>
      <xdr:rowOff>160274</xdr:rowOff>
    </xdr:to>
    <xdr:cxnSp macro="">
      <xdr:nvCxnSpPr>
        <xdr:cNvPr id="132" name="直線コネクタ 131"/>
        <xdr:cNvCxnSpPr/>
      </xdr:nvCxnSpPr>
      <xdr:spPr>
        <a:xfrm>
          <a:off x="4114800" y="10790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62</xdr:row>
      <xdr:rowOff>160274</xdr:rowOff>
    </xdr:to>
    <xdr:cxnSp macro="">
      <xdr:nvCxnSpPr>
        <xdr:cNvPr id="135" name="直線コネクタ 134"/>
        <xdr:cNvCxnSpPr/>
      </xdr:nvCxnSpPr>
      <xdr:spPr>
        <a:xfrm>
          <a:off x="3225800" y="107805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62</xdr:row>
      <xdr:rowOff>150622</xdr:rowOff>
    </xdr:to>
    <xdr:cxnSp macro="">
      <xdr:nvCxnSpPr>
        <xdr:cNvPr id="138" name="直線コネクタ 137"/>
        <xdr:cNvCxnSpPr/>
      </xdr:nvCxnSpPr>
      <xdr:spPr>
        <a:xfrm>
          <a:off x="2336800" y="10780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62</xdr:row>
      <xdr:rowOff>160274</xdr:rowOff>
    </xdr:to>
    <xdr:cxnSp macro="">
      <xdr:nvCxnSpPr>
        <xdr:cNvPr id="141" name="直線コネクタ 140"/>
        <xdr:cNvCxnSpPr/>
      </xdr:nvCxnSpPr>
      <xdr:spPr>
        <a:xfrm flipV="1">
          <a:off x="1447800" y="107805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51" name="楕円 150"/>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2"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3" name="楕円 152"/>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4" name="テキスト ボックス 153"/>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5" name="楕円 154"/>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6" name="テキスト ボックス 155"/>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7" name="楕円 156"/>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8" name="テキスト ボックス 157"/>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9" name="楕円 158"/>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60" name="テキスト ボックス 159"/>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人事院勧告による月例給の引き上げ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退職者の増加によ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り、昨年度より増加し、物件費は校務用パソコンのリース開始による情報機器整備費の増加に伴い、微増となった。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維持補修費は、緊急に対応する市道の修繕箇所の増加により、修繕費の増加となった。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今後も定員適正化計画に基づく人件費の抑制及び全事業総点検シートの活用により、事業の見直しを行い、メリハリのある事業執行による歳出抑制に努める。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15991</xdr:rowOff>
    </xdr:from>
    <xdr:to>
      <xdr:col>23</xdr:col>
      <xdr:colOff>133350</xdr:colOff>
      <xdr:row>89</xdr:row>
      <xdr:rowOff>87250</xdr:rowOff>
    </xdr:to>
    <xdr:cxnSp macro="">
      <xdr:nvCxnSpPr>
        <xdr:cNvPr id="190" name="直線コネクタ 189"/>
        <xdr:cNvCxnSpPr/>
      </xdr:nvCxnSpPr>
      <xdr:spPr>
        <a:xfrm flipV="1">
          <a:off x="4953000" y="14074891"/>
          <a:ext cx="0" cy="12714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59327</xdr:rowOff>
    </xdr:from>
    <xdr:ext cx="762000" cy="259045"/>
    <xdr:sp macro="" textlink="">
      <xdr:nvSpPr>
        <xdr:cNvPr id="191" name="人件費・物件費等の状況最小値テキスト"/>
        <xdr:cNvSpPr txBox="1"/>
      </xdr:nvSpPr>
      <xdr:spPr>
        <a:xfrm>
          <a:off x="5041900" y="153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87250</xdr:rowOff>
    </xdr:from>
    <xdr:to>
      <xdr:col>24</xdr:col>
      <xdr:colOff>12700</xdr:colOff>
      <xdr:row>89</xdr:row>
      <xdr:rowOff>87250</xdr:rowOff>
    </xdr:to>
    <xdr:cxnSp macro="">
      <xdr:nvCxnSpPr>
        <xdr:cNvPr id="192" name="直線コネクタ 191"/>
        <xdr:cNvCxnSpPr/>
      </xdr:nvCxnSpPr>
      <xdr:spPr>
        <a:xfrm>
          <a:off x="4864100" y="153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102368</xdr:rowOff>
    </xdr:from>
    <xdr:ext cx="762000" cy="259045"/>
    <xdr:sp macro="" textlink="">
      <xdr:nvSpPr>
        <xdr:cNvPr id="193" name="人件費・物件費等の状況最大値テキスト"/>
        <xdr:cNvSpPr txBox="1"/>
      </xdr:nvSpPr>
      <xdr:spPr>
        <a:xfrm>
          <a:off x="5041900" y="1381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15991</xdr:rowOff>
    </xdr:from>
    <xdr:to>
      <xdr:col>24</xdr:col>
      <xdr:colOff>12700</xdr:colOff>
      <xdr:row>82</xdr:row>
      <xdr:rowOff>15991</xdr:rowOff>
    </xdr:to>
    <xdr:cxnSp macro="">
      <xdr:nvCxnSpPr>
        <xdr:cNvPr id="194" name="直線コネクタ 193"/>
        <xdr:cNvCxnSpPr/>
      </xdr:nvCxnSpPr>
      <xdr:spPr>
        <a:xfrm>
          <a:off x="4864100" y="14074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1485</xdr:rowOff>
    </xdr:from>
    <xdr:to>
      <xdr:col>23</xdr:col>
      <xdr:colOff>133350</xdr:colOff>
      <xdr:row>82</xdr:row>
      <xdr:rowOff>15991</xdr:rowOff>
    </xdr:to>
    <xdr:cxnSp macro="">
      <xdr:nvCxnSpPr>
        <xdr:cNvPr id="195" name="直線コネクタ 194"/>
        <xdr:cNvCxnSpPr/>
      </xdr:nvCxnSpPr>
      <xdr:spPr>
        <a:xfrm>
          <a:off x="4114800" y="14060385"/>
          <a:ext cx="8382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32836</xdr:rowOff>
    </xdr:from>
    <xdr:ext cx="762000" cy="259045"/>
    <xdr:sp macro="" textlink="">
      <xdr:nvSpPr>
        <xdr:cNvPr id="196" name="人件費・物件費等の状況平均値テキスト"/>
        <xdr:cNvSpPr txBox="1"/>
      </xdr:nvSpPr>
      <xdr:spPr>
        <a:xfrm>
          <a:off x="5041900" y="1443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60759</xdr:rowOff>
    </xdr:from>
    <xdr:to>
      <xdr:col>23</xdr:col>
      <xdr:colOff>184150</xdr:colOff>
      <xdr:row>84</xdr:row>
      <xdr:rowOff>162359</xdr:rowOff>
    </xdr:to>
    <xdr:sp macro="" textlink="">
      <xdr:nvSpPr>
        <xdr:cNvPr id="197" name="フローチャート: 判断 196"/>
        <xdr:cNvSpPr/>
      </xdr:nvSpPr>
      <xdr:spPr>
        <a:xfrm>
          <a:off x="4902200" y="1446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153203</xdr:rowOff>
    </xdr:from>
    <xdr:to>
      <xdr:col>19</xdr:col>
      <xdr:colOff>133350</xdr:colOff>
      <xdr:row>82</xdr:row>
      <xdr:rowOff>1485</xdr:rowOff>
    </xdr:to>
    <xdr:cxnSp macro="">
      <xdr:nvCxnSpPr>
        <xdr:cNvPr id="198" name="直線コネクタ 197"/>
        <xdr:cNvCxnSpPr/>
      </xdr:nvCxnSpPr>
      <xdr:spPr>
        <a:xfrm>
          <a:off x="3225800" y="14040653"/>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47085</xdr:rowOff>
    </xdr:from>
    <xdr:to>
      <xdr:col>19</xdr:col>
      <xdr:colOff>184150</xdr:colOff>
      <xdr:row>84</xdr:row>
      <xdr:rowOff>148685</xdr:rowOff>
    </xdr:to>
    <xdr:sp macro="" textlink="">
      <xdr:nvSpPr>
        <xdr:cNvPr id="199" name="フローチャート: 判断 198"/>
        <xdr:cNvSpPr/>
      </xdr:nvSpPr>
      <xdr:spPr>
        <a:xfrm>
          <a:off x="4064000" y="1444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133462</xdr:rowOff>
    </xdr:from>
    <xdr:ext cx="736600" cy="259045"/>
    <xdr:sp macro="" textlink="">
      <xdr:nvSpPr>
        <xdr:cNvPr id="200" name="テキスト ボックス 199"/>
        <xdr:cNvSpPr txBox="1"/>
      </xdr:nvSpPr>
      <xdr:spPr>
        <a:xfrm>
          <a:off x="3733800" y="1453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91912</xdr:rowOff>
    </xdr:from>
    <xdr:to>
      <xdr:col>15</xdr:col>
      <xdr:colOff>82550</xdr:colOff>
      <xdr:row>81</xdr:row>
      <xdr:rowOff>153203</xdr:rowOff>
    </xdr:to>
    <xdr:cxnSp macro="">
      <xdr:nvCxnSpPr>
        <xdr:cNvPr id="201" name="直線コネクタ 200"/>
        <xdr:cNvCxnSpPr/>
      </xdr:nvCxnSpPr>
      <xdr:spPr>
        <a:xfrm>
          <a:off x="2336800" y="13979362"/>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52087</xdr:rowOff>
    </xdr:from>
    <xdr:to>
      <xdr:col>15</xdr:col>
      <xdr:colOff>133350</xdr:colOff>
      <xdr:row>84</xdr:row>
      <xdr:rowOff>153687</xdr:rowOff>
    </xdr:to>
    <xdr:sp macro="" textlink="">
      <xdr:nvSpPr>
        <xdr:cNvPr id="202" name="フローチャート: 判断 201"/>
        <xdr:cNvSpPr/>
      </xdr:nvSpPr>
      <xdr:spPr>
        <a:xfrm>
          <a:off x="3175000" y="1445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138464</xdr:rowOff>
    </xdr:from>
    <xdr:ext cx="762000" cy="259045"/>
    <xdr:sp macro="" textlink="">
      <xdr:nvSpPr>
        <xdr:cNvPr id="203" name="テキスト ボックス 202"/>
        <xdr:cNvSpPr txBox="1"/>
      </xdr:nvSpPr>
      <xdr:spPr>
        <a:xfrm>
          <a:off x="2844800" y="145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90305</xdr:rowOff>
    </xdr:from>
    <xdr:to>
      <xdr:col>11</xdr:col>
      <xdr:colOff>31750</xdr:colOff>
      <xdr:row>81</xdr:row>
      <xdr:rowOff>91912</xdr:rowOff>
    </xdr:to>
    <xdr:cxnSp macro="">
      <xdr:nvCxnSpPr>
        <xdr:cNvPr id="204" name="直線コネクタ 203"/>
        <xdr:cNvCxnSpPr/>
      </xdr:nvCxnSpPr>
      <xdr:spPr>
        <a:xfrm>
          <a:off x="1447800" y="13977755"/>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5127</xdr:rowOff>
    </xdr:from>
    <xdr:to>
      <xdr:col>11</xdr:col>
      <xdr:colOff>82550</xdr:colOff>
      <xdr:row>84</xdr:row>
      <xdr:rowOff>106727</xdr:rowOff>
    </xdr:to>
    <xdr:sp macro="" textlink="">
      <xdr:nvSpPr>
        <xdr:cNvPr id="205" name="フローチャート: 判断 204"/>
        <xdr:cNvSpPr/>
      </xdr:nvSpPr>
      <xdr:spPr>
        <a:xfrm>
          <a:off x="2286000" y="144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91504</xdr:rowOff>
    </xdr:from>
    <xdr:ext cx="762000" cy="259045"/>
    <xdr:sp macro="" textlink="">
      <xdr:nvSpPr>
        <xdr:cNvPr id="206" name="テキスト ボックス 205"/>
        <xdr:cNvSpPr txBox="1"/>
      </xdr:nvSpPr>
      <xdr:spPr>
        <a:xfrm>
          <a:off x="1955800" y="1449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170531</xdr:rowOff>
    </xdr:from>
    <xdr:to>
      <xdr:col>7</xdr:col>
      <xdr:colOff>31750</xdr:colOff>
      <xdr:row>84</xdr:row>
      <xdr:rowOff>100681</xdr:rowOff>
    </xdr:to>
    <xdr:sp macro="" textlink="">
      <xdr:nvSpPr>
        <xdr:cNvPr id="207" name="フローチャート: 判断 206"/>
        <xdr:cNvSpPr/>
      </xdr:nvSpPr>
      <xdr:spPr>
        <a:xfrm>
          <a:off x="1397000" y="1440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85458</xdr:rowOff>
    </xdr:from>
    <xdr:ext cx="762000" cy="259045"/>
    <xdr:sp macro="" textlink="">
      <xdr:nvSpPr>
        <xdr:cNvPr id="208" name="テキスト ボックス 207"/>
        <xdr:cNvSpPr txBox="1"/>
      </xdr:nvSpPr>
      <xdr:spPr>
        <a:xfrm>
          <a:off x="1066800" y="1448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136641</xdr:rowOff>
    </xdr:from>
    <xdr:to>
      <xdr:col>23</xdr:col>
      <xdr:colOff>184150</xdr:colOff>
      <xdr:row>82</xdr:row>
      <xdr:rowOff>66791</xdr:rowOff>
    </xdr:to>
    <xdr:sp macro="" textlink="">
      <xdr:nvSpPr>
        <xdr:cNvPr id="214" name="楕円 213"/>
        <xdr:cNvSpPr/>
      </xdr:nvSpPr>
      <xdr:spPr>
        <a:xfrm>
          <a:off x="4902200" y="140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57918</xdr:rowOff>
    </xdr:from>
    <xdr:ext cx="762000" cy="259045"/>
    <xdr:sp macro="" textlink="">
      <xdr:nvSpPr>
        <xdr:cNvPr id="215" name="人件費・物件費等の状況該当値テキスト"/>
        <xdr:cNvSpPr txBox="1"/>
      </xdr:nvSpPr>
      <xdr:spPr>
        <a:xfrm>
          <a:off x="5041900" y="139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122135</xdr:rowOff>
    </xdr:from>
    <xdr:to>
      <xdr:col>19</xdr:col>
      <xdr:colOff>184150</xdr:colOff>
      <xdr:row>82</xdr:row>
      <xdr:rowOff>52285</xdr:rowOff>
    </xdr:to>
    <xdr:sp macro="" textlink="">
      <xdr:nvSpPr>
        <xdr:cNvPr id="216" name="楕円 215"/>
        <xdr:cNvSpPr/>
      </xdr:nvSpPr>
      <xdr:spPr>
        <a:xfrm>
          <a:off x="4064000" y="140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62462</xdr:rowOff>
    </xdr:from>
    <xdr:ext cx="736600" cy="259045"/>
    <xdr:sp macro="" textlink="">
      <xdr:nvSpPr>
        <xdr:cNvPr id="217" name="テキスト ボックス 216"/>
        <xdr:cNvSpPr txBox="1"/>
      </xdr:nvSpPr>
      <xdr:spPr>
        <a:xfrm>
          <a:off x="3733800" y="1377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102403</xdr:rowOff>
    </xdr:from>
    <xdr:to>
      <xdr:col>15</xdr:col>
      <xdr:colOff>133350</xdr:colOff>
      <xdr:row>82</xdr:row>
      <xdr:rowOff>32553</xdr:rowOff>
    </xdr:to>
    <xdr:sp macro="" textlink="">
      <xdr:nvSpPr>
        <xdr:cNvPr id="218" name="楕円 217"/>
        <xdr:cNvSpPr/>
      </xdr:nvSpPr>
      <xdr:spPr>
        <a:xfrm>
          <a:off x="3175000" y="13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42730</xdr:rowOff>
    </xdr:from>
    <xdr:ext cx="762000" cy="259045"/>
    <xdr:sp macro="" textlink="">
      <xdr:nvSpPr>
        <xdr:cNvPr id="219" name="テキスト ボックス 218"/>
        <xdr:cNvSpPr txBox="1"/>
      </xdr:nvSpPr>
      <xdr:spPr>
        <a:xfrm>
          <a:off x="2844800" y="1375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41112</xdr:rowOff>
    </xdr:from>
    <xdr:to>
      <xdr:col>11</xdr:col>
      <xdr:colOff>82550</xdr:colOff>
      <xdr:row>81</xdr:row>
      <xdr:rowOff>142712</xdr:rowOff>
    </xdr:to>
    <xdr:sp macro="" textlink="">
      <xdr:nvSpPr>
        <xdr:cNvPr id="220" name="楕円 219"/>
        <xdr:cNvSpPr/>
      </xdr:nvSpPr>
      <xdr:spPr>
        <a:xfrm>
          <a:off x="2286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152889</xdr:rowOff>
    </xdr:from>
    <xdr:ext cx="762000" cy="259045"/>
    <xdr:sp macro="" textlink="">
      <xdr:nvSpPr>
        <xdr:cNvPr id="221" name="テキスト ボックス 220"/>
        <xdr:cNvSpPr txBox="1"/>
      </xdr:nvSpPr>
      <xdr:spPr>
        <a:xfrm>
          <a:off x="1955800" y="136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39505</xdr:rowOff>
    </xdr:from>
    <xdr:to>
      <xdr:col>7</xdr:col>
      <xdr:colOff>31750</xdr:colOff>
      <xdr:row>81</xdr:row>
      <xdr:rowOff>141105</xdr:rowOff>
    </xdr:to>
    <xdr:sp macro="" textlink="">
      <xdr:nvSpPr>
        <xdr:cNvPr id="222" name="楕円 221"/>
        <xdr:cNvSpPr/>
      </xdr:nvSpPr>
      <xdr:spPr>
        <a:xfrm>
          <a:off x="1397000" y="13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151282</xdr:rowOff>
    </xdr:from>
    <xdr:ext cx="762000" cy="259045"/>
    <xdr:sp macro="" textlink="">
      <xdr:nvSpPr>
        <xdr:cNvPr id="223" name="テキスト ボックス 222"/>
        <xdr:cNvSpPr txBox="1"/>
      </xdr:nvSpPr>
      <xdr:spPr>
        <a:xfrm>
          <a:off x="1066800" y="136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これは、高校卒の７級８級の退職及び経験年数階層における職員分布が変動したためである。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定年による大量の退職に対し、定員適正化計画に基づく採用抑制を実施しているが、今後も類似団体平均の水準を目標に、人件費の抑制に努めていく。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87</xdr:row>
      <xdr:rowOff>151341</xdr:rowOff>
    </xdr:to>
    <xdr:cxnSp macro="">
      <xdr:nvCxnSpPr>
        <xdr:cNvPr id="252" name="直線コネクタ 251"/>
        <xdr:cNvCxnSpPr/>
      </xdr:nvCxnSpPr>
      <xdr:spPr>
        <a:xfrm flipV="1">
          <a:off x="17018000" y="1382077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123418</xdr:rowOff>
    </xdr:from>
    <xdr:ext cx="762000" cy="259045"/>
    <xdr:sp macro="" textlink="">
      <xdr:nvSpPr>
        <xdr:cNvPr id="253" name="給与水準   （国との比較）最小値テキスト"/>
        <xdr:cNvSpPr txBox="1"/>
      </xdr:nvSpPr>
      <xdr:spPr>
        <a:xfrm>
          <a:off x="17106900" y="1503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151341</xdr:rowOff>
    </xdr:from>
    <xdr:to>
      <xdr:col>81</xdr:col>
      <xdr:colOff>133350</xdr:colOff>
      <xdr:row>87</xdr:row>
      <xdr:rowOff>151341</xdr:rowOff>
    </xdr:to>
    <xdr:cxnSp macro="">
      <xdr:nvCxnSpPr>
        <xdr:cNvPr id="254" name="直線コネクタ 253"/>
        <xdr:cNvCxnSpPr/>
      </xdr:nvCxnSpPr>
      <xdr:spPr>
        <a:xfrm>
          <a:off x="16929100" y="1506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100541</xdr:rowOff>
    </xdr:to>
    <xdr:cxnSp macro="">
      <xdr:nvCxnSpPr>
        <xdr:cNvPr id="257" name="直線コネクタ 256"/>
        <xdr:cNvCxnSpPr/>
      </xdr:nvCxnSpPr>
      <xdr:spPr>
        <a:xfrm flipV="1">
          <a:off x="16179800" y="14966950"/>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100541</xdr:rowOff>
    </xdr:to>
    <xdr:cxnSp macro="">
      <xdr:nvCxnSpPr>
        <xdr:cNvPr id="260" name="直線コネクタ 259"/>
        <xdr:cNvCxnSpPr/>
      </xdr:nvCxnSpPr>
      <xdr:spPr>
        <a:xfrm>
          <a:off x="15290800" y="151278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40216</xdr:rowOff>
    </xdr:to>
    <xdr:cxnSp macro="">
      <xdr:nvCxnSpPr>
        <xdr:cNvPr id="263" name="直線コネクタ 262"/>
        <xdr:cNvCxnSpPr/>
      </xdr:nvCxnSpPr>
      <xdr:spPr>
        <a:xfrm>
          <a:off x="14401800" y="150674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4" name="フローチャート: 判断 263"/>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5" name="テキスト ボックス 264"/>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151341</xdr:rowOff>
    </xdr:to>
    <xdr:cxnSp macro="">
      <xdr:nvCxnSpPr>
        <xdr:cNvPr id="266" name="直線コネクタ 265"/>
        <xdr:cNvCxnSpPr/>
      </xdr:nvCxnSpPr>
      <xdr:spPr>
        <a:xfrm>
          <a:off x="13512800" y="1484630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7" name="フローチャート: 判断 266"/>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8" name="テキスト ボックス 267"/>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9" name="フローチャート: 判断 268"/>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70" name="テキスト ボックス 269"/>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67327</xdr:rowOff>
    </xdr:from>
    <xdr:ext cx="762000" cy="259045"/>
    <xdr:sp macro="" textlink="">
      <xdr:nvSpPr>
        <xdr:cNvPr id="277" name="給与水準   （国との比較）該当値テキスト"/>
        <xdr:cNvSpPr txBox="1"/>
      </xdr:nvSpPr>
      <xdr:spPr>
        <a:xfrm>
          <a:off x="17106900" y="148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8" name="楕円 277"/>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9" name="テキスト ボックス 278"/>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0" name="楕円 279"/>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1" name="テキスト ボックス 280"/>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2" name="楕円 281"/>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3" name="テキスト ボックス 282"/>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これは一般行政職の退職者数</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名に対し、新規採用者数</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名を採用したことによる職員数の増加によるものである。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しかしながら、過去からの職員抑制により、類似団体平均を大幅に下回っている。これは平成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年度までの定員適正化計画の実施により、新地方行革指針を上回る削減を実施したことが大きな要因である。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今後も新たな定員管理計画に基づき、定員の適正化を図る。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161184</xdr:rowOff>
    </xdr:from>
    <xdr:to>
      <xdr:col>81</xdr:col>
      <xdr:colOff>44450</xdr:colOff>
      <xdr:row>58</xdr:row>
      <xdr:rowOff>171238</xdr:rowOff>
    </xdr:to>
    <xdr:cxnSp macro="">
      <xdr:nvCxnSpPr>
        <xdr:cNvPr id="320" name="直線コネクタ 319"/>
        <xdr:cNvCxnSpPr/>
      </xdr:nvCxnSpPr>
      <xdr:spPr>
        <a:xfrm>
          <a:off x="16179800" y="1010528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129011</xdr:rowOff>
    </xdr:from>
    <xdr:to>
      <xdr:col>77</xdr:col>
      <xdr:colOff>44450</xdr:colOff>
      <xdr:row>58</xdr:row>
      <xdr:rowOff>161184</xdr:rowOff>
    </xdr:to>
    <xdr:cxnSp macro="">
      <xdr:nvCxnSpPr>
        <xdr:cNvPr id="323" name="直線コネクタ 322"/>
        <xdr:cNvCxnSpPr/>
      </xdr:nvCxnSpPr>
      <xdr:spPr>
        <a:xfrm>
          <a:off x="15290800" y="100731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129011</xdr:rowOff>
    </xdr:to>
    <xdr:cxnSp macro="">
      <xdr:nvCxnSpPr>
        <xdr:cNvPr id="326" name="直線コネクタ 325"/>
        <xdr:cNvCxnSpPr/>
      </xdr:nvCxnSpPr>
      <xdr:spPr>
        <a:xfrm>
          <a:off x="14401800" y="1007110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127000</xdr:rowOff>
    </xdr:to>
    <xdr:cxnSp macro="">
      <xdr:nvCxnSpPr>
        <xdr:cNvPr id="329" name="直線コネクタ 328"/>
        <xdr:cNvCxnSpPr/>
      </xdr:nvCxnSpPr>
      <xdr:spPr>
        <a:xfrm>
          <a:off x="13512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120438</xdr:rowOff>
    </xdr:from>
    <xdr:to>
      <xdr:col>81</xdr:col>
      <xdr:colOff>95250</xdr:colOff>
      <xdr:row>59</xdr:row>
      <xdr:rowOff>50588</xdr:rowOff>
    </xdr:to>
    <xdr:sp macro="" textlink="">
      <xdr:nvSpPr>
        <xdr:cNvPr id="339" name="楕円 338"/>
        <xdr:cNvSpPr/>
      </xdr:nvSpPr>
      <xdr:spPr>
        <a:xfrm>
          <a:off x="169672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41715</xdr:rowOff>
    </xdr:from>
    <xdr:ext cx="762000" cy="259045"/>
    <xdr:sp macro="" textlink="">
      <xdr:nvSpPr>
        <xdr:cNvPr id="340" name="定員管理の状況該当値テキスト"/>
        <xdr:cNvSpPr txBox="1"/>
      </xdr:nvSpPr>
      <xdr:spPr>
        <a:xfrm>
          <a:off x="17106900" y="998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110384</xdr:rowOff>
    </xdr:from>
    <xdr:to>
      <xdr:col>77</xdr:col>
      <xdr:colOff>95250</xdr:colOff>
      <xdr:row>59</xdr:row>
      <xdr:rowOff>40534</xdr:rowOff>
    </xdr:to>
    <xdr:sp macro="" textlink="">
      <xdr:nvSpPr>
        <xdr:cNvPr id="341" name="楕円 340"/>
        <xdr:cNvSpPr/>
      </xdr:nvSpPr>
      <xdr:spPr>
        <a:xfrm>
          <a:off x="16129000" y="100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50711</xdr:rowOff>
    </xdr:from>
    <xdr:ext cx="736600" cy="259045"/>
    <xdr:sp macro="" textlink="">
      <xdr:nvSpPr>
        <xdr:cNvPr id="342" name="テキスト ボックス 341"/>
        <xdr:cNvSpPr txBox="1"/>
      </xdr:nvSpPr>
      <xdr:spPr>
        <a:xfrm>
          <a:off x="15798800" y="982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78211</xdr:rowOff>
    </xdr:from>
    <xdr:to>
      <xdr:col>73</xdr:col>
      <xdr:colOff>44450</xdr:colOff>
      <xdr:row>59</xdr:row>
      <xdr:rowOff>8361</xdr:rowOff>
    </xdr:to>
    <xdr:sp macro="" textlink="">
      <xdr:nvSpPr>
        <xdr:cNvPr id="343" name="楕円 342"/>
        <xdr:cNvSpPr/>
      </xdr:nvSpPr>
      <xdr:spPr>
        <a:xfrm>
          <a:off x="15240000" y="100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18538</xdr:rowOff>
    </xdr:from>
    <xdr:ext cx="762000" cy="259045"/>
    <xdr:sp macro="" textlink="">
      <xdr:nvSpPr>
        <xdr:cNvPr id="344" name="テキスト ボックス 343"/>
        <xdr:cNvSpPr txBox="1"/>
      </xdr:nvSpPr>
      <xdr:spPr>
        <a:xfrm>
          <a:off x="14909800" y="97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76200</xdr:rowOff>
    </xdr:from>
    <xdr:to>
      <xdr:col>68</xdr:col>
      <xdr:colOff>203200</xdr:colOff>
      <xdr:row>59</xdr:row>
      <xdr:rowOff>6350</xdr:rowOff>
    </xdr:to>
    <xdr:sp macro="" textlink="">
      <xdr:nvSpPr>
        <xdr:cNvPr id="345" name="楕円 344"/>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16527</xdr:rowOff>
    </xdr:from>
    <xdr:ext cx="762000" cy="259045"/>
    <xdr:sp macro="" textlink="">
      <xdr:nvSpPr>
        <xdr:cNvPr id="346" name="テキスト ボックス 345"/>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76200</xdr:rowOff>
    </xdr:from>
    <xdr:to>
      <xdr:col>64</xdr:col>
      <xdr:colOff>152400</xdr:colOff>
      <xdr:row>59</xdr:row>
      <xdr:rowOff>6350</xdr:rowOff>
    </xdr:to>
    <xdr:sp macro="" textlink="">
      <xdr:nvSpPr>
        <xdr:cNvPr id="347" name="楕円 346"/>
        <xdr:cNvSpPr/>
      </xdr:nvSpPr>
      <xdr:spPr>
        <a:xfrm>
          <a:off x="1346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16527</xdr:rowOff>
    </xdr:from>
    <xdr:ext cx="762000" cy="259045"/>
    <xdr:sp macro="" textlink="">
      <xdr:nvSpPr>
        <xdr:cNvPr id="348" name="テキスト ボックス 347"/>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一般会計における市債総額の減少と、標準税収入額等の増加に伴う標準財政規模の増加によるものである。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今後においても、新規発行地方債の抑制とともに、公営企業会計の経営健全化に取り組んでいく。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170180</xdr:rowOff>
    </xdr:to>
    <xdr:cxnSp macro="">
      <xdr:nvCxnSpPr>
        <xdr:cNvPr id="381" name="直線コネクタ 380"/>
        <xdr:cNvCxnSpPr/>
      </xdr:nvCxnSpPr>
      <xdr:spPr>
        <a:xfrm flipV="1">
          <a:off x="16179800" y="73308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71120</xdr:rowOff>
    </xdr:to>
    <xdr:cxnSp macro="">
      <xdr:nvCxnSpPr>
        <xdr:cNvPr id="384" name="直線コネクタ 383"/>
        <xdr:cNvCxnSpPr/>
      </xdr:nvCxnSpPr>
      <xdr:spPr>
        <a:xfrm flipV="1">
          <a:off x="15290800" y="737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103294</xdr:rowOff>
    </xdr:to>
    <xdr:cxnSp macro="">
      <xdr:nvCxnSpPr>
        <xdr:cNvPr id="387" name="直線コネクタ 386"/>
        <xdr:cNvCxnSpPr/>
      </xdr:nvCxnSpPr>
      <xdr:spPr>
        <a:xfrm flipV="1">
          <a:off x="14401800" y="744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159596</xdr:rowOff>
    </xdr:to>
    <xdr:cxnSp macro="">
      <xdr:nvCxnSpPr>
        <xdr:cNvPr id="390" name="直線コネクタ 389"/>
        <xdr:cNvCxnSpPr/>
      </xdr:nvCxnSpPr>
      <xdr:spPr>
        <a:xfrm flipV="1">
          <a:off x="13512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0" name="楕円 399"/>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1"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4" name="楕円 403"/>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5" name="テキスト ボックス 404"/>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06" name="楕円 405"/>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7" name="テキスト ボックス 406"/>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8" name="楕円 407"/>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9" name="テキスト ボックス 408"/>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昨年度比では、</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ポイント改善（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）し、算定なしとなった。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の投資事業の抑制にあわせ、新規発行地方債の削減や、積極的な地方債の繰上償還により、地方債残高が着実に減少してきたこと及び標準税収入額等の増加に伴う標準財政規模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今後においても、同様の取組を行い、将来負担の軽減を図る。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75895</xdr:rowOff>
    </xdr:from>
    <xdr:to>
      <xdr:col>77</xdr:col>
      <xdr:colOff>44450</xdr:colOff>
      <xdr:row>14</xdr:row>
      <xdr:rowOff>156972</xdr:rowOff>
    </xdr:to>
    <xdr:cxnSp macro="">
      <xdr:nvCxnSpPr>
        <xdr:cNvPr id="441" name="直線コネクタ 440"/>
        <xdr:cNvCxnSpPr/>
      </xdr:nvCxnSpPr>
      <xdr:spPr>
        <a:xfrm flipV="1">
          <a:off x="15290800" y="2476195"/>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2"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156972</xdr:rowOff>
    </xdr:from>
    <xdr:to>
      <xdr:col>72</xdr:col>
      <xdr:colOff>203200</xdr:colOff>
      <xdr:row>16</xdr:row>
      <xdr:rowOff>22555</xdr:rowOff>
    </xdr:to>
    <xdr:cxnSp macro="">
      <xdr:nvCxnSpPr>
        <xdr:cNvPr id="444" name="直線コネクタ 443"/>
        <xdr:cNvCxnSpPr/>
      </xdr:nvCxnSpPr>
      <xdr:spPr>
        <a:xfrm flipV="1">
          <a:off x="14401800" y="2557272"/>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142359</xdr:rowOff>
    </xdr:from>
    <xdr:ext cx="736600" cy="259045"/>
    <xdr:sp macro="" textlink="">
      <xdr:nvSpPr>
        <xdr:cNvPr id="446" name="テキスト ボックス 445"/>
        <xdr:cNvSpPr txBox="1"/>
      </xdr:nvSpPr>
      <xdr:spPr>
        <a:xfrm>
          <a:off x="15798800" y="254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22555</xdr:rowOff>
    </xdr:from>
    <xdr:to>
      <xdr:col>68</xdr:col>
      <xdr:colOff>152400</xdr:colOff>
      <xdr:row>16</xdr:row>
      <xdr:rowOff>150927</xdr:rowOff>
    </xdr:to>
    <xdr:cxnSp macro="">
      <xdr:nvCxnSpPr>
        <xdr:cNvPr id="447" name="直線コネクタ 446"/>
        <xdr:cNvCxnSpPr/>
      </xdr:nvCxnSpPr>
      <xdr:spPr>
        <a:xfrm flipV="1">
          <a:off x="13512800" y="2765755"/>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50" name="フローチャート: 判断 449"/>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1" name="テキスト ボックス 450"/>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2" name="フローチャート: 判断 451"/>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3" name="テキスト ボックス 452"/>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25095</xdr:rowOff>
    </xdr:from>
    <xdr:to>
      <xdr:col>77</xdr:col>
      <xdr:colOff>95250</xdr:colOff>
      <xdr:row>14</xdr:row>
      <xdr:rowOff>126695</xdr:rowOff>
    </xdr:to>
    <xdr:sp macro="" textlink="">
      <xdr:nvSpPr>
        <xdr:cNvPr id="459" name="楕円 458"/>
        <xdr:cNvSpPr/>
      </xdr:nvSpPr>
      <xdr:spPr>
        <a:xfrm>
          <a:off x="161290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136872</xdr:rowOff>
    </xdr:from>
    <xdr:ext cx="736600" cy="259045"/>
    <xdr:sp macro="" textlink="">
      <xdr:nvSpPr>
        <xdr:cNvPr id="460" name="テキスト ボックス 459"/>
        <xdr:cNvSpPr txBox="1"/>
      </xdr:nvSpPr>
      <xdr:spPr>
        <a:xfrm>
          <a:off x="15798800" y="219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106172</xdr:rowOff>
    </xdr:from>
    <xdr:to>
      <xdr:col>73</xdr:col>
      <xdr:colOff>44450</xdr:colOff>
      <xdr:row>15</xdr:row>
      <xdr:rowOff>36322</xdr:rowOff>
    </xdr:to>
    <xdr:sp macro="" textlink="">
      <xdr:nvSpPr>
        <xdr:cNvPr id="461" name="楕円 460"/>
        <xdr:cNvSpPr/>
      </xdr:nvSpPr>
      <xdr:spPr>
        <a:xfrm>
          <a:off x="15240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21099</xdr:rowOff>
    </xdr:from>
    <xdr:ext cx="762000" cy="259045"/>
    <xdr:sp macro="" textlink="">
      <xdr:nvSpPr>
        <xdr:cNvPr id="462" name="テキスト ボックス 461"/>
        <xdr:cNvSpPr txBox="1"/>
      </xdr:nvSpPr>
      <xdr:spPr>
        <a:xfrm>
          <a:off x="14909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143205</xdr:rowOff>
    </xdr:from>
    <xdr:to>
      <xdr:col>68</xdr:col>
      <xdr:colOff>203200</xdr:colOff>
      <xdr:row>16</xdr:row>
      <xdr:rowOff>73355</xdr:rowOff>
    </xdr:to>
    <xdr:sp macro="" textlink="">
      <xdr:nvSpPr>
        <xdr:cNvPr id="463" name="楕円 462"/>
        <xdr:cNvSpPr/>
      </xdr:nvSpPr>
      <xdr:spPr>
        <a:xfrm>
          <a:off x="14351000" y="2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58132</xdr:rowOff>
    </xdr:from>
    <xdr:ext cx="762000" cy="259045"/>
    <xdr:sp macro="" textlink="">
      <xdr:nvSpPr>
        <xdr:cNvPr id="464" name="テキスト ボックス 463"/>
        <xdr:cNvSpPr txBox="1"/>
      </xdr:nvSpPr>
      <xdr:spPr>
        <a:xfrm>
          <a:off x="14020800" y="280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65" name="楕円 464"/>
        <xdr:cNvSpPr/>
      </xdr:nvSpPr>
      <xdr:spPr>
        <a:xfrm>
          <a:off x="13462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66" name="テキスト ボックス 465"/>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昨年度比では、</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人件費については、定員適正化計画のもと、職員数管理に努めているが、平成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年度は人事院勧告による月例給及び賞与の引き上げのほか、新規採用者数の増加等により増加となった。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今後も、定員適正化計画に基づき、引き続き現在の水準を維持するように努める。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42636</xdr:rowOff>
    </xdr:to>
    <xdr:cxnSp macro="">
      <xdr:nvCxnSpPr>
        <xdr:cNvPr id="68" name="直線コネクタ 67"/>
        <xdr:cNvCxnSpPr/>
      </xdr:nvCxnSpPr>
      <xdr:spPr>
        <a:xfrm>
          <a:off x="3987800" y="6032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31750</xdr:rowOff>
    </xdr:to>
    <xdr:cxnSp macro="">
      <xdr:nvCxnSpPr>
        <xdr:cNvPr id="71" name="直線コネクタ 70"/>
        <xdr:cNvCxnSpPr/>
      </xdr:nvCxnSpPr>
      <xdr:spPr>
        <a:xfrm>
          <a:off x="3098800" y="598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159657</xdr:rowOff>
    </xdr:to>
    <xdr:cxnSp macro="">
      <xdr:nvCxnSpPr>
        <xdr:cNvPr id="74" name="直線コネクタ 73"/>
        <xdr:cNvCxnSpPr/>
      </xdr:nvCxnSpPr>
      <xdr:spPr>
        <a:xfrm>
          <a:off x="2209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53522</xdr:rowOff>
    </xdr:to>
    <xdr:cxnSp macro="">
      <xdr:nvCxnSpPr>
        <xdr:cNvPr id="77" name="直線コネクタ 76"/>
        <xdr:cNvCxnSpPr/>
      </xdr:nvCxnSpPr>
      <xdr:spPr>
        <a:xfrm flipV="1">
          <a:off x="1320800" y="5956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9" name="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3" name="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95" name="楕円 94"/>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96" name="テキスト ボックス 95"/>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物件費は校務用パソコンのリース開始に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伴う情報整備機器費の増加に伴い、微増となった。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今後も引き続き注視し、現在の水準を維持するよう努める。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13</xdr:row>
      <xdr:rowOff>91621</xdr:rowOff>
    </xdr:to>
    <xdr:cxnSp macro="">
      <xdr:nvCxnSpPr>
        <xdr:cNvPr id="131" name="直線コネクタ 130"/>
        <xdr:cNvCxnSpPr/>
      </xdr:nvCxnSpPr>
      <xdr:spPr>
        <a:xfrm>
          <a:off x="15671800" y="23095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102507</xdr:rowOff>
    </xdr:to>
    <xdr:cxnSp macro="">
      <xdr:nvCxnSpPr>
        <xdr:cNvPr id="134" name="直線コネクタ 133"/>
        <xdr:cNvCxnSpPr/>
      </xdr:nvCxnSpPr>
      <xdr:spPr>
        <a:xfrm flipV="1">
          <a:off x="14782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102507</xdr:rowOff>
    </xdr:to>
    <xdr:cxnSp macro="">
      <xdr:nvCxnSpPr>
        <xdr:cNvPr id="137" name="直線コネクタ 136"/>
        <xdr:cNvCxnSpPr/>
      </xdr:nvCxnSpPr>
      <xdr:spPr>
        <a:xfrm>
          <a:off x="13893800" y="228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91621</xdr:rowOff>
    </xdr:to>
    <xdr:cxnSp macro="">
      <xdr:nvCxnSpPr>
        <xdr:cNvPr id="140" name="直線コネクタ 139"/>
        <xdr:cNvCxnSpPr/>
      </xdr:nvCxnSpPr>
      <xdr:spPr>
        <a:xfrm flipV="1">
          <a:off x="13004800" y="2287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40821</xdr:rowOff>
    </xdr:from>
    <xdr:to>
      <xdr:col>82</xdr:col>
      <xdr:colOff>158750</xdr:colOff>
      <xdr:row>13</xdr:row>
      <xdr:rowOff>142421</xdr:rowOff>
    </xdr:to>
    <xdr:sp macro="" textlink="">
      <xdr:nvSpPr>
        <xdr:cNvPr id="150" name="楕円 149"/>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120848</xdr:rowOff>
    </xdr:from>
    <xdr:ext cx="762000" cy="259045"/>
    <xdr:sp macro="" textlink="">
      <xdr:nvSpPr>
        <xdr:cNvPr id="151" name="物件費該当値テキスト"/>
        <xdr:cNvSpPr txBox="1"/>
      </xdr:nvSpPr>
      <xdr:spPr>
        <a:xfrm>
          <a:off x="16598900" y="21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29936</xdr:rowOff>
    </xdr:from>
    <xdr:to>
      <xdr:col>78</xdr:col>
      <xdr:colOff>120650</xdr:colOff>
      <xdr:row>13</xdr:row>
      <xdr:rowOff>131536</xdr:rowOff>
    </xdr:to>
    <xdr:sp macro="" textlink="">
      <xdr:nvSpPr>
        <xdr:cNvPr id="152" name="楕円 151"/>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141713</xdr:rowOff>
    </xdr:from>
    <xdr:ext cx="736600" cy="259045"/>
    <xdr:sp macro="" textlink="">
      <xdr:nvSpPr>
        <xdr:cNvPr id="153" name="テキスト ボックス 152"/>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8164</xdr:rowOff>
    </xdr:from>
    <xdr:to>
      <xdr:col>69</xdr:col>
      <xdr:colOff>142875</xdr:colOff>
      <xdr:row>13</xdr:row>
      <xdr:rowOff>109764</xdr:rowOff>
    </xdr:to>
    <xdr:sp macro="" textlink="">
      <xdr:nvSpPr>
        <xdr:cNvPr id="156" name="楕円 155"/>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119941</xdr:rowOff>
    </xdr:from>
    <xdr:ext cx="762000" cy="259045"/>
    <xdr:sp macro="" textlink="">
      <xdr:nvSpPr>
        <xdr:cNvPr id="157" name="テキスト ボックス 156"/>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8" name="楕円 157"/>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9" name="テキスト ボックス 158"/>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増加の要因は、認定こども園や地域型保育園の増加及び公定価格の引き上げによる給付費の増加や社会福祉費の増加に伴うものである。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５年間連続で増加傾向にあることから、今後も引き続き注視するとともに、現在の水準を維持するように努める。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107950</xdr:rowOff>
    </xdr:to>
    <xdr:cxnSp macro="">
      <xdr:nvCxnSpPr>
        <xdr:cNvPr id="192" name="直線コネクタ 191"/>
        <xdr:cNvCxnSpPr/>
      </xdr:nvCxnSpPr>
      <xdr:spPr>
        <a:xfrm>
          <a:off x="3987800" y="976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95" name="直線コネクタ 194"/>
        <xdr:cNvCxnSpPr/>
      </xdr:nvCxnSpPr>
      <xdr:spPr>
        <a:xfrm>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12700</xdr:rowOff>
    </xdr:to>
    <xdr:cxnSp macro="">
      <xdr:nvCxnSpPr>
        <xdr:cNvPr id="198" name="直線コネクタ 197"/>
        <xdr:cNvCxnSpPr/>
      </xdr:nvCxnSpPr>
      <xdr:spPr>
        <a:xfrm>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55</xdr:row>
      <xdr:rowOff>88900</xdr:rowOff>
    </xdr:to>
    <xdr:cxnSp macro="">
      <xdr:nvCxnSpPr>
        <xdr:cNvPr id="201" name="直線コネクタ 200"/>
        <xdr:cNvCxnSpPr/>
      </xdr:nvCxnSpPr>
      <xdr:spPr>
        <a:xfrm>
          <a:off x="1320800" y="9328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11" name="楕円 210"/>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2"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4" name="テキスト ボックス 213"/>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7" name="楕円 21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8" name="テキスト ボックス 217"/>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9" name="楕円 218"/>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20" name="テキスト ボックス 219"/>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前年度は、高田地区工業団地整備事業に伴う県負担金のため、内陸フロンティア事業基金への繰出金の皆増があったが、平成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年度は皆減となったことが大きな要因である。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今後も経費を削減し、現在の水準を維持するように努める。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56</xdr:row>
      <xdr:rowOff>117475</xdr:rowOff>
    </xdr:to>
    <xdr:cxnSp macro="">
      <xdr:nvCxnSpPr>
        <xdr:cNvPr id="257" name="直線コネクタ 256"/>
        <xdr:cNvCxnSpPr/>
      </xdr:nvCxnSpPr>
      <xdr:spPr>
        <a:xfrm flipV="1">
          <a:off x="15671800" y="9709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56</xdr:row>
      <xdr:rowOff>117475</xdr:rowOff>
    </xdr:to>
    <xdr:cxnSp macro="">
      <xdr:nvCxnSpPr>
        <xdr:cNvPr id="260" name="直線コネクタ 259"/>
        <xdr:cNvCxnSpPr/>
      </xdr:nvCxnSpPr>
      <xdr:spPr>
        <a:xfrm>
          <a:off x="14782800" y="9718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98425</xdr:rowOff>
    </xdr:from>
    <xdr:to>
      <xdr:col>73</xdr:col>
      <xdr:colOff>180975</xdr:colOff>
      <xdr:row>56</xdr:row>
      <xdr:rowOff>117475</xdr:rowOff>
    </xdr:to>
    <xdr:cxnSp macro="">
      <xdr:nvCxnSpPr>
        <xdr:cNvPr id="263" name="直線コネクタ 262"/>
        <xdr:cNvCxnSpPr/>
      </xdr:nvCxnSpPr>
      <xdr:spPr>
        <a:xfrm>
          <a:off x="13893800" y="9699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56</xdr:row>
      <xdr:rowOff>98425</xdr:rowOff>
    </xdr:to>
    <xdr:cxnSp macro="">
      <xdr:nvCxnSpPr>
        <xdr:cNvPr id="266" name="直線コネクタ 265"/>
        <xdr:cNvCxnSpPr/>
      </xdr:nvCxnSpPr>
      <xdr:spPr>
        <a:xfrm>
          <a:off x="13004800" y="9699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6" name="楕円 275"/>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7" name="その他該当値テキスト"/>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66675</xdr:rowOff>
    </xdr:from>
    <xdr:to>
      <xdr:col>78</xdr:col>
      <xdr:colOff>120650</xdr:colOff>
      <xdr:row>56</xdr:row>
      <xdr:rowOff>168275</xdr:rowOff>
    </xdr:to>
    <xdr:sp macro="" textlink="">
      <xdr:nvSpPr>
        <xdr:cNvPr id="278" name="楕円 277"/>
        <xdr:cNvSpPr/>
      </xdr:nvSpPr>
      <xdr:spPr>
        <a:xfrm>
          <a:off x="15621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79" name="テキスト ボックス 278"/>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66675</xdr:rowOff>
    </xdr:from>
    <xdr:to>
      <xdr:col>74</xdr:col>
      <xdr:colOff>31750</xdr:colOff>
      <xdr:row>56</xdr:row>
      <xdr:rowOff>168275</xdr:rowOff>
    </xdr:to>
    <xdr:sp macro="" textlink="">
      <xdr:nvSpPr>
        <xdr:cNvPr id="280" name="楕円 279"/>
        <xdr:cNvSpPr/>
      </xdr:nvSpPr>
      <xdr:spPr>
        <a:xfrm>
          <a:off x="14732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7002</xdr:rowOff>
    </xdr:from>
    <xdr:ext cx="762000" cy="259045"/>
    <xdr:sp macro="" textlink="">
      <xdr:nvSpPr>
        <xdr:cNvPr id="281" name="テキスト ボックス 280"/>
        <xdr:cNvSpPr txBox="1"/>
      </xdr:nvSpPr>
      <xdr:spPr>
        <a:xfrm>
          <a:off x="14401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47625</xdr:rowOff>
    </xdr:from>
    <xdr:to>
      <xdr:col>69</xdr:col>
      <xdr:colOff>142875</xdr:colOff>
      <xdr:row>56</xdr:row>
      <xdr:rowOff>149225</xdr:rowOff>
    </xdr:to>
    <xdr:sp macro="" textlink="">
      <xdr:nvSpPr>
        <xdr:cNvPr id="282" name="楕円 281"/>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159402</xdr:rowOff>
    </xdr:from>
    <xdr:ext cx="762000" cy="259045"/>
    <xdr:sp macro="" textlink="">
      <xdr:nvSpPr>
        <xdr:cNvPr id="283" name="テキスト ボックス 282"/>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84" name="楕円 283"/>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85" name="テキスト ボックス 284"/>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増加の要因は、し尿処理施設である新藤枝環境管理センター建設に伴う志太広域事務組合への負担金の増加によるものである。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今後は、他団体への補助金の見直しを含め、経費の削減に努める。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134620</xdr:rowOff>
    </xdr:to>
    <xdr:cxnSp macro="">
      <xdr:nvCxnSpPr>
        <xdr:cNvPr id="317" name="直線コネクタ 316"/>
        <xdr:cNvCxnSpPr/>
      </xdr:nvCxnSpPr>
      <xdr:spPr>
        <a:xfrm>
          <a:off x="15671800" y="661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104140</xdr:rowOff>
    </xdr:to>
    <xdr:cxnSp macro="">
      <xdr:nvCxnSpPr>
        <xdr:cNvPr id="320" name="直線コネクタ 319"/>
        <xdr:cNvCxnSpPr/>
      </xdr:nvCxnSpPr>
      <xdr:spPr>
        <a:xfrm>
          <a:off x="14782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39</xdr:row>
      <xdr:rowOff>8890</xdr:rowOff>
    </xdr:to>
    <xdr:cxnSp macro="">
      <xdr:nvCxnSpPr>
        <xdr:cNvPr id="323" name="直線コネクタ 322"/>
        <xdr:cNvCxnSpPr/>
      </xdr:nvCxnSpPr>
      <xdr:spPr>
        <a:xfrm flipV="1">
          <a:off x="13893800" y="6619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39</xdr:row>
      <xdr:rowOff>8890</xdr:rowOff>
    </xdr:to>
    <xdr:cxnSp macro="">
      <xdr:nvCxnSpPr>
        <xdr:cNvPr id="326" name="直線コネクタ 325"/>
        <xdr:cNvCxnSpPr/>
      </xdr:nvCxnSpPr>
      <xdr:spPr>
        <a:xfrm>
          <a:off x="13004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83820</xdr:rowOff>
    </xdr:from>
    <xdr:to>
      <xdr:col>82</xdr:col>
      <xdr:colOff>158750</xdr:colOff>
      <xdr:row>39</xdr:row>
      <xdr:rowOff>13970</xdr:rowOff>
    </xdr:to>
    <xdr:sp macro="" textlink="">
      <xdr:nvSpPr>
        <xdr:cNvPr id="336" name="楕円 335"/>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55897</xdr:rowOff>
    </xdr:from>
    <xdr:ext cx="762000" cy="259045"/>
    <xdr:sp macro="" textlink="">
      <xdr:nvSpPr>
        <xdr:cNvPr id="337"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8" name="楕円 337"/>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9" name="テキスト ボックス 338"/>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40" name="楕円 339"/>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41" name="テキスト ボックス 340"/>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129540</xdr:rowOff>
    </xdr:from>
    <xdr:to>
      <xdr:col>69</xdr:col>
      <xdr:colOff>142875</xdr:colOff>
      <xdr:row>39</xdr:row>
      <xdr:rowOff>59690</xdr:rowOff>
    </xdr:to>
    <xdr:sp macro="" textlink="">
      <xdr:nvSpPr>
        <xdr:cNvPr id="342" name="楕円 341"/>
        <xdr:cNvSpPr/>
      </xdr:nvSpPr>
      <xdr:spPr>
        <a:xfrm>
          <a:off x="13843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44467</xdr:rowOff>
    </xdr:from>
    <xdr:ext cx="762000" cy="259045"/>
    <xdr:sp macro="" textlink="">
      <xdr:nvSpPr>
        <xdr:cNvPr id="343" name="テキスト ボックス 342"/>
        <xdr:cNvSpPr txBox="1"/>
      </xdr:nvSpPr>
      <xdr:spPr>
        <a:xfrm>
          <a:off x="13512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4" name="楕円 343"/>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5" name="テキスト ボックス 344"/>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引き続き、類似団体平均の水準を目標に、借入後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年を経過した民間資金の借入利率見直しや、新規地方債の発行を抑制することで、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17272</xdr:rowOff>
    </xdr:to>
    <xdr:cxnSp macro="">
      <xdr:nvCxnSpPr>
        <xdr:cNvPr id="375" name="直線コネクタ 374"/>
        <xdr:cNvCxnSpPr/>
      </xdr:nvCxnSpPr>
      <xdr:spPr>
        <a:xfrm flipV="1">
          <a:off x="3987800" y="133400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53848</xdr:rowOff>
    </xdr:to>
    <xdr:cxnSp macro="">
      <xdr:nvCxnSpPr>
        <xdr:cNvPr id="378" name="直線コネクタ 377"/>
        <xdr:cNvCxnSpPr/>
      </xdr:nvCxnSpPr>
      <xdr:spPr>
        <a:xfrm flipV="1">
          <a:off x="3098800" y="13390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72137</xdr:rowOff>
    </xdr:to>
    <xdr:cxnSp macro="">
      <xdr:nvCxnSpPr>
        <xdr:cNvPr id="381" name="直線コネクタ 380"/>
        <xdr:cNvCxnSpPr/>
      </xdr:nvCxnSpPr>
      <xdr:spPr>
        <a:xfrm flipV="1">
          <a:off x="2209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131572</xdr:rowOff>
    </xdr:to>
    <xdr:cxnSp macro="">
      <xdr:nvCxnSpPr>
        <xdr:cNvPr id="384" name="直線コネクタ 383"/>
        <xdr:cNvCxnSpPr/>
      </xdr:nvCxnSpPr>
      <xdr:spPr>
        <a:xfrm flipV="1">
          <a:off x="1320800" y="134452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4" name="楕円 393"/>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5"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6" name="楕円 395"/>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97" name="テキスト ボックス 39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8" name="楕円 397"/>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9" name="テキスト ボックス 398"/>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400" name="楕円 399"/>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401" name="テキスト ボックス 400"/>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402" name="楕円 401"/>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403" name="テキスト ボックス 402"/>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認定こども園等の増加による給付費の増加、し尿処理施設建設に伴う志太広域事務組合への負担金の増加が大きな要因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類似団体の比較し、経常収支比率は低い状況ではあるが、今後も経費を削減し、現在の水準を維持するように努める。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110998</xdr:rowOff>
    </xdr:to>
    <xdr:cxnSp macro="">
      <xdr:nvCxnSpPr>
        <xdr:cNvPr id="434" name="直線コネクタ 433"/>
        <xdr:cNvCxnSpPr/>
      </xdr:nvCxnSpPr>
      <xdr:spPr>
        <a:xfrm>
          <a:off x="15671800" y="129194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60706</xdr:rowOff>
    </xdr:to>
    <xdr:cxnSp macro="">
      <xdr:nvCxnSpPr>
        <xdr:cNvPr id="437" name="直線コネクタ 436"/>
        <xdr:cNvCxnSpPr/>
      </xdr:nvCxnSpPr>
      <xdr:spPr>
        <a:xfrm>
          <a:off x="14782800" y="12873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14986</xdr:rowOff>
    </xdr:to>
    <xdr:cxnSp macro="">
      <xdr:nvCxnSpPr>
        <xdr:cNvPr id="440" name="直線コネクタ 439"/>
        <xdr:cNvCxnSpPr/>
      </xdr:nvCxnSpPr>
      <xdr:spPr>
        <a:xfrm>
          <a:off x="13893800" y="12855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74</xdr:row>
      <xdr:rowOff>168148</xdr:rowOff>
    </xdr:to>
    <xdr:cxnSp macro="">
      <xdr:nvCxnSpPr>
        <xdr:cNvPr id="443" name="直線コネクタ 442"/>
        <xdr:cNvCxnSpPr/>
      </xdr:nvCxnSpPr>
      <xdr:spPr>
        <a:xfrm>
          <a:off x="13004800" y="12805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53" name="楕円 452"/>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140225</xdr:rowOff>
    </xdr:from>
    <xdr:ext cx="762000" cy="259045"/>
    <xdr:sp macro="" textlink="">
      <xdr:nvSpPr>
        <xdr:cNvPr id="454" name="公債費以外該当値テキスト"/>
        <xdr:cNvSpPr txBox="1"/>
      </xdr:nvSpPr>
      <xdr:spPr>
        <a:xfrm>
          <a:off x="16598900" y="1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55" name="楕円 454"/>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6" name="テキスト ボックス 455"/>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57" name="楕円 456"/>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8" name="テキスト ボックス 457"/>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9" name="楕円 458"/>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60" name="テキスト ボックス 459"/>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61" name="楕円 460"/>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62" name="テキスト ボックス 461"/>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50476</xdr:rowOff>
    </xdr:from>
    <xdr:to>
      <xdr:col>29</xdr:col>
      <xdr:colOff>127000</xdr:colOff>
      <xdr:row>18</xdr:row>
      <xdr:rowOff>71679</xdr:rowOff>
    </xdr:to>
    <xdr:cxnSp macro="">
      <xdr:nvCxnSpPr>
        <xdr:cNvPr id="50" name="直線コネクタ 49"/>
        <xdr:cNvCxnSpPr/>
      </xdr:nvCxnSpPr>
      <xdr:spPr bwMode="auto">
        <a:xfrm flipV="1">
          <a:off x="5003800" y="3184201"/>
          <a:ext cx="6477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71679</xdr:rowOff>
    </xdr:from>
    <xdr:to>
      <xdr:col>26</xdr:col>
      <xdr:colOff>50800</xdr:colOff>
      <xdr:row>18</xdr:row>
      <xdr:rowOff>122752</xdr:rowOff>
    </xdr:to>
    <xdr:cxnSp macro="">
      <xdr:nvCxnSpPr>
        <xdr:cNvPr id="53" name="直線コネクタ 52"/>
        <xdr:cNvCxnSpPr/>
      </xdr:nvCxnSpPr>
      <xdr:spPr bwMode="auto">
        <a:xfrm flipV="1">
          <a:off x="4305300" y="3205404"/>
          <a:ext cx="698500" cy="5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122752</xdr:rowOff>
    </xdr:from>
    <xdr:to>
      <xdr:col>22</xdr:col>
      <xdr:colOff>114300</xdr:colOff>
      <xdr:row>18</xdr:row>
      <xdr:rowOff>160985</xdr:rowOff>
    </xdr:to>
    <xdr:cxnSp macro="">
      <xdr:nvCxnSpPr>
        <xdr:cNvPr id="56" name="直線コネクタ 55"/>
        <xdr:cNvCxnSpPr/>
      </xdr:nvCxnSpPr>
      <xdr:spPr bwMode="auto">
        <a:xfrm flipV="1">
          <a:off x="3606800" y="3256477"/>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160985</xdr:rowOff>
    </xdr:from>
    <xdr:to>
      <xdr:col>18</xdr:col>
      <xdr:colOff>177800</xdr:colOff>
      <xdr:row>18</xdr:row>
      <xdr:rowOff>168091</xdr:rowOff>
    </xdr:to>
    <xdr:cxnSp macro="">
      <xdr:nvCxnSpPr>
        <xdr:cNvPr id="59" name="直線コネクタ 58"/>
        <xdr:cNvCxnSpPr/>
      </xdr:nvCxnSpPr>
      <xdr:spPr bwMode="auto">
        <a:xfrm flipV="1">
          <a:off x="2908300" y="3294710"/>
          <a:ext cx="698500" cy="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171126</xdr:rowOff>
    </xdr:from>
    <xdr:to>
      <xdr:col>29</xdr:col>
      <xdr:colOff>177800</xdr:colOff>
      <xdr:row>18</xdr:row>
      <xdr:rowOff>101276</xdr:rowOff>
    </xdr:to>
    <xdr:sp macro="" textlink="">
      <xdr:nvSpPr>
        <xdr:cNvPr id="69" name="楕円 68"/>
        <xdr:cNvSpPr/>
      </xdr:nvSpPr>
      <xdr:spPr bwMode="auto">
        <a:xfrm>
          <a:off x="5600700" y="31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143203</xdr:rowOff>
    </xdr:from>
    <xdr:ext cx="762000" cy="259045"/>
    <xdr:sp macro="" textlink="">
      <xdr:nvSpPr>
        <xdr:cNvPr id="70" name="人口1人当たり決算額の推移該当値テキスト130"/>
        <xdr:cNvSpPr txBox="1"/>
      </xdr:nvSpPr>
      <xdr:spPr>
        <a:xfrm>
          <a:off x="5740400" y="310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20879</xdr:rowOff>
    </xdr:from>
    <xdr:to>
      <xdr:col>26</xdr:col>
      <xdr:colOff>101600</xdr:colOff>
      <xdr:row>18</xdr:row>
      <xdr:rowOff>122479</xdr:rowOff>
    </xdr:to>
    <xdr:sp macro="" textlink="">
      <xdr:nvSpPr>
        <xdr:cNvPr id="71" name="楕円 70"/>
        <xdr:cNvSpPr/>
      </xdr:nvSpPr>
      <xdr:spPr bwMode="auto">
        <a:xfrm>
          <a:off x="4953000" y="315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107256</xdr:rowOff>
    </xdr:from>
    <xdr:ext cx="736600" cy="259045"/>
    <xdr:sp macro="" textlink="">
      <xdr:nvSpPr>
        <xdr:cNvPr id="72" name="テキスト ボックス 71"/>
        <xdr:cNvSpPr txBox="1"/>
      </xdr:nvSpPr>
      <xdr:spPr>
        <a:xfrm>
          <a:off x="4622800" y="324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71952</xdr:rowOff>
    </xdr:from>
    <xdr:to>
      <xdr:col>22</xdr:col>
      <xdr:colOff>165100</xdr:colOff>
      <xdr:row>19</xdr:row>
      <xdr:rowOff>2102</xdr:rowOff>
    </xdr:to>
    <xdr:sp macro="" textlink="">
      <xdr:nvSpPr>
        <xdr:cNvPr id="73" name="楕円 72"/>
        <xdr:cNvSpPr/>
      </xdr:nvSpPr>
      <xdr:spPr bwMode="auto">
        <a:xfrm>
          <a:off x="4254500" y="320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158329</xdr:rowOff>
    </xdr:from>
    <xdr:ext cx="762000" cy="259045"/>
    <xdr:sp macro="" textlink="">
      <xdr:nvSpPr>
        <xdr:cNvPr id="74" name="テキスト ボックス 73"/>
        <xdr:cNvSpPr txBox="1"/>
      </xdr:nvSpPr>
      <xdr:spPr>
        <a:xfrm>
          <a:off x="3924300" y="32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110185</xdr:rowOff>
    </xdr:from>
    <xdr:to>
      <xdr:col>19</xdr:col>
      <xdr:colOff>38100</xdr:colOff>
      <xdr:row>19</xdr:row>
      <xdr:rowOff>40335</xdr:rowOff>
    </xdr:to>
    <xdr:sp macro="" textlink="">
      <xdr:nvSpPr>
        <xdr:cNvPr id="75" name="楕円 74"/>
        <xdr:cNvSpPr/>
      </xdr:nvSpPr>
      <xdr:spPr bwMode="auto">
        <a:xfrm>
          <a:off x="3556000" y="32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25112</xdr:rowOff>
    </xdr:from>
    <xdr:ext cx="762000" cy="259045"/>
    <xdr:sp macro="" textlink="">
      <xdr:nvSpPr>
        <xdr:cNvPr id="76" name="テキスト ボックス 75"/>
        <xdr:cNvSpPr txBox="1"/>
      </xdr:nvSpPr>
      <xdr:spPr>
        <a:xfrm>
          <a:off x="3225800" y="33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117291</xdr:rowOff>
    </xdr:from>
    <xdr:to>
      <xdr:col>15</xdr:col>
      <xdr:colOff>101600</xdr:colOff>
      <xdr:row>19</xdr:row>
      <xdr:rowOff>47441</xdr:rowOff>
    </xdr:to>
    <xdr:sp macro="" textlink="">
      <xdr:nvSpPr>
        <xdr:cNvPr id="77" name="楕円 76"/>
        <xdr:cNvSpPr/>
      </xdr:nvSpPr>
      <xdr:spPr bwMode="auto">
        <a:xfrm>
          <a:off x="2857500" y="325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32218</xdr:rowOff>
    </xdr:from>
    <xdr:ext cx="762000" cy="259045"/>
    <xdr:sp macro="" textlink="">
      <xdr:nvSpPr>
        <xdr:cNvPr id="78" name="テキスト ボックス 77"/>
        <xdr:cNvSpPr txBox="1"/>
      </xdr:nvSpPr>
      <xdr:spPr>
        <a:xfrm>
          <a:off x="2527300" y="33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330797</xdr:rowOff>
    </xdr:from>
    <xdr:to>
      <xdr:col>29</xdr:col>
      <xdr:colOff>127000</xdr:colOff>
      <xdr:row>34</xdr:row>
      <xdr:rowOff>332854</xdr:rowOff>
    </xdr:to>
    <xdr:cxnSp macro="">
      <xdr:nvCxnSpPr>
        <xdr:cNvPr id="111" name="直線コネクタ 110"/>
        <xdr:cNvCxnSpPr/>
      </xdr:nvCxnSpPr>
      <xdr:spPr bwMode="auto">
        <a:xfrm flipV="1">
          <a:off x="5003800" y="6598247"/>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271208</xdr:rowOff>
    </xdr:from>
    <xdr:to>
      <xdr:col>26</xdr:col>
      <xdr:colOff>50800</xdr:colOff>
      <xdr:row>34</xdr:row>
      <xdr:rowOff>332854</xdr:rowOff>
    </xdr:to>
    <xdr:cxnSp macro="">
      <xdr:nvCxnSpPr>
        <xdr:cNvPr id="114" name="直線コネクタ 113"/>
        <xdr:cNvCxnSpPr/>
      </xdr:nvCxnSpPr>
      <xdr:spPr bwMode="auto">
        <a:xfrm>
          <a:off x="4305300" y="6538658"/>
          <a:ext cx="698500" cy="6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258255</xdr:rowOff>
    </xdr:from>
    <xdr:to>
      <xdr:col>22</xdr:col>
      <xdr:colOff>114300</xdr:colOff>
      <xdr:row>34</xdr:row>
      <xdr:rowOff>271208</xdr:rowOff>
    </xdr:to>
    <xdr:cxnSp macro="">
      <xdr:nvCxnSpPr>
        <xdr:cNvPr id="117" name="直線コネクタ 116"/>
        <xdr:cNvCxnSpPr/>
      </xdr:nvCxnSpPr>
      <xdr:spPr bwMode="auto">
        <a:xfrm>
          <a:off x="3606800" y="6525705"/>
          <a:ext cx="698500" cy="1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210668</xdr:rowOff>
    </xdr:from>
    <xdr:to>
      <xdr:col>18</xdr:col>
      <xdr:colOff>177800</xdr:colOff>
      <xdr:row>34</xdr:row>
      <xdr:rowOff>258255</xdr:rowOff>
    </xdr:to>
    <xdr:cxnSp macro="">
      <xdr:nvCxnSpPr>
        <xdr:cNvPr id="120" name="直線コネクタ 119"/>
        <xdr:cNvCxnSpPr/>
      </xdr:nvCxnSpPr>
      <xdr:spPr bwMode="auto">
        <a:xfrm>
          <a:off x="2908300" y="6478118"/>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279997</xdr:rowOff>
    </xdr:from>
    <xdr:to>
      <xdr:col>29</xdr:col>
      <xdr:colOff>177800</xdr:colOff>
      <xdr:row>35</xdr:row>
      <xdr:rowOff>38697</xdr:rowOff>
    </xdr:to>
    <xdr:sp macro="" textlink="">
      <xdr:nvSpPr>
        <xdr:cNvPr id="130" name="楕円 129"/>
        <xdr:cNvSpPr/>
      </xdr:nvSpPr>
      <xdr:spPr bwMode="auto">
        <a:xfrm>
          <a:off x="5600700" y="654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125074</xdr:rowOff>
    </xdr:from>
    <xdr:ext cx="762000" cy="259045"/>
    <xdr:sp macro="" textlink="">
      <xdr:nvSpPr>
        <xdr:cNvPr id="131" name="人口1人当たり決算額の推移該当値テキスト445"/>
        <xdr:cNvSpPr txBox="1"/>
      </xdr:nvSpPr>
      <xdr:spPr>
        <a:xfrm>
          <a:off x="5740400" y="639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282054</xdr:rowOff>
    </xdr:from>
    <xdr:to>
      <xdr:col>26</xdr:col>
      <xdr:colOff>101600</xdr:colOff>
      <xdr:row>35</xdr:row>
      <xdr:rowOff>40754</xdr:rowOff>
    </xdr:to>
    <xdr:sp macro="" textlink="">
      <xdr:nvSpPr>
        <xdr:cNvPr id="132" name="楕円 131"/>
        <xdr:cNvSpPr/>
      </xdr:nvSpPr>
      <xdr:spPr bwMode="auto">
        <a:xfrm>
          <a:off x="4953000" y="654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50931</xdr:rowOff>
    </xdr:from>
    <xdr:ext cx="736600" cy="259045"/>
    <xdr:sp macro="" textlink="">
      <xdr:nvSpPr>
        <xdr:cNvPr id="133" name="テキスト ボックス 132"/>
        <xdr:cNvSpPr txBox="1"/>
      </xdr:nvSpPr>
      <xdr:spPr>
        <a:xfrm>
          <a:off x="4622800" y="631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220409</xdr:rowOff>
    </xdr:from>
    <xdr:to>
      <xdr:col>22</xdr:col>
      <xdr:colOff>165100</xdr:colOff>
      <xdr:row>34</xdr:row>
      <xdr:rowOff>322008</xdr:rowOff>
    </xdr:to>
    <xdr:sp macro="" textlink="">
      <xdr:nvSpPr>
        <xdr:cNvPr id="134" name="楕円 133"/>
        <xdr:cNvSpPr/>
      </xdr:nvSpPr>
      <xdr:spPr bwMode="auto">
        <a:xfrm>
          <a:off x="4254500" y="64878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332186</xdr:rowOff>
    </xdr:from>
    <xdr:ext cx="762000" cy="259045"/>
    <xdr:sp macro="" textlink="">
      <xdr:nvSpPr>
        <xdr:cNvPr id="135" name="テキスト ボックス 134"/>
        <xdr:cNvSpPr txBox="1"/>
      </xdr:nvSpPr>
      <xdr:spPr>
        <a:xfrm>
          <a:off x="3924300" y="62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207454</xdr:rowOff>
    </xdr:from>
    <xdr:to>
      <xdr:col>19</xdr:col>
      <xdr:colOff>38100</xdr:colOff>
      <xdr:row>34</xdr:row>
      <xdr:rowOff>309054</xdr:rowOff>
    </xdr:to>
    <xdr:sp macro="" textlink="">
      <xdr:nvSpPr>
        <xdr:cNvPr id="136" name="楕円 135"/>
        <xdr:cNvSpPr/>
      </xdr:nvSpPr>
      <xdr:spPr bwMode="auto">
        <a:xfrm>
          <a:off x="3556000" y="647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319231</xdr:rowOff>
    </xdr:from>
    <xdr:ext cx="762000" cy="259045"/>
    <xdr:sp macro="" textlink="">
      <xdr:nvSpPr>
        <xdr:cNvPr id="137" name="テキスト ボックス 136"/>
        <xdr:cNvSpPr txBox="1"/>
      </xdr:nvSpPr>
      <xdr:spPr>
        <a:xfrm>
          <a:off x="3225800" y="62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159868</xdr:rowOff>
    </xdr:from>
    <xdr:to>
      <xdr:col>15</xdr:col>
      <xdr:colOff>101600</xdr:colOff>
      <xdr:row>34</xdr:row>
      <xdr:rowOff>261468</xdr:rowOff>
    </xdr:to>
    <xdr:sp macro="" textlink="">
      <xdr:nvSpPr>
        <xdr:cNvPr id="138" name="楕円 137"/>
        <xdr:cNvSpPr/>
      </xdr:nvSpPr>
      <xdr:spPr bwMode="auto">
        <a:xfrm>
          <a:off x="2857500" y="642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271645</xdr:rowOff>
    </xdr:from>
    <xdr:ext cx="762000" cy="259045"/>
    <xdr:sp macro="" textlink="">
      <xdr:nvSpPr>
        <xdr:cNvPr id="139" name="テキスト ボックス 138"/>
        <xdr:cNvSpPr txBox="1"/>
      </xdr:nvSpPr>
      <xdr:spPr>
        <a:xfrm>
          <a:off x="2527300" y="619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158141</xdr:rowOff>
    </xdr:from>
    <xdr:to>
      <xdr:col>24</xdr:col>
      <xdr:colOff>63500</xdr:colOff>
      <xdr:row>39</xdr:row>
      <xdr:rowOff>52908</xdr:rowOff>
    </xdr:to>
    <xdr:cxnSp macro="">
      <xdr:nvCxnSpPr>
        <xdr:cNvPr id="61" name="直線コネクタ 60"/>
        <xdr:cNvCxnSpPr/>
      </xdr:nvCxnSpPr>
      <xdr:spPr>
        <a:xfrm flipV="1">
          <a:off x="3797300" y="6673241"/>
          <a:ext cx="8382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52908</xdr:rowOff>
    </xdr:from>
    <xdr:to>
      <xdr:col>19</xdr:col>
      <xdr:colOff>177800</xdr:colOff>
      <xdr:row>39</xdr:row>
      <xdr:rowOff>98704</xdr:rowOff>
    </xdr:to>
    <xdr:cxnSp macro="">
      <xdr:nvCxnSpPr>
        <xdr:cNvPr id="64" name="直線コネクタ 63"/>
        <xdr:cNvCxnSpPr/>
      </xdr:nvCxnSpPr>
      <xdr:spPr>
        <a:xfrm flipV="1">
          <a:off x="2908300" y="6739458"/>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67272</xdr:rowOff>
    </xdr:from>
    <xdr:to>
      <xdr:col>15</xdr:col>
      <xdr:colOff>50800</xdr:colOff>
      <xdr:row>39</xdr:row>
      <xdr:rowOff>98704</xdr:rowOff>
    </xdr:to>
    <xdr:cxnSp macro="">
      <xdr:nvCxnSpPr>
        <xdr:cNvPr id="67" name="直線コネクタ 66"/>
        <xdr:cNvCxnSpPr/>
      </xdr:nvCxnSpPr>
      <xdr:spPr>
        <a:xfrm>
          <a:off x="2019300" y="675382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8712</xdr:rowOff>
    </xdr:from>
    <xdr:to>
      <xdr:col>10</xdr:col>
      <xdr:colOff>114300</xdr:colOff>
      <xdr:row>39</xdr:row>
      <xdr:rowOff>67272</xdr:rowOff>
    </xdr:to>
    <xdr:cxnSp macro="">
      <xdr:nvCxnSpPr>
        <xdr:cNvPr id="70" name="直線コネクタ 69"/>
        <xdr:cNvCxnSpPr/>
      </xdr:nvCxnSpPr>
      <xdr:spPr>
        <a:xfrm>
          <a:off x="1130300" y="6695262"/>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107341</xdr:rowOff>
    </xdr:from>
    <xdr:to>
      <xdr:col>24</xdr:col>
      <xdr:colOff>114300</xdr:colOff>
      <xdr:row>39</xdr:row>
      <xdr:rowOff>37491</xdr:rowOff>
    </xdr:to>
    <xdr:sp macro="" textlink="">
      <xdr:nvSpPr>
        <xdr:cNvPr id="80" name="楕円 79"/>
        <xdr:cNvSpPr/>
      </xdr:nvSpPr>
      <xdr:spPr>
        <a:xfrm>
          <a:off x="4584700" y="66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22268</xdr:rowOff>
    </xdr:from>
    <xdr:ext cx="534377" cy="259045"/>
    <xdr:sp macro="" textlink="">
      <xdr:nvSpPr>
        <xdr:cNvPr id="81" name="人件費該当値テキスト"/>
        <xdr:cNvSpPr txBox="1"/>
      </xdr:nvSpPr>
      <xdr:spPr>
        <a:xfrm>
          <a:off x="4686300" y="65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2108</xdr:rowOff>
    </xdr:from>
    <xdr:to>
      <xdr:col>20</xdr:col>
      <xdr:colOff>38100</xdr:colOff>
      <xdr:row>39</xdr:row>
      <xdr:rowOff>103708</xdr:rowOff>
    </xdr:to>
    <xdr:sp macro="" textlink="">
      <xdr:nvSpPr>
        <xdr:cNvPr id="82" name="楕円 81"/>
        <xdr:cNvSpPr/>
      </xdr:nvSpPr>
      <xdr:spPr>
        <a:xfrm>
          <a:off x="3746500" y="66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94835</xdr:rowOff>
    </xdr:from>
    <xdr:ext cx="534377" cy="259045"/>
    <xdr:sp macro="" textlink="">
      <xdr:nvSpPr>
        <xdr:cNvPr id="83" name="テキスト ボックス 82"/>
        <xdr:cNvSpPr txBox="1"/>
      </xdr:nvSpPr>
      <xdr:spPr>
        <a:xfrm>
          <a:off x="3530111" y="67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47904</xdr:rowOff>
    </xdr:from>
    <xdr:to>
      <xdr:col>15</xdr:col>
      <xdr:colOff>101600</xdr:colOff>
      <xdr:row>39</xdr:row>
      <xdr:rowOff>149504</xdr:rowOff>
    </xdr:to>
    <xdr:sp macro="" textlink="">
      <xdr:nvSpPr>
        <xdr:cNvPr id="84" name="楕円 83"/>
        <xdr:cNvSpPr/>
      </xdr:nvSpPr>
      <xdr:spPr>
        <a:xfrm>
          <a:off x="2857500" y="67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140631</xdr:rowOff>
    </xdr:from>
    <xdr:ext cx="534377" cy="259045"/>
    <xdr:sp macro="" textlink="">
      <xdr:nvSpPr>
        <xdr:cNvPr id="85" name="テキスト ボックス 84"/>
        <xdr:cNvSpPr txBox="1"/>
      </xdr:nvSpPr>
      <xdr:spPr>
        <a:xfrm>
          <a:off x="2641111" y="68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16472</xdr:rowOff>
    </xdr:from>
    <xdr:to>
      <xdr:col>10</xdr:col>
      <xdr:colOff>165100</xdr:colOff>
      <xdr:row>39</xdr:row>
      <xdr:rowOff>118072</xdr:rowOff>
    </xdr:to>
    <xdr:sp macro="" textlink="">
      <xdr:nvSpPr>
        <xdr:cNvPr id="86" name="楕円 85"/>
        <xdr:cNvSpPr/>
      </xdr:nvSpPr>
      <xdr:spPr>
        <a:xfrm>
          <a:off x="1968500" y="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109199</xdr:rowOff>
    </xdr:from>
    <xdr:ext cx="534377" cy="259045"/>
    <xdr:sp macro="" textlink="">
      <xdr:nvSpPr>
        <xdr:cNvPr id="87" name="テキスト ボックス 86"/>
        <xdr:cNvSpPr txBox="1"/>
      </xdr:nvSpPr>
      <xdr:spPr>
        <a:xfrm>
          <a:off x="1752111" y="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129362</xdr:rowOff>
    </xdr:from>
    <xdr:to>
      <xdr:col>6</xdr:col>
      <xdr:colOff>38100</xdr:colOff>
      <xdr:row>39</xdr:row>
      <xdr:rowOff>59512</xdr:rowOff>
    </xdr:to>
    <xdr:sp macro="" textlink="">
      <xdr:nvSpPr>
        <xdr:cNvPr id="88" name="楕円 87"/>
        <xdr:cNvSpPr/>
      </xdr:nvSpPr>
      <xdr:spPr>
        <a:xfrm>
          <a:off x="1079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50639</xdr:rowOff>
    </xdr:from>
    <xdr:ext cx="534377" cy="259045"/>
    <xdr:sp macro="" textlink="">
      <xdr:nvSpPr>
        <xdr:cNvPr id="89" name="テキスト ボックス 88"/>
        <xdr:cNvSpPr txBox="1"/>
      </xdr:nvSpPr>
      <xdr:spPr>
        <a:xfrm>
          <a:off x="863111" y="67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15090</xdr:rowOff>
    </xdr:from>
    <xdr:to>
      <xdr:col>24</xdr:col>
      <xdr:colOff>62865</xdr:colOff>
      <xdr:row>56</xdr:row>
      <xdr:rowOff>64491</xdr:rowOff>
    </xdr:to>
    <xdr:cxnSp macro="">
      <xdr:nvCxnSpPr>
        <xdr:cNvPr id="112" name="直線コネクタ 111"/>
        <xdr:cNvCxnSpPr/>
      </xdr:nvCxnSpPr>
      <xdr:spPr>
        <a:xfrm flipV="1">
          <a:off x="4633595" y="8587590"/>
          <a:ext cx="1270" cy="107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68318</xdr:rowOff>
    </xdr:from>
    <xdr:ext cx="534377" cy="259045"/>
    <xdr:sp macro="" textlink="">
      <xdr:nvSpPr>
        <xdr:cNvPr id="113" name="物件費最小値テキスト"/>
        <xdr:cNvSpPr txBox="1"/>
      </xdr:nvSpPr>
      <xdr:spPr>
        <a:xfrm>
          <a:off x="4686300" y="96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64491</xdr:rowOff>
    </xdr:from>
    <xdr:to>
      <xdr:col>24</xdr:col>
      <xdr:colOff>152400</xdr:colOff>
      <xdr:row>56</xdr:row>
      <xdr:rowOff>64491</xdr:rowOff>
    </xdr:to>
    <xdr:cxnSp macro="">
      <xdr:nvCxnSpPr>
        <xdr:cNvPr id="114" name="直線コネクタ 113"/>
        <xdr:cNvCxnSpPr/>
      </xdr:nvCxnSpPr>
      <xdr:spPr>
        <a:xfrm>
          <a:off x="4546600" y="966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133217</xdr:rowOff>
    </xdr:from>
    <xdr:ext cx="534377" cy="259045"/>
    <xdr:sp macro="" textlink="">
      <xdr:nvSpPr>
        <xdr:cNvPr id="115" name="物件費最大値テキスト"/>
        <xdr:cNvSpPr txBox="1"/>
      </xdr:nvSpPr>
      <xdr:spPr>
        <a:xfrm>
          <a:off x="4686300" y="83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15090</xdr:rowOff>
    </xdr:from>
    <xdr:to>
      <xdr:col>24</xdr:col>
      <xdr:colOff>152400</xdr:colOff>
      <xdr:row>50</xdr:row>
      <xdr:rowOff>15090</xdr:rowOff>
    </xdr:to>
    <xdr:cxnSp macro="">
      <xdr:nvCxnSpPr>
        <xdr:cNvPr id="116" name="直線コネクタ 115"/>
        <xdr:cNvCxnSpPr/>
      </xdr:nvCxnSpPr>
      <xdr:spPr>
        <a:xfrm>
          <a:off x="4546600" y="858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61907</xdr:rowOff>
    </xdr:from>
    <xdr:to>
      <xdr:col>24</xdr:col>
      <xdr:colOff>63500</xdr:colOff>
      <xdr:row>56</xdr:row>
      <xdr:rowOff>64491</xdr:rowOff>
    </xdr:to>
    <xdr:cxnSp macro="">
      <xdr:nvCxnSpPr>
        <xdr:cNvPr id="117" name="直線コネクタ 116"/>
        <xdr:cNvCxnSpPr/>
      </xdr:nvCxnSpPr>
      <xdr:spPr>
        <a:xfrm>
          <a:off x="3797300" y="9663107"/>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143644</xdr:rowOff>
    </xdr:from>
    <xdr:ext cx="534377" cy="259045"/>
    <xdr:sp macro="" textlink="">
      <xdr:nvSpPr>
        <xdr:cNvPr id="118" name="物件費平均値テキスト"/>
        <xdr:cNvSpPr txBox="1"/>
      </xdr:nvSpPr>
      <xdr:spPr>
        <a:xfrm>
          <a:off x="4686300" y="9059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120767</xdr:rowOff>
    </xdr:from>
    <xdr:to>
      <xdr:col>24</xdr:col>
      <xdr:colOff>114300</xdr:colOff>
      <xdr:row>54</xdr:row>
      <xdr:rowOff>50917</xdr:rowOff>
    </xdr:to>
    <xdr:sp macro="" textlink="">
      <xdr:nvSpPr>
        <xdr:cNvPr id="119" name="フローチャート: 判断 118"/>
        <xdr:cNvSpPr/>
      </xdr:nvSpPr>
      <xdr:spPr>
        <a:xfrm>
          <a:off x="4584700" y="9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61907</xdr:rowOff>
    </xdr:from>
    <xdr:to>
      <xdr:col>19</xdr:col>
      <xdr:colOff>177800</xdr:colOff>
      <xdr:row>56</xdr:row>
      <xdr:rowOff>79007</xdr:rowOff>
    </xdr:to>
    <xdr:cxnSp macro="">
      <xdr:nvCxnSpPr>
        <xdr:cNvPr id="120" name="直線コネクタ 119"/>
        <xdr:cNvCxnSpPr/>
      </xdr:nvCxnSpPr>
      <xdr:spPr>
        <a:xfrm flipV="1">
          <a:off x="2908300" y="9663107"/>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139855</xdr:rowOff>
    </xdr:from>
    <xdr:to>
      <xdr:col>20</xdr:col>
      <xdr:colOff>38100</xdr:colOff>
      <xdr:row>54</xdr:row>
      <xdr:rowOff>70005</xdr:rowOff>
    </xdr:to>
    <xdr:sp macro="" textlink="">
      <xdr:nvSpPr>
        <xdr:cNvPr id="121" name="フローチャート: 判断 120"/>
        <xdr:cNvSpPr/>
      </xdr:nvSpPr>
      <xdr:spPr>
        <a:xfrm>
          <a:off x="3746500" y="922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86532</xdr:rowOff>
    </xdr:from>
    <xdr:ext cx="534377" cy="259045"/>
    <xdr:sp macro="" textlink="">
      <xdr:nvSpPr>
        <xdr:cNvPr id="122" name="テキスト ボックス 121"/>
        <xdr:cNvSpPr txBox="1"/>
      </xdr:nvSpPr>
      <xdr:spPr>
        <a:xfrm>
          <a:off x="3530111" y="90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79007</xdr:rowOff>
    </xdr:from>
    <xdr:to>
      <xdr:col>15</xdr:col>
      <xdr:colOff>50800</xdr:colOff>
      <xdr:row>57</xdr:row>
      <xdr:rowOff>3797</xdr:rowOff>
    </xdr:to>
    <xdr:cxnSp macro="">
      <xdr:nvCxnSpPr>
        <xdr:cNvPr id="123" name="直線コネクタ 122"/>
        <xdr:cNvCxnSpPr/>
      </xdr:nvCxnSpPr>
      <xdr:spPr>
        <a:xfrm flipV="1">
          <a:off x="2019300" y="9680207"/>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132311</xdr:rowOff>
    </xdr:from>
    <xdr:to>
      <xdr:col>15</xdr:col>
      <xdr:colOff>101600</xdr:colOff>
      <xdr:row>54</xdr:row>
      <xdr:rowOff>62461</xdr:rowOff>
    </xdr:to>
    <xdr:sp macro="" textlink="">
      <xdr:nvSpPr>
        <xdr:cNvPr id="124" name="フローチャート: 判断 123"/>
        <xdr:cNvSpPr/>
      </xdr:nvSpPr>
      <xdr:spPr>
        <a:xfrm>
          <a:off x="2857500" y="921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78988</xdr:rowOff>
    </xdr:from>
    <xdr:ext cx="534377" cy="259045"/>
    <xdr:sp macro="" textlink="">
      <xdr:nvSpPr>
        <xdr:cNvPr id="125" name="テキスト ボックス 124"/>
        <xdr:cNvSpPr txBox="1"/>
      </xdr:nvSpPr>
      <xdr:spPr>
        <a:xfrm>
          <a:off x="2641111" y="89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3797</xdr:rowOff>
    </xdr:from>
    <xdr:to>
      <xdr:col>10</xdr:col>
      <xdr:colOff>114300</xdr:colOff>
      <xdr:row>57</xdr:row>
      <xdr:rowOff>9032</xdr:rowOff>
    </xdr:to>
    <xdr:cxnSp macro="">
      <xdr:nvCxnSpPr>
        <xdr:cNvPr id="126" name="直線コネクタ 125"/>
        <xdr:cNvCxnSpPr/>
      </xdr:nvCxnSpPr>
      <xdr:spPr>
        <a:xfrm flipV="1">
          <a:off x="1130300" y="9776447"/>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30538</xdr:rowOff>
    </xdr:from>
    <xdr:to>
      <xdr:col>10</xdr:col>
      <xdr:colOff>165100</xdr:colOff>
      <xdr:row>54</xdr:row>
      <xdr:rowOff>132138</xdr:rowOff>
    </xdr:to>
    <xdr:sp macro="" textlink="">
      <xdr:nvSpPr>
        <xdr:cNvPr id="127" name="フローチャート: 判断 126"/>
        <xdr:cNvSpPr/>
      </xdr:nvSpPr>
      <xdr:spPr>
        <a:xfrm>
          <a:off x="1968500" y="928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148665</xdr:rowOff>
    </xdr:from>
    <xdr:ext cx="534377" cy="259045"/>
    <xdr:sp macro="" textlink="">
      <xdr:nvSpPr>
        <xdr:cNvPr id="128" name="テキスト ボックス 127"/>
        <xdr:cNvSpPr txBox="1"/>
      </xdr:nvSpPr>
      <xdr:spPr>
        <a:xfrm>
          <a:off x="1752111" y="90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83459</xdr:rowOff>
    </xdr:from>
    <xdr:to>
      <xdr:col>6</xdr:col>
      <xdr:colOff>38100</xdr:colOff>
      <xdr:row>55</xdr:row>
      <xdr:rowOff>13609</xdr:rowOff>
    </xdr:to>
    <xdr:sp macro="" textlink="">
      <xdr:nvSpPr>
        <xdr:cNvPr id="129" name="フローチャート: 判断 128"/>
        <xdr:cNvSpPr/>
      </xdr:nvSpPr>
      <xdr:spPr>
        <a:xfrm>
          <a:off x="1079500" y="934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30136</xdr:rowOff>
    </xdr:from>
    <xdr:ext cx="534377" cy="259045"/>
    <xdr:sp macro="" textlink="">
      <xdr:nvSpPr>
        <xdr:cNvPr id="130" name="テキスト ボックス 129"/>
        <xdr:cNvSpPr txBox="1"/>
      </xdr:nvSpPr>
      <xdr:spPr>
        <a:xfrm>
          <a:off x="863111" y="911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13691</xdr:rowOff>
    </xdr:from>
    <xdr:to>
      <xdr:col>24</xdr:col>
      <xdr:colOff>114300</xdr:colOff>
      <xdr:row>56</xdr:row>
      <xdr:rowOff>115291</xdr:rowOff>
    </xdr:to>
    <xdr:sp macro="" textlink="">
      <xdr:nvSpPr>
        <xdr:cNvPr id="136" name="楕円 135"/>
        <xdr:cNvSpPr/>
      </xdr:nvSpPr>
      <xdr:spPr>
        <a:xfrm>
          <a:off x="4584700" y="96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100068</xdr:rowOff>
    </xdr:from>
    <xdr:ext cx="534377" cy="259045"/>
    <xdr:sp macro="" textlink="">
      <xdr:nvSpPr>
        <xdr:cNvPr id="137" name="物件費該当値テキスト"/>
        <xdr:cNvSpPr txBox="1"/>
      </xdr:nvSpPr>
      <xdr:spPr>
        <a:xfrm>
          <a:off x="4686300" y="952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11107</xdr:rowOff>
    </xdr:from>
    <xdr:to>
      <xdr:col>20</xdr:col>
      <xdr:colOff>38100</xdr:colOff>
      <xdr:row>56</xdr:row>
      <xdr:rowOff>112707</xdr:rowOff>
    </xdr:to>
    <xdr:sp macro="" textlink="">
      <xdr:nvSpPr>
        <xdr:cNvPr id="138" name="楕円 137"/>
        <xdr:cNvSpPr/>
      </xdr:nvSpPr>
      <xdr:spPr>
        <a:xfrm>
          <a:off x="3746500" y="96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103834</xdr:rowOff>
    </xdr:from>
    <xdr:ext cx="534377" cy="259045"/>
    <xdr:sp macro="" textlink="">
      <xdr:nvSpPr>
        <xdr:cNvPr id="139" name="テキスト ボックス 138"/>
        <xdr:cNvSpPr txBox="1"/>
      </xdr:nvSpPr>
      <xdr:spPr>
        <a:xfrm>
          <a:off x="3530111" y="97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28207</xdr:rowOff>
    </xdr:from>
    <xdr:to>
      <xdr:col>15</xdr:col>
      <xdr:colOff>101600</xdr:colOff>
      <xdr:row>56</xdr:row>
      <xdr:rowOff>129807</xdr:rowOff>
    </xdr:to>
    <xdr:sp macro="" textlink="">
      <xdr:nvSpPr>
        <xdr:cNvPr id="140" name="楕円 139"/>
        <xdr:cNvSpPr/>
      </xdr:nvSpPr>
      <xdr:spPr>
        <a:xfrm>
          <a:off x="2857500" y="96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120934</xdr:rowOff>
    </xdr:from>
    <xdr:ext cx="534377" cy="259045"/>
    <xdr:sp macro="" textlink="">
      <xdr:nvSpPr>
        <xdr:cNvPr id="141" name="テキスト ボックス 140"/>
        <xdr:cNvSpPr txBox="1"/>
      </xdr:nvSpPr>
      <xdr:spPr>
        <a:xfrm>
          <a:off x="2641111" y="97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124447</xdr:rowOff>
    </xdr:from>
    <xdr:to>
      <xdr:col>10</xdr:col>
      <xdr:colOff>165100</xdr:colOff>
      <xdr:row>57</xdr:row>
      <xdr:rowOff>54597</xdr:rowOff>
    </xdr:to>
    <xdr:sp macro="" textlink="">
      <xdr:nvSpPr>
        <xdr:cNvPr id="142" name="楕円 141"/>
        <xdr:cNvSpPr/>
      </xdr:nvSpPr>
      <xdr:spPr>
        <a:xfrm>
          <a:off x="1968500" y="97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45724</xdr:rowOff>
    </xdr:from>
    <xdr:ext cx="534377" cy="259045"/>
    <xdr:sp macro="" textlink="">
      <xdr:nvSpPr>
        <xdr:cNvPr id="143" name="テキスト ボックス 142"/>
        <xdr:cNvSpPr txBox="1"/>
      </xdr:nvSpPr>
      <xdr:spPr>
        <a:xfrm>
          <a:off x="1752111" y="98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129682</xdr:rowOff>
    </xdr:from>
    <xdr:to>
      <xdr:col>6</xdr:col>
      <xdr:colOff>38100</xdr:colOff>
      <xdr:row>57</xdr:row>
      <xdr:rowOff>59832</xdr:rowOff>
    </xdr:to>
    <xdr:sp macro="" textlink="">
      <xdr:nvSpPr>
        <xdr:cNvPr id="144" name="楕円 143"/>
        <xdr:cNvSpPr/>
      </xdr:nvSpPr>
      <xdr:spPr>
        <a:xfrm>
          <a:off x="1079500" y="97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50959</xdr:rowOff>
    </xdr:from>
    <xdr:ext cx="534377" cy="259045"/>
    <xdr:sp macro="" textlink="">
      <xdr:nvSpPr>
        <xdr:cNvPr id="145" name="テキスト ボックス 144"/>
        <xdr:cNvSpPr txBox="1"/>
      </xdr:nvSpPr>
      <xdr:spPr>
        <a:xfrm>
          <a:off x="863111" y="98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1" name="直線コネクタ 170"/>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2"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3" name="直線コネクタ 172"/>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4"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5" name="直線コネクタ 174"/>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160764</xdr:rowOff>
    </xdr:from>
    <xdr:to>
      <xdr:col>24</xdr:col>
      <xdr:colOff>63500</xdr:colOff>
      <xdr:row>76</xdr:row>
      <xdr:rowOff>34544</xdr:rowOff>
    </xdr:to>
    <xdr:cxnSp macro="">
      <xdr:nvCxnSpPr>
        <xdr:cNvPr id="176" name="直線コネクタ 175"/>
        <xdr:cNvCxnSpPr/>
      </xdr:nvCxnSpPr>
      <xdr:spPr>
        <a:xfrm flipV="1">
          <a:off x="3797300" y="13019514"/>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77"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78" name="フローチャート: 判断 177"/>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166968</xdr:rowOff>
    </xdr:from>
    <xdr:to>
      <xdr:col>19</xdr:col>
      <xdr:colOff>177800</xdr:colOff>
      <xdr:row>76</xdr:row>
      <xdr:rowOff>34544</xdr:rowOff>
    </xdr:to>
    <xdr:cxnSp macro="">
      <xdr:nvCxnSpPr>
        <xdr:cNvPr id="179" name="直線コネクタ 178"/>
        <xdr:cNvCxnSpPr/>
      </xdr:nvCxnSpPr>
      <xdr:spPr>
        <a:xfrm>
          <a:off x="2908300" y="13025718"/>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0" name="フローチャート: 判断 179"/>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1" name="テキスト ボックス 180"/>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166968</xdr:rowOff>
    </xdr:from>
    <xdr:to>
      <xdr:col>15</xdr:col>
      <xdr:colOff>50800</xdr:colOff>
      <xdr:row>76</xdr:row>
      <xdr:rowOff>20828</xdr:rowOff>
    </xdr:to>
    <xdr:cxnSp macro="">
      <xdr:nvCxnSpPr>
        <xdr:cNvPr id="182" name="直線コネクタ 181"/>
        <xdr:cNvCxnSpPr/>
      </xdr:nvCxnSpPr>
      <xdr:spPr>
        <a:xfrm flipV="1">
          <a:off x="2019300" y="13025718"/>
          <a:ext cx="8890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3" name="フローチャート: 判断 182"/>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4" name="テキスト ボックス 183"/>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20828</xdr:rowOff>
    </xdr:from>
    <xdr:to>
      <xdr:col>10</xdr:col>
      <xdr:colOff>114300</xdr:colOff>
      <xdr:row>76</xdr:row>
      <xdr:rowOff>57730</xdr:rowOff>
    </xdr:to>
    <xdr:cxnSp macro="">
      <xdr:nvCxnSpPr>
        <xdr:cNvPr id="185" name="直線コネクタ 184"/>
        <xdr:cNvCxnSpPr/>
      </xdr:nvCxnSpPr>
      <xdr:spPr>
        <a:xfrm flipV="1">
          <a:off x="1130300" y="13051028"/>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86" name="フローチャート: 判断 185"/>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87" name="テキスト ボックス 186"/>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88" name="フローチャート: 判断 187"/>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89" name="テキスト ボックス 188"/>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109964</xdr:rowOff>
    </xdr:from>
    <xdr:to>
      <xdr:col>24</xdr:col>
      <xdr:colOff>114300</xdr:colOff>
      <xdr:row>76</xdr:row>
      <xdr:rowOff>40114</xdr:rowOff>
    </xdr:to>
    <xdr:sp macro="" textlink="">
      <xdr:nvSpPr>
        <xdr:cNvPr id="195" name="楕円 194"/>
        <xdr:cNvSpPr/>
      </xdr:nvSpPr>
      <xdr:spPr>
        <a:xfrm>
          <a:off x="4584700" y="129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88391</xdr:rowOff>
    </xdr:from>
    <xdr:ext cx="469744" cy="259045"/>
    <xdr:sp macro="" textlink="">
      <xdr:nvSpPr>
        <xdr:cNvPr id="196" name="維持補修費該当値テキスト"/>
        <xdr:cNvSpPr txBox="1"/>
      </xdr:nvSpPr>
      <xdr:spPr>
        <a:xfrm>
          <a:off x="4686300" y="129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155194</xdr:rowOff>
    </xdr:from>
    <xdr:to>
      <xdr:col>20</xdr:col>
      <xdr:colOff>38100</xdr:colOff>
      <xdr:row>76</xdr:row>
      <xdr:rowOff>85344</xdr:rowOff>
    </xdr:to>
    <xdr:sp macro="" textlink="">
      <xdr:nvSpPr>
        <xdr:cNvPr id="197" name="楕円 196"/>
        <xdr:cNvSpPr/>
      </xdr:nvSpPr>
      <xdr:spPr>
        <a:xfrm>
          <a:off x="3746500" y="130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76471</xdr:rowOff>
    </xdr:from>
    <xdr:ext cx="469744" cy="259045"/>
    <xdr:sp macro="" textlink="">
      <xdr:nvSpPr>
        <xdr:cNvPr id="198" name="テキスト ボックス 197"/>
        <xdr:cNvSpPr txBox="1"/>
      </xdr:nvSpPr>
      <xdr:spPr>
        <a:xfrm>
          <a:off x="3562428" y="131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116169</xdr:rowOff>
    </xdr:from>
    <xdr:to>
      <xdr:col>15</xdr:col>
      <xdr:colOff>101600</xdr:colOff>
      <xdr:row>76</xdr:row>
      <xdr:rowOff>46320</xdr:rowOff>
    </xdr:to>
    <xdr:sp macro="" textlink="">
      <xdr:nvSpPr>
        <xdr:cNvPr id="199" name="楕円 198"/>
        <xdr:cNvSpPr/>
      </xdr:nvSpPr>
      <xdr:spPr>
        <a:xfrm>
          <a:off x="2857500" y="12974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37445</xdr:rowOff>
    </xdr:from>
    <xdr:ext cx="469744" cy="259045"/>
    <xdr:sp macro="" textlink="">
      <xdr:nvSpPr>
        <xdr:cNvPr id="200" name="テキスト ボックス 199"/>
        <xdr:cNvSpPr txBox="1"/>
      </xdr:nvSpPr>
      <xdr:spPr>
        <a:xfrm>
          <a:off x="2673428" y="130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141478</xdr:rowOff>
    </xdr:from>
    <xdr:to>
      <xdr:col>10</xdr:col>
      <xdr:colOff>165100</xdr:colOff>
      <xdr:row>76</xdr:row>
      <xdr:rowOff>71628</xdr:rowOff>
    </xdr:to>
    <xdr:sp macro="" textlink="">
      <xdr:nvSpPr>
        <xdr:cNvPr id="201" name="楕円 200"/>
        <xdr:cNvSpPr/>
      </xdr:nvSpPr>
      <xdr:spPr>
        <a:xfrm>
          <a:off x="1968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62755</xdr:rowOff>
    </xdr:from>
    <xdr:ext cx="469744" cy="259045"/>
    <xdr:sp macro="" textlink="">
      <xdr:nvSpPr>
        <xdr:cNvPr id="202" name="テキスト ボックス 201"/>
        <xdr:cNvSpPr txBox="1"/>
      </xdr:nvSpPr>
      <xdr:spPr>
        <a:xfrm>
          <a:off x="1784428" y="13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6930</xdr:rowOff>
    </xdr:from>
    <xdr:to>
      <xdr:col>6</xdr:col>
      <xdr:colOff>38100</xdr:colOff>
      <xdr:row>76</xdr:row>
      <xdr:rowOff>108530</xdr:rowOff>
    </xdr:to>
    <xdr:sp macro="" textlink="">
      <xdr:nvSpPr>
        <xdr:cNvPr id="203" name="楕円 202"/>
        <xdr:cNvSpPr/>
      </xdr:nvSpPr>
      <xdr:spPr>
        <a:xfrm>
          <a:off x="1079500" y="130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99657</xdr:rowOff>
    </xdr:from>
    <xdr:ext cx="469744" cy="259045"/>
    <xdr:sp macro="" textlink="">
      <xdr:nvSpPr>
        <xdr:cNvPr id="204" name="テキスト ボックス 203"/>
        <xdr:cNvSpPr txBox="1"/>
      </xdr:nvSpPr>
      <xdr:spPr>
        <a:xfrm>
          <a:off x="895428" y="1312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70565</xdr:rowOff>
    </xdr:from>
    <xdr:to>
      <xdr:col>24</xdr:col>
      <xdr:colOff>62865</xdr:colOff>
      <xdr:row>96</xdr:row>
      <xdr:rowOff>166870</xdr:rowOff>
    </xdr:to>
    <xdr:cxnSp macro="">
      <xdr:nvCxnSpPr>
        <xdr:cNvPr id="231" name="直線コネクタ 230"/>
        <xdr:cNvCxnSpPr/>
      </xdr:nvCxnSpPr>
      <xdr:spPr>
        <a:xfrm flipV="1">
          <a:off x="4633595" y="15501065"/>
          <a:ext cx="1270" cy="112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170697</xdr:rowOff>
    </xdr:from>
    <xdr:ext cx="534377" cy="259045"/>
    <xdr:sp macro="" textlink="">
      <xdr:nvSpPr>
        <xdr:cNvPr id="232" name="扶助費最小値テキスト"/>
        <xdr:cNvSpPr txBox="1"/>
      </xdr:nvSpPr>
      <xdr:spPr>
        <a:xfrm>
          <a:off x="4686300" y="166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166870</xdr:rowOff>
    </xdr:from>
    <xdr:to>
      <xdr:col>24</xdr:col>
      <xdr:colOff>152400</xdr:colOff>
      <xdr:row>96</xdr:row>
      <xdr:rowOff>166870</xdr:rowOff>
    </xdr:to>
    <xdr:cxnSp macro="">
      <xdr:nvCxnSpPr>
        <xdr:cNvPr id="233" name="直線コネクタ 232"/>
        <xdr:cNvCxnSpPr/>
      </xdr:nvCxnSpPr>
      <xdr:spPr>
        <a:xfrm>
          <a:off x="4546600" y="1662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17242</xdr:rowOff>
    </xdr:from>
    <xdr:ext cx="534377" cy="259045"/>
    <xdr:sp macro="" textlink="">
      <xdr:nvSpPr>
        <xdr:cNvPr id="234" name="扶助費最大値テキスト"/>
        <xdr:cNvSpPr txBox="1"/>
      </xdr:nvSpPr>
      <xdr:spPr>
        <a:xfrm>
          <a:off x="4686300" y="152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70565</xdr:rowOff>
    </xdr:from>
    <xdr:to>
      <xdr:col>24</xdr:col>
      <xdr:colOff>152400</xdr:colOff>
      <xdr:row>90</xdr:row>
      <xdr:rowOff>70565</xdr:rowOff>
    </xdr:to>
    <xdr:cxnSp macro="">
      <xdr:nvCxnSpPr>
        <xdr:cNvPr id="235" name="直線コネクタ 234"/>
        <xdr:cNvCxnSpPr/>
      </xdr:nvCxnSpPr>
      <xdr:spPr>
        <a:xfrm>
          <a:off x="4546600" y="155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65960</xdr:rowOff>
    </xdr:from>
    <xdr:to>
      <xdr:col>24</xdr:col>
      <xdr:colOff>63500</xdr:colOff>
      <xdr:row>96</xdr:row>
      <xdr:rowOff>56065</xdr:rowOff>
    </xdr:to>
    <xdr:cxnSp macro="">
      <xdr:nvCxnSpPr>
        <xdr:cNvPr id="236" name="直線コネクタ 235"/>
        <xdr:cNvCxnSpPr/>
      </xdr:nvCxnSpPr>
      <xdr:spPr>
        <a:xfrm flipV="1">
          <a:off x="3797300" y="16353710"/>
          <a:ext cx="838200" cy="1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127027</xdr:rowOff>
    </xdr:from>
    <xdr:ext cx="534377" cy="259045"/>
    <xdr:sp macro="" textlink="">
      <xdr:nvSpPr>
        <xdr:cNvPr id="237" name="扶助費平均値テキスト"/>
        <xdr:cNvSpPr txBox="1"/>
      </xdr:nvSpPr>
      <xdr:spPr>
        <a:xfrm>
          <a:off x="4686300" y="1590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104150</xdr:rowOff>
    </xdr:from>
    <xdr:to>
      <xdr:col>24</xdr:col>
      <xdr:colOff>114300</xdr:colOff>
      <xdr:row>94</xdr:row>
      <xdr:rowOff>34300</xdr:rowOff>
    </xdr:to>
    <xdr:sp macro="" textlink="">
      <xdr:nvSpPr>
        <xdr:cNvPr id="238" name="フローチャート: 判断 237"/>
        <xdr:cNvSpPr/>
      </xdr:nvSpPr>
      <xdr:spPr>
        <a:xfrm>
          <a:off x="4584700" y="1604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56065</xdr:rowOff>
    </xdr:from>
    <xdr:to>
      <xdr:col>19</xdr:col>
      <xdr:colOff>177800</xdr:colOff>
      <xdr:row>96</xdr:row>
      <xdr:rowOff>104431</xdr:rowOff>
    </xdr:to>
    <xdr:cxnSp macro="">
      <xdr:nvCxnSpPr>
        <xdr:cNvPr id="239" name="直線コネクタ 238"/>
        <xdr:cNvCxnSpPr/>
      </xdr:nvCxnSpPr>
      <xdr:spPr>
        <a:xfrm flipV="1">
          <a:off x="2908300" y="16515265"/>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101081</xdr:rowOff>
    </xdr:from>
    <xdr:to>
      <xdr:col>20</xdr:col>
      <xdr:colOff>38100</xdr:colOff>
      <xdr:row>94</xdr:row>
      <xdr:rowOff>31231</xdr:rowOff>
    </xdr:to>
    <xdr:sp macro="" textlink="">
      <xdr:nvSpPr>
        <xdr:cNvPr id="240" name="フローチャート: 判断 239"/>
        <xdr:cNvSpPr/>
      </xdr:nvSpPr>
      <xdr:spPr>
        <a:xfrm>
          <a:off x="37465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47758</xdr:rowOff>
    </xdr:from>
    <xdr:ext cx="534377" cy="259045"/>
    <xdr:sp macro="" textlink="">
      <xdr:nvSpPr>
        <xdr:cNvPr id="241" name="テキスト ボックス 240"/>
        <xdr:cNvSpPr txBox="1"/>
      </xdr:nvSpPr>
      <xdr:spPr>
        <a:xfrm>
          <a:off x="3530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104431</xdr:rowOff>
    </xdr:from>
    <xdr:to>
      <xdr:col>15</xdr:col>
      <xdr:colOff>50800</xdr:colOff>
      <xdr:row>97</xdr:row>
      <xdr:rowOff>108448</xdr:rowOff>
    </xdr:to>
    <xdr:cxnSp macro="">
      <xdr:nvCxnSpPr>
        <xdr:cNvPr id="242" name="直線コネクタ 241"/>
        <xdr:cNvCxnSpPr/>
      </xdr:nvCxnSpPr>
      <xdr:spPr>
        <a:xfrm flipV="1">
          <a:off x="2019300" y="16563631"/>
          <a:ext cx="889000" cy="1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118225</xdr:rowOff>
    </xdr:from>
    <xdr:to>
      <xdr:col>15</xdr:col>
      <xdr:colOff>101600</xdr:colOff>
      <xdr:row>94</xdr:row>
      <xdr:rowOff>48375</xdr:rowOff>
    </xdr:to>
    <xdr:sp macro="" textlink="">
      <xdr:nvSpPr>
        <xdr:cNvPr id="243" name="フローチャート: 判断 242"/>
        <xdr:cNvSpPr/>
      </xdr:nvSpPr>
      <xdr:spPr>
        <a:xfrm>
          <a:off x="2857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64902</xdr:rowOff>
    </xdr:from>
    <xdr:ext cx="534377" cy="259045"/>
    <xdr:sp macro="" textlink="">
      <xdr:nvSpPr>
        <xdr:cNvPr id="244" name="テキスト ボックス 243"/>
        <xdr:cNvSpPr txBox="1"/>
      </xdr:nvSpPr>
      <xdr:spPr>
        <a:xfrm>
          <a:off x="2641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108448</xdr:rowOff>
    </xdr:from>
    <xdr:to>
      <xdr:col>10</xdr:col>
      <xdr:colOff>114300</xdr:colOff>
      <xdr:row>98</xdr:row>
      <xdr:rowOff>70597</xdr:rowOff>
    </xdr:to>
    <xdr:cxnSp macro="">
      <xdr:nvCxnSpPr>
        <xdr:cNvPr id="245" name="直線コネクタ 244"/>
        <xdr:cNvCxnSpPr/>
      </xdr:nvCxnSpPr>
      <xdr:spPr>
        <a:xfrm flipV="1">
          <a:off x="1130300" y="16739098"/>
          <a:ext cx="889000" cy="1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12711</xdr:rowOff>
    </xdr:from>
    <xdr:to>
      <xdr:col>10</xdr:col>
      <xdr:colOff>165100</xdr:colOff>
      <xdr:row>94</xdr:row>
      <xdr:rowOff>114311</xdr:rowOff>
    </xdr:to>
    <xdr:sp macro="" textlink="">
      <xdr:nvSpPr>
        <xdr:cNvPr id="246" name="フローチャート: 判断 245"/>
        <xdr:cNvSpPr/>
      </xdr:nvSpPr>
      <xdr:spPr>
        <a:xfrm>
          <a:off x="1968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130838</xdr:rowOff>
    </xdr:from>
    <xdr:ext cx="534377" cy="259045"/>
    <xdr:sp macro="" textlink="">
      <xdr:nvSpPr>
        <xdr:cNvPr id="247" name="テキスト ボックス 246"/>
        <xdr:cNvSpPr txBox="1"/>
      </xdr:nvSpPr>
      <xdr:spPr>
        <a:xfrm>
          <a:off x="1752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70971</xdr:rowOff>
    </xdr:from>
    <xdr:to>
      <xdr:col>6</xdr:col>
      <xdr:colOff>38100</xdr:colOff>
      <xdr:row>93</xdr:row>
      <xdr:rowOff>1121</xdr:rowOff>
    </xdr:to>
    <xdr:sp macro="" textlink="">
      <xdr:nvSpPr>
        <xdr:cNvPr id="248" name="フローチャート: 判断 247"/>
        <xdr:cNvSpPr/>
      </xdr:nvSpPr>
      <xdr:spPr>
        <a:xfrm>
          <a:off x="1079500" y="158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17648</xdr:rowOff>
    </xdr:from>
    <xdr:ext cx="534377" cy="259045"/>
    <xdr:sp macro="" textlink="">
      <xdr:nvSpPr>
        <xdr:cNvPr id="249" name="テキスト ボックス 248"/>
        <xdr:cNvSpPr txBox="1"/>
      </xdr:nvSpPr>
      <xdr:spPr>
        <a:xfrm>
          <a:off x="863111" y="156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15160</xdr:rowOff>
    </xdr:from>
    <xdr:to>
      <xdr:col>24</xdr:col>
      <xdr:colOff>114300</xdr:colOff>
      <xdr:row>95</xdr:row>
      <xdr:rowOff>116760</xdr:rowOff>
    </xdr:to>
    <xdr:sp macro="" textlink="">
      <xdr:nvSpPr>
        <xdr:cNvPr id="255" name="楕円 254"/>
        <xdr:cNvSpPr/>
      </xdr:nvSpPr>
      <xdr:spPr>
        <a:xfrm>
          <a:off x="4584700" y="163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165037</xdr:rowOff>
    </xdr:from>
    <xdr:ext cx="534377" cy="259045"/>
    <xdr:sp macro="" textlink="">
      <xdr:nvSpPr>
        <xdr:cNvPr id="256" name="扶助費該当値テキスト"/>
        <xdr:cNvSpPr txBox="1"/>
      </xdr:nvSpPr>
      <xdr:spPr>
        <a:xfrm>
          <a:off x="4686300" y="162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5265</xdr:rowOff>
    </xdr:from>
    <xdr:to>
      <xdr:col>20</xdr:col>
      <xdr:colOff>38100</xdr:colOff>
      <xdr:row>96</xdr:row>
      <xdr:rowOff>106865</xdr:rowOff>
    </xdr:to>
    <xdr:sp macro="" textlink="">
      <xdr:nvSpPr>
        <xdr:cNvPr id="257" name="楕円 256"/>
        <xdr:cNvSpPr/>
      </xdr:nvSpPr>
      <xdr:spPr>
        <a:xfrm>
          <a:off x="3746500" y="164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97992</xdr:rowOff>
    </xdr:from>
    <xdr:ext cx="534377" cy="259045"/>
    <xdr:sp macro="" textlink="">
      <xdr:nvSpPr>
        <xdr:cNvPr id="258" name="テキスト ボックス 257"/>
        <xdr:cNvSpPr txBox="1"/>
      </xdr:nvSpPr>
      <xdr:spPr>
        <a:xfrm>
          <a:off x="3530111" y="165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53631</xdr:rowOff>
    </xdr:from>
    <xdr:to>
      <xdr:col>15</xdr:col>
      <xdr:colOff>101600</xdr:colOff>
      <xdr:row>96</xdr:row>
      <xdr:rowOff>155231</xdr:rowOff>
    </xdr:to>
    <xdr:sp macro="" textlink="">
      <xdr:nvSpPr>
        <xdr:cNvPr id="259" name="楕円 258"/>
        <xdr:cNvSpPr/>
      </xdr:nvSpPr>
      <xdr:spPr>
        <a:xfrm>
          <a:off x="2857500" y="165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146358</xdr:rowOff>
    </xdr:from>
    <xdr:ext cx="534377" cy="259045"/>
    <xdr:sp macro="" textlink="">
      <xdr:nvSpPr>
        <xdr:cNvPr id="260" name="テキスト ボックス 259"/>
        <xdr:cNvSpPr txBox="1"/>
      </xdr:nvSpPr>
      <xdr:spPr>
        <a:xfrm>
          <a:off x="2641111" y="166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57648</xdr:rowOff>
    </xdr:from>
    <xdr:to>
      <xdr:col>10</xdr:col>
      <xdr:colOff>165100</xdr:colOff>
      <xdr:row>97</xdr:row>
      <xdr:rowOff>159248</xdr:rowOff>
    </xdr:to>
    <xdr:sp macro="" textlink="">
      <xdr:nvSpPr>
        <xdr:cNvPr id="261" name="楕円 260"/>
        <xdr:cNvSpPr/>
      </xdr:nvSpPr>
      <xdr:spPr>
        <a:xfrm>
          <a:off x="1968500" y="1668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150375</xdr:rowOff>
    </xdr:from>
    <xdr:ext cx="534377" cy="259045"/>
    <xdr:sp macro="" textlink="">
      <xdr:nvSpPr>
        <xdr:cNvPr id="262" name="テキスト ボックス 261"/>
        <xdr:cNvSpPr txBox="1"/>
      </xdr:nvSpPr>
      <xdr:spPr>
        <a:xfrm>
          <a:off x="1752111" y="1678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19797</xdr:rowOff>
    </xdr:from>
    <xdr:to>
      <xdr:col>6</xdr:col>
      <xdr:colOff>38100</xdr:colOff>
      <xdr:row>98</xdr:row>
      <xdr:rowOff>121397</xdr:rowOff>
    </xdr:to>
    <xdr:sp macro="" textlink="">
      <xdr:nvSpPr>
        <xdr:cNvPr id="263" name="楕円 262"/>
        <xdr:cNvSpPr/>
      </xdr:nvSpPr>
      <xdr:spPr>
        <a:xfrm>
          <a:off x="1079500" y="168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112524</xdr:rowOff>
    </xdr:from>
    <xdr:ext cx="534377" cy="259045"/>
    <xdr:sp macro="" textlink="">
      <xdr:nvSpPr>
        <xdr:cNvPr id="264" name="テキスト ボックス 263"/>
        <xdr:cNvSpPr txBox="1"/>
      </xdr:nvSpPr>
      <xdr:spPr>
        <a:xfrm>
          <a:off x="863111" y="169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4" name="テキスト ボックス 28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0" name="直線コネクタ 289"/>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1"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2" name="直線コネクタ 291"/>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3"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4" name="直線コネクタ 293"/>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74353</xdr:rowOff>
    </xdr:from>
    <xdr:to>
      <xdr:col>55</xdr:col>
      <xdr:colOff>0</xdr:colOff>
      <xdr:row>35</xdr:row>
      <xdr:rowOff>95156</xdr:rowOff>
    </xdr:to>
    <xdr:cxnSp macro="">
      <xdr:nvCxnSpPr>
        <xdr:cNvPr id="295" name="直線コネクタ 294"/>
        <xdr:cNvCxnSpPr/>
      </xdr:nvCxnSpPr>
      <xdr:spPr>
        <a:xfrm>
          <a:off x="9639300" y="5903653"/>
          <a:ext cx="8382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6"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7" name="フローチャート: 判断 296"/>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74353</xdr:rowOff>
    </xdr:from>
    <xdr:to>
      <xdr:col>50</xdr:col>
      <xdr:colOff>114300</xdr:colOff>
      <xdr:row>35</xdr:row>
      <xdr:rowOff>150477</xdr:rowOff>
    </xdr:to>
    <xdr:cxnSp macro="">
      <xdr:nvCxnSpPr>
        <xdr:cNvPr id="298" name="直線コネクタ 297"/>
        <xdr:cNvCxnSpPr/>
      </xdr:nvCxnSpPr>
      <xdr:spPr>
        <a:xfrm flipV="1">
          <a:off x="8750300" y="5903653"/>
          <a:ext cx="889000" cy="2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299" name="フローチャート: 判断 298"/>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0" name="テキスト ボックス 299"/>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150477</xdr:rowOff>
    </xdr:from>
    <xdr:to>
      <xdr:col>45</xdr:col>
      <xdr:colOff>177800</xdr:colOff>
      <xdr:row>36</xdr:row>
      <xdr:rowOff>64033</xdr:rowOff>
    </xdr:to>
    <xdr:cxnSp macro="">
      <xdr:nvCxnSpPr>
        <xdr:cNvPr id="301" name="直線コネクタ 300"/>
        <xdr:cNvCxnSpPr/>
      </xdr:nvCxnSpPr>
      <xdr:spPr>
        <a:xfrm flipV="1">
          <a:off x="7861300" y="6151227"/>
          <a:ext cx="889000" cy="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2" name="フローチャート: 判断 301"/>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3" name="テキスト ボックス 302"/>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64033</xdr:rowOff>
    </xdr:from>
    <xdr:to>
      <xdr:col>41</xdr:col>
      <xdr:colOff>50800</xdr:colOff>
      <xdr:row>36</xdr:row>
      <xdr:rowOff>113330</xdr:rowOff>
    </xdr:to>
    <xdr:cxnSp macro="">
      <xdr:nvCxnSpPr>
        <xdr:cNvPr id="304" name="直線コネクタ 303"/>
        <xdr:cNvCxnSpPr/>
      </xdr:nvCxnSpPr>
      <xdr:spPr>
        <a:xfrm flipV="1">
          <a:off x="6972300" y="6236233"/>
          <a:ext cx="889000" cy="4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5" name="フローチャート: 判断 304"/>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6" name="テキスト ボックス 305"/>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7" name="フローチャート: 判断 306"/>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08" name="テキスト ボックス 307"/>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44356</xdr:rowOff>
    </xdr:from>
    <xdr:to>
      <xdr:col>55</xdr:col>
      <xdr:colOff>50800</xdr:colOff>
      <xdr:row>35</xdr:row>
      <xdr:rowOff>145956</xdr:rowOff>
    </xdr:to>
    <xdr:sp macro="" textlink="">
      <xdr:nvSpPr>
        <xdr:cNvPr id="314" name="楕円 313"/>
        <xdr:cNvSpPr/>
      </xdr:nvSpPr>
      <xdr:spPr>
        <a:xfrm>
          <a:off x="10426700" y="60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67233</xdr:rowOff>
    </xdr:from>
    <xdr:ext cx="534377" cy="259045"/>
    <xdr:sp macro="" textlink="">
      <xdr:nvSpPr>
        <xdr:cNvPr id="315" name="補助費等該当値テキスト"/>
        <xdr:cNvSpPr txBox="1"/>
      </xdr:nvSpPr>
      <xdr:spPr>
        <a:xfrm>
          <a:off x="10528300" y="589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23553</xdr:rowOff>
    </xdr:from>
    <xdr:to>
      <xdr:col>50</xdr:col>
      <xdr:colOff>165100</xdr:colOff>
      <xdr:row>34</xdr:row>
      <xdr:rowOff>125153</xdr:rowOff>
    </xdr:to>
    <xdr:sp macro="" textlink="">
      <xdr:nvSpPr>
        <xdr:cNvPr id="316" name="楕円 315"/>
        <xdr:cNvSpPr/>
      </xdr:nvSpPr>
      <xdr:spPr>
        <a:xfrm>
          <a:off x="9588500" y="58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141680</xdr:rowOff>
    </xdr:from>
    <xdr:ext cx="534377" cy="259045"/>
    <xdr:sp macro="" textlink="">
      <xdr:nvSpPr>
        <xdr:cNvPr id="317" name="テキスト ボックス 316"/>
        <xdr:cNvSpPr txBox="1"/>
      </xdr:nvSpPr>
      <xdr:spPr>
        <a:xfrm>
          <a:off x="9372111" y="5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99677</xdr:rowOff>
    </xdr:from>
    <xdr:to>
      <xdr:col>46</xdr:col>
      <xdr:colOff>38100</xdr:colOff>
      <xdr:row>36</xdr:row>
      <xdr:rowOff>29827</xdr:rowOff>
    </xdr:to>
    <xdr:sp macro="" textlink="">
      <xdr:nvSpPr>
        <xdr:cNvPr id="318" name="楕円 317"/>
        <xdr:cNvSpPr/>
      </xdr:nvSpPr>
      <xdr:spPr>
        <a:xfrm>
          <a:off x="8699500" y="61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46354</xdr:rowOff>
    </xdr:from>
    <xdr:ext cx="534377" cy="259045"/>
    <xdr:sp macro="" textlink="">
      <xdr:nvSpPr>
        <xdr:cNvPr id="319" name="テキスト ボックス 318"/>
        <xdr:cNvSpPr txBox="1"/>
      </xdr:nvSpPr>
      <xdr:spPr>
        <a:xfrm>
          <a:off x="8483111" y="58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13233</xdr:rowOff>
    </xdr:from>
    <xdr:to>
      <xdr:col>41</xdr:col>
      <xdr:colOff>101600</xdr:colOff>
      <xdr:row>36</xdr:row>
      <xdr:rowOff>114833</xdr:rowOff>
    </xdr:to>
    <xdr:sp macro="" textlink="">
      <xdr:nvSpPr>
        <xdr:cNvPr id="320" name="楕円 319"/>
        <xdr:cNvSpPr/>
      </xdr:nvSpPr>
      <xdr:spPr>
        <a:xfrm>
          <a:off x="7810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131360</xdr:rowOff>
    </xdr:from>
    <xdr:ext cx="534377" cy="259045"/>
    <xdr:sp macro="" textlink="">
      <xdr:nvSpPr>
        <xdr:cNvPr id="321" name="テキスト ボックス 320"/>
        <xdr:cNvSpPr txBox="1"/>
      </xdr:nvSpPr>
      <xdr:spPr>
        <a:xfrm>
          <a:off x="7594111" y="59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62530</xdr:rowOff>
    </xdr:from>
    <xdr:to>
      <xdr:col>36</xdr:col>
      <xdr:colOff>165100</xdr:colOff>
      <xdr:row>36</xdr:row>
      <xdr:rowOff>164130</xdr:rowOff>
    </xdr:to>
    <xdr:sp macro="" textlink="">
      <xdr:nvSpPr>
        <xdr:cNvPr id="322" name="楕円 321"/>
        <xdr:cNvSpPr/>
      </xdr:nvSpPr>
      <xdr:spPr>
        <a:xfrm>
          <a:off x="6921500" y="62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155257</xdr:rowOff>
    </xdr:from>
    <xdr:ext cx="534377" cy="259045"/>
    <xdr:sp macro="" textlink="">
      <xdr:nvSpPr>
        <xdr:cNvPr id="323" name="テキスト ボックス 322"/>
        <xdr:cNvSpPr txBox="1"/>
      </xdr:nvSpPr>
      <xdr:spPr>
        <a:xfrm>
          <a:off x="6705111" y="63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5" name="直線コネクタ 344"/>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6"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7" name="直線コネクタ 346"/>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48"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49" name="直線コネクタ 348"/>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73795</xdr:rowOff>
    </xdr:from>
    <xdr:to>
      <xdr:col>55</xdr:col>
      <xdr:colOff>0</xdr:colOff>
      <xdr:row>57</xdr:row>
      <xdr:rowOff>95000</xdr:rowOff>
    </xdr:to>
    <xdr:cxnSp macro="">
      <xdr:nvCxnSpPr>
        <xdr:cNvPr id="350" name="直線コネクタ 349"/>
        <xdr:cNvCxnSpPr/>
      </xdr:nvCxnSpPr>
      <xdr:spPr>
        <a:xfrm flipV="1">
          <a:off x="9639300" y="9846445"/>
          <a:ext cx="8382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1"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2" name="フローチャート: 判断 351"/>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95000</xdr:rowOff>
    </xdr:from>
    <xdr:to>
      <xdr:col>50</xdr:col>
      <xdr:colOff>114300</xdr:colOff>
      <xdr:row>57</xdr:row>
      <xdr:rowOff>127173</xdr:rowOff>
    </xdr:to>
    <xdr:cxnSp macro="">
      <xdr:nvCxnSpPr>
        <xdr:cNvPr id="353" name="直線コネクタ 352"/>
        <xdr:cNvCxnSpPr/>
      </xdr:nvCxnSpPr>
      <xdr:spPr>
        <a:xfrm flipV="1">
          <a:off x="8750300" y="9867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4" name="フローチャート: 判断 353"/>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5" name="テキスト ボックス 354"/>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127173</xdr:rowOff>
    </xdr:from>
    <xdr:to>
      <xdr:col>45</xdr:col>
      <xdr:colOff>177800</xdr:colOff>
      <xdr:row>57</xdr:row>
      <xdr:rowOff>149187</xdr:rowOff>
    </xdr:to>
    <xdr:cxnSp macro="">
      <xdr:nvCxnSpPr>
        <xdr:cNvPr id="356" name="直線コネクタ 355"/>
        <xdr:cNvCxnSpPr/>
      </xdr:nvCxnSpPr>
      <xdr:spPr>
        <a:xfrm flipV="1">
          <a:off x="7861300" y="9899823"/>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7" name="フローチャート: 判断 356"/>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58" name="テキスト ボックス 357"/>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149187</xdr:rowOff>
    </xdr:from>
    <xdr:to>
      <xdr:col>41</xdr:col>
      <xdr:colOff>50800</xdr:colOff>
      <xdr:row>57</xdr:row>
      <xdr:rowOff>151716</xdr:rowOff>
    </xdr:to>
    <xdr:cxnSp macro="">
      <xdr:nvCxnSpPr>
        <xdr:cNvPr id="359" name="直線コネクタ 358"/>
        <xdr:cNvCxnSpPr/>
      </xdr:nvCxnSpPr>
      <xdr:spPr>
        <a:xfrm flipV="1">
          <a:off x="6972300" y="9921837"/>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0" name="フローチャート: 判断 359"/>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1" name="テキスト ボックス 360"/>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2" name="フローチャート: 判断 361"/>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3" name="テキスト ボックス 362"/>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22995</xdr:rowOff>
    </xdr:from>
    <xdr:to>
      <xdr:col>55</xdr:col>
      <xdr:colOff>50800</xdr:colOff>
      <xdr:row>57</xdr:row>
      <xdr:rowOff>124595</xdr:rowOff>
    </xdr:to>
    <xdr:sp macro="" textlink="">
      <xdr:nvSpPr>
        <xdr:cNvPr id="369" name="楕円 368"/>
        <xdr:cNvSpPr/>
      </xdr:nvSpPr>
      <xdr:spPr>
        <a:xfrm>
          <a:off x="10426700" y="9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45872</xdr:rowOff>
    </xdr:from>
    <xdr:ext cx="534377" cy="259045"/>
    <xdr:sp macro="" textlink="">
      <xdr:nvSpPr>
        <xdr:cNvPr id="370" name="普通建設事業費該当値テキスト"/>
        <xdr:cNvSpPr txBox="1"/>
      </xdr:nvSpPr>
      <xdr:spPr>
        <a:xfrm>
          <a:off x="10528300" y="96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44200</xdr:rowOff>
    </xdr:from>
    <xdr:to>
      <xdr:col>50</xdr:col>
      <xdr:colOff>165100</xdr:colOff>
      <xdr:row>57</xdr:row>
      <xdr:rowOff>145800</xdr:rowOff>
    </xdr:to>
    <xdr:sp macro="" textlink="">
      <xdr:nvSpPr>
        <xdr:cNvPr id="371" name="楕円 370"/>
        <xdr:cNvSpPr/>
      </xdr:nvSpPr>
      <xdr:spPr>
        <a:xfrm>
          <a:off x="9588500" y="98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136927</xdr:rowOff>
    </xdr:from>
    <xdr:ext cx="534377" cy="259045"/>
    <xdr:sp macro="" textlink="">
      <xdr:nvSpPr>
        <xdr:cNvPr id="372" name="テキスト ボックス 371"/>
        <xdr:cNvSpPr txBox="1"/>
      </xdr:nvSpPr>
      <xdr:spPr>
        <a:xfrm>
          <a:off x="9372111" y="99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76373</xdr:rowOff>
    </xdr:from>
    <xdr:to>
      <xdr:col>46</xdr:col>
      <xdr:colOff>38100</xdr:colOff>
      <xdr:row>58</xdr:row>
      <xdr:rowOff>6523</xdr:rowOff>
    </xdr:to>
    <xdr:sp macro="" textlink="">
      <xdr:nvSpPr>
        <xdr:cNvPr id="373" name="楕円 372"/>
        <xdr:cNvSpPr/>
      </xdr:nvSpPr>
      <xdr:spPr>
        <a:xfrm>
          <a:off x="8699500" y="98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169100</xdr:rowOff>
    </xdr:from>
    <xdr:ext cx="534377" cy="259045"/>
    <xdr:sp macro="" textlink="">
      <xdr:nvSpPr>
        <xdr:cNvPr id="374" name="テキスト ボックス 373"/>
        <xdr:cNvSpPr txBox="1"/>
      </xdr:nvSpPr>
      <xdr:spPr>
        <a:xfrm>
          <a:off x="8483111" y="99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98387</xdr:rowOff>
    </xdr:from>
    <xdr:to>
      <xdr:col>41</xdr:col>
      <xdr:colOff>101600</xdr:colOff>
      <xdr:row>58</xdr:row>
      <xdr:rowOff>28537</xdr:rowOff>
    </xdr:to>
    <xdr:sp macro="" textlink="">
      <xdr:nvSpPr>
        <xdr:cNvPr id="375" name="楕円 374"/>
        <xdr:cNvSpPr/>
      </xdr:nvSpPr>
      <xdr:spPr>
        <a:xfrm>
          <a:off x="7810500" y="9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19664</xdr:rowOff>
    </xdr:from>
    <xdr:ext cx="534377" cy="259045"/>
    <xdr:sp macro="" textlink="">
      <xdr:nvSpPr>
        <xdr:cNvPr id="376" name="テキスト ボックス 375"/>
        <xdr:cNvSpPr txBox="1"/>
      </xdr:nvSpPr>
      <xdr:spPr>
        <a:xfrm>
          <a:off x="7594111" y="9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100916</xdr:rowOff>
    </xdr:from>
    <xdr:to>
      <xdr:col>36</xdr:col>
      <xdr:colOff>165100</xdr:colOff>
      <xdr:row>58</xdr:row>
      <xdr:rowOff>31066</xdr:rowOff>
    </xdr:to>
    <xdr:sp macro="" textlink="">
      <xdr:nvSpPr>
        <xdr:cNvPr id="377" name="楕円 376"/>
        <xdr:cNvSpPr/>
      </xdr:nvSpPr>
      <xdr:spPr>
        <a:xfrm>
          <a:off x="6921500" y="98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22193</xdr:rowOff>
    </xdr:from>
    <xdr:ext cx="534377" cy="259045"/>
    <xdr:sp macro="" textlink="">
      <xdr:nvSpPr>
        <xdr:cNvPr id="378" name="テキスト ボックス 377"/>
        <xdr:cNvSpPr txBox="1"/>
      </xdr:nvSpPr>
      <xdr:spPr>
        <a:xfrm>
          <a:off x="6705111" y="99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0" name="直線コネクタ 399"/>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1"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2" name="直線コネクタ 401"/>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3"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4" name="直線コネクタ 403"/>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56987</xdr:rowOff>
    </xdr:from>
    <xdr:to>
      <xdr:col>55</xdr:col>
      <xdr:colOff>0</xdr:colOff>
      <xdr:row>78</xdr:row>
      <xdr:rowOff>76794</xdr:rowOff>
    </xdr:to>
    <xdr:cxnSp macro="">
      <xdr:nvCxnSpPr>
        <xdr:cNvPr id="405" name="直線コネクタ 404"/>
        <xdr:cNvCxnSpPr/>
      </xdr:nvCxnSpPr>
      <xdr:spPr>
        <a:xfrm flipV="1">
          <a:off x="9639300" y="13430087"/>
          <a:ext cx="8382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6"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7" name="フローチャート: 判断 406"/>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76794</xdr:rowOff>
    </xdr:from>
    <xdr:to>
      <xdr:col>50</xdr:col>
      <xdr:colOff>114300</xdr:colOff>
      <xdr:row>78</xdr:row>
      <xdr:rowOff>82705</xdr:rowOff>
    </xdr:to>
    <xdr:cxnSp macro="">
      <xdr:nvCxnSpPr>
        <xdr:cNvPr id="408" name="直線コネクタ 407"/>
        <xdr:cNvCxnSpPr/>
      </xdr:nvCxnSpPr>
      <xdr:spPr>
        <a:xfrm flipV="1">
          <a:off x="8750300" y="13449894"/>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09" name="フローチャート: 判断 408"/>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0" name="テキスト ボックス 409"/>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61108</xdr:rowOff>
    </xdr:from>
    <xdr:to>
      <xdr:col>45</xdr:col>
      <xdr:colOff>177800</xdr:colOff>
      <xdr:row>78</xdr:row>
      <xdr:rowOff>82705</xdr:rowOff>
    </xdr:to>
    <xdr:cxnSp macro="">
      <xdr:nvCxnSpPr>
        <xdr:cNvPr id="411" name="直線コネクタ 410"/>
        <xdr:cNvCxnSpPr/>
      </xdr:nvCxnSpPr>
      <xdr:spPr>
        <a:xfrm>
          <a:off x="7861300" y="13434208"/>
          <a:ext cx="8890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2" name="フローチャート: 判断 411"/>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3" name="テキスト ボックス 412"/>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61108</xdr:rowOff>
    </xdr:from>
    <xdr:to>
      <xdr:col>41</xdr:col>
      <xdr:colOff>50800</xdr:colOff>
      <xdr:row>78</xdr:row>
      <xdr:rowOff>79752</xdr:rowOff>
    </xdr:to>
    <xdr:cxnSp macro="">
      <xdr:nvCxnSpPr>
        <xdr:cNvPr id="414" name="直線コネクタ 413"/>
        <xdr:cNvCxnSpPr/>
      </xdr:nvCxnSpPr>
      <xdr:spPr>
        <a:xfrm flipV="1">
          <a:off x="6972300" y="13434208"/>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5" name="フローチャート: 判断 414"/>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6" name="テキスト ボックス 415"/>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7" name="フローチャート: 判断 416"/>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18" name="テキスト ボックス 417"/>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6187</xdr:rowOff>
    </xdr:from>
    <xdr:to>
      <xdr:col>55</xdr:col>
      <xdr:colOff>50800</xdr:colOff>
      <xdr:row>78</xdr:row>
      <xdr:rowOff>107787</xdr:rowOff>
    </xdr:to>
    <xdr:sp macro="" textlink="">
      <xdr:nvSpPr>
        <xdr:cNvPr id="424" name="楕円 423"/>
        <xdr:cNvSpPr/>
      </xdr:nvSpPr>
      <xdr:spPr>
        <a:xfrm>
          <a:off x="10426700" y="133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137014</xdr:rowOff>
    </xdr:from>
    <xdr:ext cx="534377" cy="259045"/>
    <xdr:sp macro="" textlink="">
      <xdr:nvSpPr>
        <xdr:cNvPr id="425" name="普通建設事業費 （ うち新規整備　）該当値テキスト"/>
        <xdr:cNvSpPr txBox="1"/>
      </xdr:nvSpPr>
      <xdr:spPr>
        <a:xfrm>
          <a:off x="10528300" y="131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25994</xdr:rowOff>
    </xdr:from>
    <xdr:to>
      <xdr:col>50</xdr:col>
      <xdr:colOff>165100</xdr:colOff>
      <xdr:row>78</xdr:row>
      <xdr:rowOff>127594</xdr:rowOff>
    </xdr:to>
    <xdr:sp macro="" textlink="">
      <xdr:nvSpPr>
        <xdr:cNvPr id="426" name="楕円 425"/>
        <xdr:cNvSpPr/>
      </xdr:nvSpPr>
      <xdr:spPr>
        <a:xfrm>
          <a:off x="9588500" y="133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144121</xdr:rowOff>
    </xdr:from>
    <xdr:ext cx="534377" cy="259045"/>
    <xdr:sp macro="" textlink="">
      <xdr:nvSpPr>
        <xdr:cNvPr id="427" name="テキスト ボックス 426"/>
        <xdr:cNvSpPr txBox="1"/>
      </xdr:nvSpPr>
      <xdr:spPr>
        <a:xfrm>
          <a:off x="9372111" y="131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31905</xdr:rowOff>
    </xdr:from>
    <xdr:to>
      <xdr:col>46</xdr:col>
      <xdr:colOff>38100</xdr:colOff>
      <xdr:row>78</xdr:row>
      <xdr:rowOff>133505</xdr:rowOff>
    </xdr:to>
    <xdr:sp macro="" textlink="">
      <xdr:nvSpPr>
        <xdr:cNvPr id="428" name="楕円 427"/>
        <xdr:cNvSpPr/>
      </xdr:nvSpPr>
      <xdr:spPr>
        <a:xfrm>
          <a:off x="8699500" y="134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124632</xdr:rowOff>
    </xdr:from>
    <xdr:ext cx="534377" cy="259045"/>
    <xdr:sp macro="" textlink="">
      <xdr:nvSpPr>
        <xdr:cNvPr id="429" name="テキスト ボックス 428"/>
        <xdr:cNvSpPr txBox="1"/>
      </xdr:nvSpPr>
      <xdr:spPr>
        <a:xfrm>
          <a:off x="8483111" y="134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10308</xdr:rowOff>
    </xdr:from>
    <xdr:to>
      <xdr:col>41</xdr:col>
      <xdr:colOff>101600</xdr:colOff>
      <xdr:row>78</xdr:row>
      <xdr:rowOff>111908</xdr:rowOff>
    </xdr:to>
    <xdr:sp macro="" textlink="">
      <xdr:nvSpPr>
        <xdr:cNvPr id="430" name="楕円 429"/>
        <xdr:cNvSpPr/>
      </xdr:nvSpPr>
      <xdr:spPr>
        <a:xfrm>
          <a:off x="7810500" y="13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128435</xdr:rowOff>
    </xdr:from>
    <xdr:ext cx="534377" cy="259045"/>
    <xdr:sp macro="" textlink="">
      <xdr:nvSpPr>
        <xdr:cNvPr id="431" name="テキスト ボックス 430"/>
        <xdr:cNvSpPr txBox="1"/>
      </xdr:nvSpPr>
      <xdr:spPr>
        <a:xfrm>
          <a:off x="7594111" y="13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28952</xdr:rowOff>
    </xdr:from>
    <xdr:to>
      <xdr:col>36</xdr:col>
      <xdr:colOff>165100</xdr:colOff>
      <xdr:row>78</xdr:row>
      <xdr:rowOff>130552</xdr:rowOff>
    </xdr:to>
    <xdr:sp macro="" textlink="">
      <xdr:nvSpPr>
        <xdr:cNvPr id="432" name="楕円 431"/>
        <xdr:cNvSpPr/>
      </xdr:nvSpPr>
      <xdr:spPr>
        <a:xfrm>
          <a:off x="6921500" y="134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121679</xdr:rowOff>
    </xdr:from>
    <xdr:ext cx="534377" cy="259045"/>
    <xdr:sp macro="" textlink="">
      <xdr:nvSpPr>
        <xdr:cNvPr id="433" name="テキスト ボックス 432"/>
        <xdr:cNvSpPr txBox="1"/>
      </xdr:nvSpPr>
      <xdr:spPr>
        <a:xfrm>
          <a:off x="6705111" y="134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5" name="テキスト ボックス 454"/>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7" name="テキスト ボックス 456"/>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1" name="直線コネクタ 460"/>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2"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3" name="直線コネクタ 462"/>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4"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5" name="直線コネクタ 464"/>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121098</xdr:rowOff>
    </xdr:from>
    <xdr:to>
      <xdr:col>55</xdr:col>
      <xdr:colOff>0</xdr:colOff>
      <xdr:row>97</xdr:row>
      <xdr:rowOff>155330</xdr:rowOff>
    </xdr:to>
    <xdr:cxnSp macro="">
      <xdr:nvCxnSpPr>
        <xdr:cNvPr id="466" name="直線コネクタ 465"/>
        <xdr:cNvCxnSpPr/>
      </xdr:nvCxnSpPr>
      <xdr:spPr>
        <a:xfrm>
          <a:off x="9639300" y="16751748"/>
          <a:ext cx="8382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7"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68" name="フローチャート: 判断 467"/>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121098</xdr:rowOff>
    </xdr:from>
    <xdr:to>
      <xdr:col>50</xdr:col>
      <xdr:colOff>114300</xdr:colOff>
      <xdr:row>98</xdr:row>
      <xdr:rowOff>51346</xdr:rowOff>
    </xdr:to>
    <xdr:cxnSp macro="">
      <xdr:nvCxnSpPr>
        <xdr:cNvPr id="469" name="直線コネクタ 468"/>
        <xdr:cNvCxnSpPr/>
      </xdr:nvCxnSpPr>
      <xdr:spPr>
        <a:xfrm flipV="1">
          <a:off x="8750300" y="16751748"/>
          <a:ext cx="889000" cy="1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0" name="フローチャート: 判断 469"/>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1" name="テキスト ボックス 470"/>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51346</xdr:rowOff>
    </xdr:from>
    <xdr:to>
      <xdr:col>45</xdr:col>
      <xdr:colOff>177800</xdr:colOff>
      <xdr:row>98</xdr:row>
      <xdr:rowOff>168732</xdr:rowOff>
    </xdr:to>
    <xdr:cxnSp macro="">
      <xdr:nvCxnSpPr>
        <xdr:cNvPr id="472" name="直線コネクタ 471"/>
        <xdr:cNvCxnSpPr/>
      </xdr:nvCxnSpPr>
      <xdr:spPr>
        <a:xfrm flipV="1">
          <a:off x="7861300" y="16853446"/>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3" name="フローチャート: 判断 472"/>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4" name="テキスト ボックス 473"/>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168732</xdr:rowOff>
    </xdr:from>
    <xdr:to>
      <xdr:col>41</xdr:col>
      <xdr:colOff>50800</xdr:colOff>
      <xdr:row>99</xdr:row>
      <xdr:rowOff>38230</xdr:rowOff>
    </xdr:to>
    <xdr:cxnSp macro="">
      <xdr:nvCxnSpPr>
        <xdr:cNvPr id="475" name="直線コネクタ 474"/>
        <xdr:cNvCxnSpPr/>
      </xdr:nvCxnSpPr>
      <xdr:spPr>
        <a:xfrm flipV="1">
          <a:off x="6972300" y="16970832"/>
          <a:ext cx="889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6" name="フローチャート: 判断 475"/>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7" name="テキスト ボックス 476"/>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78" name="フローチャート: 判断 477"/>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79" name="テキスト ボックス 478"/>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104530</xdr:rowOff>
    </xdr:from>
    <xdr:to>
      <xdr:col>55</xdr:col>
      <xdr:colOff>50800</xdr:colOff>
      <xdr:row>98</xdr:row>
      <xdr:rowOff>34680</xdr:rowOff>
    </xdr:to>
    <xdr:sp macro="" textlink="">
      <xdr:nvSpPr>
        <xdr:cNvPr id="485" name="楕円 484"/>
        <xdr:cNvSpPr/>
      </xdr:nvSpPr>
      <xdr:spPr>
        <a:xfrm>
          <a:off x="10426700" y="16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82957</xdr:rowOff>
    </xdr:from>
    <xdr:ext cx="534377" cy="259045"/>
    <xdr:sp macro="" textlink="">
      <xdr:nvSpPr>
        <xdr:cNvPr id="486" name="普通建設事業費 （ うち更新整備　）該当値テキスト"/>
        <xdr:cNvSpPr txBox="1"/>
      </xdr:nvSpPr>
      <xdr:spPr>
        <a:xfrm>
          <a:off x="10528300" y="167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70298</xdr:rowOff>
    </xdr:from>
    <xdr:to>
      <xdr:col>50</xdr:col>
      <xdr:colOff>165100</xdr:colOff>
      <xdr:row>98</xdr:row>
      <xdr:rowOff>448</xdr:rowOff>
    </xdr:to>
    <xdr:sp macro="" textlink="">
      <xdr:nvSpPr>
        <xdr:cNvPr id="487" name="楕円 486"/>
        <xdr:cNvSpPr/>
      </xdr:nvSpPr>
      <xdr:spPr>
        <a:xfrm>
          <a:off x="9588500" y="1670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163025</xdr:rowOff>
    </xdr:from>
    <xdr:ext cx="534377" cy="259045"/>
    <xdr:sp macro="" textlink="">
      <xdr:nvSpPr>
        <xdr:cNvPr id="488" name="テキスト ボックス 487"/>
        <xdr:cNvSpPr txBox="1"/>
      </xdr:nvSpPr>
      <xdr:spPr>
        <a:xfrm>
          <a:off x="9372111" y="167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546</xdr:rowOff>
    </xdr:from>
    <xdr:to>
      <xdr:col>46</xdr:col>
      <xdr:colOff>38100</xdr:colOff>
      <xdr:row>98</xdr:row>
      <xdr:rowOff>102146</xdr:rowOff>
    </xdr:to>
    <xdr:sp macro="" textlink="">
      <xdr:nvSpPr>
        <xdr:cNvPr id="489" name="楕円 488"/>
        <xdr:cNvSpPr/>
      </xdr:nvSpPr>
      <xdr:spPr>
        <a:xfrm>
          <a:off x="8699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93273</xdr:rowOff>
    </xdr:from>
    <xdr:ext cx="469744" cy="259045"/>
    <xdr:sp macro="" textlink="">
      <xdr:nvSpPr>
        <xdr:cNvPr id="490" name="テキスト ボックス 489"/>
        <xdr:cNvSpPr txBox="1"/>
      </xdr:nvSpPr>
      <xdr:spPr>
        <a:xfrm>
          <a:off x="8515428" y="168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117932</xdr:rowOff>
    </xdr:from>
    <xdr:to>
      <xdr:col>41</xdr:col>
      <xdr:colOff>101600</xdr:colOff>
      <xdr:row>99</xdr:row>
      <xdr:rowOff>48082</xdr:rowOff>
    </xdr:to>
    <xdr:sp macro="" textlink="">
      <xdr:nvSpPr>
        <xdr:cNvPr id="491" name="楕円 490"/>
        <xdr:cNvSpPr/>
      </xdr:nvSpPr>
      <xdr:spPr>
        <a:xfrm>
          <a:off x="7810500" y="169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39209</xdr:rowOff>
    </xdr:from>
    <xdr:ext cx="469744" cy="259045"/>
    <xdr:sp macro="" textlink="">
      <xdr:nvSpPr>
        <xdr:cNvPr id="492" name="テキスト ボックス 491"/>
        <xdr:cNvSpPr txBox="1"/>
      </xdr:nvSpPr>
      <xdr:spPr>
        <a:xfrm>
          <a:off x="7626428" y="170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158880</xdr:rowOff>
    </xdr:from>
    <xdr:to>
      <xdr:col>36</xdr:col>
      <xdr:colOff>165100</xdr:colOff>
      <xdr:row>99</xdr:row>
      <xdr:rowOff>89030</xdr:rowOff>
    </xdr:to>
    <xdr:sp macro="" textlink="">
      <xdr:nvSpPr>
        <xdr:cNvPr id="493" name="楕円 492"/>
        <xdr:cNvSpPr/>
      </xdr:nvSpPr>
      <xdr:spPr>
        <a:xfrm>
          <a:off x="6921500" y="169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80157</xdr:rowOff>
    </xdr:from>
    <xdr:ext cx="469744" cy="259045"/>
    <xdr:sp macro="" textlink="">
      <xdr:nvSpPr>
        <xdr:cNvPr id="494" name="テキスト ボックス 493"/>
        <xdr:cNvSpPr txBox="1"/>
      </xdr:nvSpPr>
      <xdr:spPr>
        <a:xfrm>
          <a:off x="6737428" y="170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0" name="直線コネクタ 519"/>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1"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3"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4" name="直線コネクタ 523"/>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83775</xdr:rowOff>
    </xdr:from>
    <xdr:to>
      <xdr:col>85</xdr:col>
      <xdr:colOff>127000</xdr:colOff>
      <xdr:row>39</xdr:row>
      <xdr:rowOff>88951</xdr:rowOff>
    </xdr:to>
    <xdr:cxnSp macro="">
      <xdr:nvCxnSpPr>
        <xdr:cNvPr id="525" name="直線コネクタ 524"/>
        <xdr:cNvCxnSpPr/>
      </xdr:nvCxnSpPr>
      <xdr:spPr>
        <a:xfrm>
          <a:off x="15481300" y="6770325"/>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6"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7" name="フローチャート: 判断 526"/>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80884</xdr:rowOff>
    </xdr:from>
    <xdr:to>
      <xdr:col>81</xdr:col>
      <xdr:colOff>50800</xdr:colOff>
      <xdr:row>39</xdr:row>
      <xdr:rowOff>83775</xdr:rowOff>
    </xdr:to>
    <xdr:cxnSp macro="">
      <xdr:nvCxnSpPr>
        <xdr:cNvPr id="528" name="直線コネクタ 527"/>
        <xdr:cNvCxnSpPr/>
      </xdr:nvCxnSpPr>
      <xdr:spPr>
        <a:xfrm>
          <a:off x="14592300" y="6767434"/>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29" name="フローチャート: 判断 528"/>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132642</xdr:rowOff>
    </xdr:from>
    <xdr:ext cx="378565" cy="259045"/>
    <xdr:sp macro="" textlink="">
      <xdr:nvSpPr>
        <xdr:cNvPr id="530" name="テキスト ボックス 529"/>
        <xdr:cNvSpPr txBox="1"/>
      </xdr:nvSpPr>
      <xdr:spPr>
        <a:xfrm>
          <a:off x="15292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80884</xdr:rowOff>
    </xdr:from>
    <xdr:to>
      <xdr:col>76</xdr:col>
      <xdr:colOff>114300</xdr:colOff>
      <xdr:row>39</xdr:row>
      <xdr:rowOff>84493</xdr:rowOff>
    </xdr:to>
    <xdr:cxnSp macro="">
      <xdr:nvCxnSpPr>
        <xdr:cNvPr id="531" name="直線コネクタ 530"/>
        <xdr:cNvCxnSpPr/>
      </xdr:nvCxnSpPr>
      <xdr:spPr>
        <a:xfrm flipV="1">
          <a:off x="13703300" y="6767434"/>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2" name="フローチャート: 判断 531"/>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3" name="テキスト ボックス 532"/>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82469</xdr:rowOff>
    </xdr:from>
    <xdr:to>
      <xdr:col>71</xdr:col>
      <xdr:colOff>177800</xdr:colOff>
      <xdr:row>39</xdr:row>
      <xdr:rowOff>84493</xdr:rowOff>
    </xdr:to>
    <xdr:cxnSp macro="">
      <xdr:nvCxnSpPr>
        <xdr:cNvPr id="534" name="直線コネクタ 533"/>
        <xdr:cNvCxnSpPr/>
      </xdr:nvCxnSpPr>
      <xdr:spPr>
        <a:xfrm>
          <a:off x="12814300" y="6769019"/>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5" name="フローチャート: 判断 534"/>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36" name="テキスト ボックス 535"/>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7" name="フローチャート: 判断 536"/>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129588</xdr:rowOff>
    </xdr:from>
    <xdr:ext cx="378565" cy="259045"/>
    <xdr:sp macro="" textlink="">
      <xdr:nvSpPr>
        <xdr:cNvPr id="538" name="テキスト ボックス 537"/>
        <xdr:cNvSpPr txBox="1"/>
      </xdr:nvSpPr>
      <xdr:spPr>
        <a:xfrm>
          <a:off x="12625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38151</xdr:rowOff>
    </xdr:from>
    <xdr:to>
      <xdr:col>85</xdr:col>
      <xdr:colOff>177800</xdr:colOff>
      <xdr:row>39</xdr:row>
      <xdr:rowOff>139751</xdr:rowOff>
    </xdr:to>
    <xdr:sp macro="" textlink="">
      <xdr:nvSpPr>
        <xdr:cNvPr id="544" name="楕円 543"/>
        <xdr:cNvSpPr/>
      </xdr:nvSpPr>
      <xdr:spPr>
        <a:xfrm>
          <a:off x="16268700" y="67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5"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32975</xdr:rowOff>
    </xdr:from>
    <xdr:to>
      <xdr:col>81</xdr:col>
      <xdr:colOff>101600</xdr:colOff>
      <xdr:row>39</xdr:row>
      <xdr:rowOff>134575</xdr:rowOff>
    </xdr:to>
    <xdr:sp macro="" textlink="">
      <xdr:nvSpPr>
        <xdr:cNvPr id="546" name="楕円 545"/>
        <xdr:cNvSpPr/>
      </xdr:nvSpPr>
      <xdr:spPr>
        <a:xfrm>
          <a:off x="15430500" y="6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151102</xdr:rowOff>
    </xdr:from>
    <xdr:ext cx="378565" cy="259045"/>
    <xdr:sp macro="" textlink="">
      <xdr:nvSpPr>
        <xdr:cNvPr id="547" name="テキスト ボックス 546"/>
        <xdr:cNvSpPr txBox="1"/>
      </xdr:nvSpPr>
      <xdr:spPr>
        <a:xfrm>
          <a:off x="15292017" y="649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30084</xdr:rowOff>
    </xdr:from>
    <xdr:to>
      <xdr:col>76</xdr:col>
      <xdr:colOff>165100</xdr:colOff>
      <xdr:row>39</xdr:row>
      <xdr:rowOff>131684</xdr:rowOff>
    </xdr:to>
    <xdr:sp macro="" textlink="">
      <xdr:nvSpPr>
        <xdr:cNvPr id="548" name="楕円 547"/>
        <xdr:cNvSpPr/>
      </xdr:nvSpPr>
      <xdr:spPr>
        <a:xfrm>
          <a:off x="14541500" y="67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122811</xdr:rowOff>
    </xdr:from>
    <xdr:ext cx="469744" cy="259045"/>
    <xdr:sp macro="" textlink="">
      <xdr:nvSpPr>
        <xdr:cNvPr id="549" name="テキスト ボックス 548"/>
        <xdr:cNvSpPr txBox="1"/>
      </xdr:nvSpPr>
      <xdr:spPr>
        <a:xfrm>
          <a:off x="14357428" y="680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33693</xdr:rowOff>
    </xdr:from>
    <xdr:to>
      <xdr:col>72</xdr:col>
      <xdr:colOff>38100</xdr:colOff>
      <xdr:row>39</xdr:row>
      <xdr:rowOff>135293</xdr:rowOff>
    </xdr:to>
    <xdr:sp macro="" textlink="">
      <xdr:nvSpPr>
        <xdr:cNvPr id="550" name="楕円 549"/>
        <xdr:cNvSpPr/>
      </xdr:nvSpPr>
      <xdr:spPr>
        <a:xfrm>
          <a:off x="13652500" y="67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151820</xdr:rowOff>
    </xdr:from>
    <xdr:ext cx="378565" cy="259045"/>
    <xdr:sp macro="" textlink="">
      <xdr:nvSpPr>
        <xdr:cNvPr id="551" name="テキスト ボックス 550"/>
        <xdr:cNvSpPr txBox="1"/>
      </xdr:nvSpPr>
      <xdr:spPr>
        <a:xfrm>
          <a:off x="13514017" y="649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31669</xdr:rowOff>
    </xdr:from>
    <xdr:to>
      <xdr:col>67</xdr:col>
      <xdr:colOff>101600</xdr:colOff>
      <xdr:row>39</xdr:row>
      <xdr:rowOff>133269</xdr:rowOff>
    </xdr:to>
    <xdr:sp macro="" textlink="">
      <xdr:nvSpPr>
        <xdr:cNvPr id="552" name="楕円 551"/>
        <xdr:cNvSpPr/>
      </xdr:nvSpPr>
      <xdr:spPr>
        <a:xfrm>
          <a:off x="12763500" y="67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149796</xdr:rowOff>
    </xdr:from>
    <xdr:ext cx="469744" cy="259045"/>
    <xdr:sp macro="" textlink="">
      <xdr:nvSpPr>
        <xdr:cNvPr id="553" name="テキスト ボックス 552"/>
        <xdr:cNvSpPr txBox="1"/>
      </xdr:nvSpPr>
      <xdr:spPr>
        <a:xfrm>
          <a:off x="12579428" y="6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4" name="直線コネクタ 623"/>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5"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6" name="直線コネクタ 625"/>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7"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28" name="直線コネクタ 627"/>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36785</xdr:rowOff>
    </xdr:from>
    <xdr:to>
      <xdr:col>85</xdr:col>
      <xdr:colOff>127000</xdr:colOff>
      <xdr:row>74</xdr:row>
      <xdr:rowOff>71051</xdr:rowOff>
    </xdr:to>
    <xdr:cxnSp macro="">
      <xdr:nvCxnSpPr>
        <xdr:cNvPr id="629" name="直線コネクタ 628"/>
        <xdr:cNvCxnSpPr/>
      </xdr:nvCxnSpPr>
      <xdr:spPr>
        <a:xfrm>
          <a:off x="15481300" y="12724085"/>
          <a:ext cx="838200" cy="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0"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1" name="フローチャート: 判断 630"/>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6517</xdr:rowOff>
    </xdr:from>
    <xdr:to>
      <xdr:col>81</xdr:col>
      <xdr:colOff>50800</xdr:colOff>
      <xdr:row>74</xdr:row>
      <xdr:rowOff>36785</xdr:rowOff>
    </xdr:to>
    <xdr:cxnSp macro="">
      <xdr:nvCxnSpPr>
        <xdr:cNvPr id="632" name="直線コネクタ 631"/>
        <xdr:cNvCxnSpPr/>
      </xdr:nvCxnSpPr>
      <xdr:spPr>
        <a:xfrm>
          <a:off x="14592300" y="12693817"/>
          <a:ext cx="8890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3" name="フローチャート: 判断 632"/>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4" name="テキスト ボックス 633"/>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153942</xdr:rowOff>
    </xdr:from>
    <xdr:to>
      <xdr:col>76</xdr:col>
      <xdr:colOff>114300</xdr:colOff>
      <xdr:row>74</xdr:row>
      <xdr:rowOff>6517</xdr:rowOff>
    </xdr:to>
    <xdr:cxnSp macro="">
      <xdr:nvCxnSpPr>
        <xdr:cNvPr id="635" name="直線コネクタ 634"/>
        <xdr:cNvCxnSpPr/>
      </xdr:nvCxnSpPr>
      <xdr:spPr>
        <a:xfrm>
          <a:off x="13703300" y="12669792"/>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6" name="フローチャート: 判断 635"/>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7" name="テキスト ボックス 636"/>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116542</xdr:rowOff>
    </xdr:from>
    <xdr:to>
      <xdr:col>71</xdr:col>
      <xdr:colOff>177800</xdr:colOff>
      <xdr:row>73</xdr:row>
      <xdr:rowOff>153942</xdr:rowOff>
    </xdr:to>
    <xdr:cxnSp macro="">
      <xdr:nvCxnSpPr>
        <xdr:cNvPr id="638" name="直線コネクタ 637"/>
        <xdr:cNvCxnSpPr/>
      </xdr:nvCxnSpPr>
      <xdr:spPr>
        <a:xfrm>
          <a:off x="12814300" y="12632392"/>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39" name="フローチャート: 判断 638"/>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40" name="テキスト ボックス 639"/>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1" name="フローチャート: 判断 640"/>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2" name="テキスト ボックス 641"/>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20251</xdr:rowOff>
    </xdr:from>
    <xdr:to>
      <xdr:col>85</xdr:col>
      <xdr:colOff>177800</xdr:colOff>
      <xdr:row>74</xdr:row>
      <xdr:rowOff>121851</xdr:rowOff>
    </xdr:to>
    <xdr:sp macro="" textlink="">
      <xdr:nvSpPr>
        <xdr:cNvPr id="648" name="楕円 647"/>
        <xdr:cNvSpPr/>
      </xdr:nvSpPr>
      <xdr:spPr>
        <a:xfrm>
          <a:off x="16268700" y="12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170128</xdr:rowOff>
    </xdr:from>
    <xdr:ext cx="534377" cy="259045"/>
    <xdr:sp macro="" textlink="">
      <xdr:nvSpPr>
        <xdr:cNvPr id="649" name="公債費該当値テキスト"/>
        <xdr:cNvSpPr txBox="1"/>
      </xdr:nvSpPr>
      <xdr:spPr>
        <a:xfrm>
          <a:off x="16370300"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157435</xdr:rowOff>
    </xdr:from>
    <xdr:to>
      <xdr:col>81</xdr:col>
      <xdr:colOff>101600</xdr:colOff>
      <xdr:row>74</xdr:row>
      <xdr:rowOff>87585</xdr:rowOff>
    </xdr:to>
    <xdr:sp macro="" textlink="">
      <xdr:nvSpPr>
        <xdr:cNvPr id="650" name="楕円 649"/>
        <xdr:cNvSpPr/>
      </xdr:nvSpPr>
      <xdr:spPr>
        <a:xfrm>
          <a:off x="15430500" y="12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78712</xdr:rowOff>
    </xdr:from>
    <xdr:ext cx="534377" cy="259045"/>
    <xdr:sp macro="" textlink="">
      <xdr:nvSpPr>
        <xdr:cNvPr id="651" name="テキスト ボックス 650"/>
        <xdr:cNvSpPr txBox="1"/>
      </xdr:nvSpPr>
      <xdr:spPr>
        <a:xfrm>
          <a:off x="15214111" y="127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127167</xdr:rowOff>
    </xdr:from>
    <xdr:to>
      <xdr:col>76</xdr:col>
      <xdr:colOff>165100</xdr:colOff>
      <xdr:row>74</xdr:row>
      <xdr:rowOff>57317</xdr:rowOff>
    </xdr:to>
    <xdr:sp macro="" textlink="">
      <xdr:nvSpPr>
        <xdr:cNvPr id="652" name="楕円 651"/>
        <xdr:cNvSpPr/>
      </xdr:nvSpPr>
      <xdr:spPr>
        <a:xfrm>
          <a:off x="14541500" y="126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48444</xdr:rowOff>
    </xdr:from>
    <xdr:ext cx="534377" cy="259045"/>
    <xdr:sp macro="" textlink="">
      <xdr:nvSpPr>
        <xdr:cNvPr id="653" name="テキスト ボックス 652"/>
        <xdr:cNvSpPr txBox="1"/>
      </xdr:nvSpPr>
      <xdr:spPr>
        <a:xfrm>
          <a:off x="14325111" y="127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103142</xdr:rowOff>
    </xdr:from>
    <xdr:to>
      <xdr:col>72</xdr:col>
      <xdr:colOff>38100</xdr:colOff>
      <xdr:row>74</xdr:row>
      <xdr:rowOff>33292</xdr:rowOff>
    </xdr:to>
    <xdr:sp macro="" textlink="">
      <xdr:nvSpPr>
        <xdr:cNvPr id="654" name="楕円 653"/>
        <xdr:cNvSpPr/>
      </xdr:nvSpPr>
      <xdr:spPr>
        <a:xfrm>
          <a:off x="13652500" y="12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49819</xdr:rowOff>
    </xdr:from>
    <xdr:ext cx="534377" cy="259045"/>
    <xdr:sp macro="" textlink="">
      <xdr:nvSpPr>
        <xdr:cNvPr id="655" name="テキスト ボックス 654"/>
        <xdr:cNvSpPr txBox="1"/>
      </xdr:nvSpPr>
      <xdr:spPr>
        <a:xfrm>
          <a:off x="13436111" y="123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65742</xdr:rowOff>
    </xdr:from>
    <xdr:to>
      <xdr:col>67</xdr:col>
      <xdr:colOff>101600</xdr:colOff>
      <xdr:row>73</xdr:row>
      <xdr:rowOff>167342</xdr:rowOff>
    </xdr:to>
    <xdr:sp macro="" textlink="">
      <xdr:nvSpPr>
        <xdr:cNvPr id="656" name="楕円 655"/>
        <xdr:cNvSpPr/>
      </xdr:nvSpPr>
      <xdr:spPr>
        <a:xfrm>
          <a:off x="12763500" y="125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158469</xdr:rowOff>
    </xdr:from>
    <xdr:ext cx="534377" cy="259045"/>
    <xdr:sp macro="" textlink="">
      <xdr:nvSpPr>
        <xdr:cNvPr id="657" name="テキスト ボックス 656"/>
        <xdr:cNvSpPr txBox="1"/>
      </xdr:nvSpPr>
      <xdr:spPr>
        <a:xfrm>
          <a:off x="12547111" y="126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1" name="直線コネクタ 680"/>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2"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3" name="直線コネクタ 682"/>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4"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5" name="直線コネクタ 684"/>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5645</xdr:rowOff>
    </xdr:from>
    <xdr:to>
      <xdr:col>85</xdr:col>
      <xdr:colOff>127000</xdr:colOff>
      <xdr:row>99</xdr:row>
      <xdr:rowOff>7505</xdr:rowOff>
    </xdr:to>
    <xdr:cxnSp macro="">
      <xdr:nvCxnSpPr>
        <xdr:cNvPr id="686" name="直線コネクタ 685"/>
        <xdr:cNvCxnSpPr/>
      </xdr:nvCxnSpPr>
      <xdr:spPr>
        <a:xfrm flipV="1">
          <a:off x="15481300" y="16979195"/>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7"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88" name="フローチャート: 判断 687"/>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138919</xdr:rowOff>
    </xdr:from>
    <xdr:to>
      <xdr:col>81</xdr:col>
      <xdr:colOff>50800</xdr:colOff>
      <xdr:row>99</xdr:row>
      <xdr:rowOff>7505</xdr:rowOff>
    </xdr:to>
    <xdr:cxnSp macro="">
      <xdr:nvCxnSpPr>
        <xdr:cNvPr id="689" name="直線コネクタ 688"/>
        <xdr:cNvCxnSpPr/>
      </xdr:nvCxnSpPr>
      <xdr:spPr>
        <a:xfrm>
          <a:off x="14592300" y="16941019"/>
          <a:ext cx="889000" cy="4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0" name="フローチャート: 判断 689"/>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1" name="テキスト ボックス 690"/>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138919</xdr:rowOff>
    </xdr:from>
    <xdr:to>
      <xdr:col>76</xdr:col>
      <xdr:colOff>114300</xdr:colOff>
      <xdr:row>99</xdr:row>
      <xdr:rowOff>32814</xdr:rowOff>
    </xdr:to>
    <xdr:cxnSp macro="">
      <xdr:nvCxnSpPr>
        <xdr:cNvPr id="692" name="直線コネクタ 691"/>
        <xdr:cNvCxnSpPr/>
      </xdr:nvCxnSpPr>
      <xdr:spPr>
        <a:xfrm flipV="1">
          <a:off x="13703300" y="16941019"/>
          <a:ext cx="889000" cy="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3" name="フローチャート: 判断 692"/>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694" name="テキスト ボックス 693"/>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13836</xdr:rowOff>
    </xdr:from>
    <xdr:to>
      <xdr:col>71</xdr:col>
      <xdr:colOff>177800</xdr:colOff>
      <xdr:row>99</xdr:row>
      <xdr:rowOff>32814</xdr:rowOff>
    </xdr:to>
    <xdr:cxnSp macro="">
      <xdr:nvCxnSpPr>
        <xdr:cNvPr id="695" name="直線コネクタ 694"/>
        <xdr:cNvCxnSpPr/>
      </xdr:nvCxnSpPr>
      <xdr:spPr>
        <a:xfrm>
          <a:off x="12814300" y="16987386"/>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6" name="フローチャート: 判断 695"/>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7" name="テキスト ボックス 696"/>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698" name="フローチャート: 判断 697"/>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699" name="テキスト ボックス 698"/>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126295</xdr:rowOff>
    </xdr:from>
    <xdr:to>
      <xdr:col>85</xdr:col>
      <xdr:colOff>177800</xdr:colOff>
      <xdr:row>99</xdr:row>
      <xdr:rowOff>56445</xdr:rowOff>
    </xdr:to>
    <xdr:sp macro="" textlink="">
      <xdr:nvSpPr>
        <xdr:cNvPr id="705" name="楕円 704"/>
        <xdr:cNvSpPr/>
      </xdr:nvSpPr>
      <xdr:spPr>
        <a:xfrm>
          <a:off x="16268700" y="169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103411</xdr:rowOff>
    </xdr:from>
    <xdr:ext cx="534377" cy="259045"/>
    <xdr:sp macro="" textlink="">
      <xdr:nvSpPr>
        <xdr:cNvPr id="706" name="積立金該当値テキスト"/>
        <xdr:cNvSpPr txBox="1"/>
      </xdr:nvSpPr>
      <xdr:spPr>
        <a:xfrm>
          <a:off x="16370300" y="169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128155</xdr:rowOff>
    </xdr:from>
    <xdr:to>
      <xdr:col>81</xdr:col>
      <xdr:colOff>101600</xdr:colOff>
      <xdr:row>99</xdr:row>
      <xdr:rowOff>58305</xdr:rowOff>
    </xdr:to>
    <xdr:sp macro="" textlink="">
      <xdr:nvSpPr>
        <xdr:cNvPr id="707" name="楕円 706"/>
        <xdr:cNvSpPr/>
      </xdr:nvSpPr>
      <xdr:spPr>
        <a:xfrm>
          <a:off x="15430500" y="169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49432</xdr:rowOff>
    </xdr:from>
    <xdr:ext cx="469744" cy="259045"/>
    <xdr:sp macro="" textlink="">
      <xdr:nvSpPr>
        <xdr:cNvPr id="708" name="テキスト ボックス 707"/>
        <xdr:cNvSpPr txBox="1"/>
      </xdr:nvSpPr>
      <xdr:spPr>
        <a:xfrm>
          <a:off x="15246428" y="170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88119</xdr:rowOff>
    </xdr:from>
    <xdr:to>
      <xdr:col>76</xdr:col>
      <xdr:colOff>165100</xdr:colOff>
      <xdr:row>99</xdr:row>
      <xdr:rowOff>18269</xdr:rowOff>
    </xdr:to>
    <xdr:sp macro="" textlink="">
      <xdr:nvSpPr>
        <xdr:cNvPr id="709" name="楕円 708"/>
        <xdr:cNvSpPr/>
      </xdr:nvSpPr>
      <xdr:spPr>
        <a:xfrm>
          <a:off x="14541500" y="168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34796</xdr:rowOff>
    </xdr:from>
    <xdr:ext cx="534377" cy="259045"/>
    <xdr:sp macro="" textlink="">
      <xdr:nvSpPr>
        <xdr:cNvPr id="710" name="テキスト ボックス 709"/>
        <xdr:cNvSpPr txBox="1"/>
      </xdr:nvSpPr>
      <xdr:spPr>
        <a:xfrm>
          <a:off x="14325111" y="166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153464</xdr:rowOff>
    </xdr:from>
    <xdr:to>
      <xdr:col>72</xdr:col>
      <xdr:colOff>38100</xdr:colOff>
      <xdr:row>99</xdr:row>
      <xdr:rowOff>83614</xdr:rowOff>
    </xdr:to>
    <xdr:sp macro="" textlink="">
      <xdr:nvSpPr>
        <xdr:cNvPr id="711" name="楕円 710"/>
        <xdr:cNvSpPr/>
      </xdr:nvSpPr>
      <xdr:spPr>
        <a:xfrm>
          <a:off x="13652500" y="169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74741</xdr:rowOff>
    </xdr:from>
    <xdr:ext cx="469744" cy="259045"/>
    <xdr:sp macro="" textlink="">
      <xdr:nvSpPr>
        <xdr:cNvPr id="712" name="テキスト ボックス 711"/>
        <xdr:cNvSpPr txBox="1"/>
      </xdr:nvSpPr>
      <xdr:spPr>
        <a:xfrm>
          <a:off x="13468428" y="170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134486</xdr:rowOff>
    </xdr:from>
    <xdr:to>
      <xdr:col>67</xdr:col>
      <xdr:colOff>101600</xdr:colOff>
      <xdr:row>99</xdr:row>
      <xdr:rowOff>64636</xdr:rowOff>
    </xdr:to>
    <xdr:sp macro="" textlink="">
      <xdr:nvSpPr>
        <xdr:cNvPr id="713" name="楕円 712"/>
        <xdr:cNvSpPr/>
      </xdr:nvSpPr>
      <xdr:spPr>
        <a:xfrm>
          <a:off x="12763500" y="16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55763</xdr:rowOff>
    </xdr:from>
    <xdr:ext cx="469744" cy="259045"/>
    <xdr:sp macro="" textlink="">
      <xdr:nvSpPr>
        <xdr:cNvPr id="714" name="テキスト ボックス 713"/>
        <xdr:cNvSpPr txBox="1"/>
      </xdr:nvSpPr>
      <xdr:spPr>
        <a:xfrm>
          <a:off x="12579428" y="170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38" name="直線コネクタ 737"/>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1"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2" name="直線コネクタ 741"/>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168275</xdr:rowOff>
    </xdr:from>
    <xdr:to>
      <xdr:col>116</xdr:col>
      <xdr:colOff>63500</xdr:colOff>
      <xdr:row>36</xdr:row>
      <xdr:rowOff>35687</xdr:rowOff>
    </xdr:to>
    <xdr:cxnSp macro="">
      <xdr:nvCxnSpPr>
        <xdr:cNvPr id="743" name="直線コネクタ 742"/>
        <xdr:cNvCxnSpPr/>
      </xdr:nvCxnSpPr>
      <xdr:spPr>
        <a:xfrm flipV="1">
          <a:off x="21323300" y="6169025"/>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4" name="投資及び出資金平均値テキスト"/>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5" name="フローチャート: 判断 744"/>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109347</xdr:rowOff>
    </xdr:from>
    <xdr:to>
      <xdr:col>111</xdr:col>
      <xdr:colOff>177800</xdr:colOff>
      <xdr:row>36</xdr:row>
      <xdr:rowOff>35687</xdr:rowOff>
    </xdr:to>
    <xdr:cxnSp macro="">
      <xdr:nvCxnSpPr>
        <xdr:cNvPr id="746" name="直線コネクタ 745"/>
        <xdr:cNvCxnSpPr/>
      </xdr:nvCxnSpPr>
      <xdr:spPr>
        <a:xfrm>
          <a:off x="20434300" y="5938647"/>
          <a:ext cx="889000" cy="2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7" name="フローチャート: 判断 746"/>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48" name="テキスト ボックス 747"/>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109347</xdr:rowOff>
    </xdr:from>
    <xdr:to>
      <xdr:col>107</xdr:col>
      <xdr:colOff>50800</xdr:colOff>
      <xdr:row>35</xdr:row>
      <xdr:rowOff>64389</xdr:rowOff>
    </xdr:to>
    <xdr:cxnSp macro="">
      <xdr:nvCxnSpPr>
        <xdr:cNvPr id="749" name="直線コネクタ 748"/>
        <xdr:cNvCxnSpPr/>
      </xdr:nvCxnSpPr>
      <xdr:spPr>
        <a:xfrm flipV="1">
          <a:off x="19545300" y="5938647"/>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0" name="フローチャート: 判断 749"/>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51" name="テキスト ボックス 750"/>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152400</xdr:rowOff>
    </xdr:from>
    <xdr:to>
      <xdr:col>102</xdr:col>
      <xdr:colOff>114300</xdr:colOff>
      <xdr:row>35</xdr:row>
      <xdr:rowOff>64389</xdr:rowOff>
    </xdr:to>
    <xdr:cxnSp macro="">
      <xdr:nvCxnSpPr>
        <xdr:cNvPr id="752" name="直線コネクタ 751"/>
        <xdr:cNvCxnSpPr/>
      </xdr:nvCxnSpPr>
      <xdr:spPr>
        <a:xfrm>
          <a:off x="18656300" y="5981700"/>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3" name="フローチャート: 判断 752"/>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4" name="テキスト ボックス 753"/>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5" name="フローチャート: 判断 754"/>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56" name="テキスト ボックス 755"/>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117475</xdr:rowOff>
    </xdr:from>
    <xdr:to>
      <xdr:col>116</xdr:col>
      <xdr:colOff>114300</xdr:colOff>
      <xdr:row>36</xdr:row>
      <xdr:rowOff>47625</xdr:rowOff>
    </xdr:to>
    <xdr:sp macro="" textlink="">
      <xdr:nvSpPr>
        <xdr:cNvPr id="762" name="楕円 761"/>
        <xdr:cNvSpPr/>
      </xdr:nvSpPr>
      <xdr:spPr>
        <a:xfrm>
          <a:off x="221107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140352</xdr:rowOff>
    </xdr:from>
    <xdr:ext cx="469744" cy="259045"/>
    <xdr:sp macro="" textlink="">
      <xdr:nvSpPr>
        <xdr:cNvPr id="763" name="投資及び出資金該当値テキスト"/>
        <xdr:cNvSpPr txBox="1"/>
      </xdr:nvSpPr>
      <xdr:spPr>
        <a:xfrm>
          <a:off x="22212300"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156337</xdr:rowOff>
    </xdr:from>
    <xdr:to>
      <xdr:col>112</xdr:col>
      <xdr:colOff>38100</xdr:colOff>
      <xdr:row>36</xdr:row>
      <xdr:rowOff>86487</xdr:rowOff>
    </xdr:to>
    <xdr:sp macro="" textlink="">
      <xdr:nvSpPr>
        <xdr:cNvPr id="764" name="楕円 763"/>
        <xdr:cNvSpPr/>
      </xdr:nvSpPr>
      <xdr:spPr>
        <a:xfrm>
          <a:off x="21272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103014</xdr:rowOff>
    </xdr:from>
    <xdr:ext cx="469744" cy="259045"/>
    <xdr:sp macro="" textlink="">
      <xdr:nvSpPr>
        <xdr:cNvPr id="765" name="テキスト ボックス 764"/>
        <xdr:cNvSpPr txBox="1"/>
      </xdr:nvSpPr>
      <xdr:spPr>
        <a:xfrm>
          <a:off x="21088428"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58547</xdr:rowOff>
    </xdr:from>
    <xdr:to>
      <xdr:col>107</xdr:col>
      <xdr:colOff>101600</xdr:colOff>
      <xdr:row>34</xdr:row>
      <xdr:rowOff>160147</xdr:rowOff>
    </xdr:to>
    <xdr:sp macro="" textlink="">
      <xdr:nvSpPr>
        <xdr:cNvPr id="766" name="楕円 765"/>
        <xdr:cNvSpPr/>
      </xdr:nvSpPr>
      <xdr:spPr>
        <a:xfrm>
          <a:off x="20383500" y="58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5224</xdr:rowOff>
    </xdr:from>
    <xdr:ext cx="469744" cy="259045"/>
    <xdr:sp macro="" textlink="">
      <xdr:nvSpPr>
        <xdr:cNvPr id="767" name="テキスト ボックス 766"/>
        <xdr:cNvSpPr txBox="1"/>
      </xdr:nvSpPr>
      <xdr:spPr>
        <a:xfrm>
          <a:off x="20199428" y="566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13589</xdr:rowOff>
    </xdr:from>
    <xdr:to>
      <xdr:col>102</xdr:col>
      <xdr:colOff>165100</xdr:colOff>
      <xdr:row>35</xdr:row>
      <xdr:rowOff>115189</xdr:rowOff>
    </xdr:to>
    <xdr:sp macro="" textlink="">
      <xdr:nvSpPr>
        <xdr:cNvPr id="768" name="楕円 767"/>
        <xdr:cNvSpPr/>
      </xdr:nvSpPr>
      <xdr:spPr>
        <a:xfrm>
          <a:off x="19494500" y="60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131716</xdr:rowOff>
    </xdr:from>
    <xdr:ext cx="469744" cy="259045"/>
    <xdr:sp macro="" textlink="">
      <xdr:nvSpPr>
        <xdr:cNvPr id="769" name="テキスト ボックス 768"/>
        <xdr:cNvSpPr txBox="1"/>
      </xdr:nvSpPr>
      <xdr:spPr>
        <a:xfrm>
          <a:off x="19310428" y="57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101600</xdr:rowOff>
    </xdr:from>
    <xdr:to>
      <xdr:col>98</xdr:col>
      <xdr:colOff>38100</xdr:colOff>
      <xdr:row>35</xdr:row>
      <xdr:rowOff>31750</xdr:rowOff>
    </xdr:to>
    <xdr:sp macro="" textlink="">
      <xdr:nvSpPr>
        <xdr:cNvPr id="770" name="楕円 769"/>
        <xdr:cNvSpPr/>
      </xdr:nvSpPr>
      <xdr:spPr>
        <a:xfrm>
          <a:off x="18605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48277</xdr:rowOff>
    </xdr:from>
    <xdr:ext cx="469744" cy="259045"/>
    <xdr:sp macro="" textlink="">
      <xdr:nvSpPr>
        <xdr:cNvPr id="771" name="テキスト ボックス 770"/>
        <xdr:cNvSpPr txBox="1"/>
      </xdr:nvSpPr>
      <xdr:spPr>
        <a:xfrm>
          <a:off x="18421428"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3" name="直線コネクタ 792"/>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6"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7" name="直線コネクタ 796"/>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38705</xdr:rowOff>
    </xdr:from>
    <xdr:to>
      <xdr:col>116</xdr:col>
      <xdr:colOff>63500</xdr:colOff>
      <xdr:row>54</xdr:row>
      <xdr:rowOff>48397</xdr:rowOff>
    </xdr:to>
    <xdr:cxnSp macro="">
      <xdr:nvCxnSpPr>
        <xdr:cNvPr id="798" name="直線コネクタ 797"/>
        <xdr:cNvCxnSpPr/>
      </xdr:nvCxnSpPr>
      <xdr:spPr>
        <a:xfrm flipV="1">
          <a:off x="21323300" y="9297005"/>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799" name="貸付金平均値テキスト"/>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0" name="フローチャート: 判断 799"/>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7798</xdr:rowOff>
    </xdr:from>
    <xdr:to>
      <xdr:col>111</xdr:col>
      <xdr:colOff>177800</xdr:colOff>
      <xdr:row>54</xdr:row>
      <xdr:rowOff>48397</xdr:rowOff>
    </xdr:to>
    <xdr:cxnSp macro="">
      <xdr:nvCxnSpPr>
        <xdr:cNvPr id="801" name="直線コネクタ 800"/>
        <xdr:cNvCxnSpPr/>
      </xdr:nvCxnSpPr>
      <xdr:spPr>
        <a:xfrm>
          <a:off x="20434300" y="9266098"/>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2" name="フローチャート: 判断 801"/>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3" name="テキスト ボックス 802"/>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144272</xdr:rowOff>
    </xdr:from>
    <xdr:to>
      <xdr:col>107</xdr:col>
      <xdr:colOff>50800</xdr:colOff>
      <xdr:row>54</xdr:row>
      <xdr:rowOff>7798</xdr:rowOff>
    </xdr:to>
    <xdr:cxnSp macro="">
      <xdr:nvCxnSpPr>
        <xdr:cNvPr id="804" name="直線コネクタ 803"/>
        <xdr:cNvCxnSpPr/>
      </xdr:nvCxnSpPr>
      <xdr:spPr>
        <a:xfrm>
          <a:off x="19545300" y="923112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5" name="フローチャート: 判断 804"/>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6" name="テキスト ボックス 805"/>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109068</xdr:rowOff>
    </xdr:from>
    <xdr:to>
      <xdr:col>102</xdr:col>
      <xdr:colOff>114300</xdr:colOff>
      <xdr:row>53</xdr:row>
      <xdr:rowOff>144272</xdr:rowOff>
    </xdr:to>
    <xdr:cxnSp macro="">
      <xdr:nvCxnSpPr>
        <xdr:cNvPr id="807" name="直線コネクタ 806"/>
        <xdr:cNvCxnSpPr/>
      </xdr:nvCxnSpPr>
      <xdr:spPr>
        <a:xfrm>
          <a:off x="18656300" y="919591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08" name="フローチャート: 判断 807"/>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09" name="テキスト ボックス 808"/>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0" name="フローチャート: 判断 809"/>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1" name="テキスト ボックス 810"/>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159355</xdr:rowOff>
    </xdr:from>
    <xdr:to>
      <xdr:col>116</xdr:col>
      <xdr:colOff>114300</xdr:colOff>
      <xdr:row>54</xdr:row>
      <xdr:rowOff>89505</xdr:rowOff>
    </xdr:to>
    <xdr:sp macro="" textlink="">
      <xdr:nvSpPr>
        <xdr:cNvPr id="817" name="楕円 816"/>
        <xdr:cNvSpPr/>
      </xdr:nvSpPr>
      <xdr:spPr>
        <a:xfrm>
          <a:off x="22110700" y="92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10782</xdr:rowOff>
    </xdr:from>
    <xdr:ext cx="534377" cy="259045"/>
    <xdr:sp macro="" textlink="">
      <xdr:nvSpPr>
        <xdr:cNvPr id="818" name="貸付金該当値テキスト"/>
        <xdr:cNvSpPr txBox="1"/>
      </xdr:nvSpPr>
      <xdr:spPr>
        <a:xfrm>
          <a:off x="22212300" y="90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169047</xdr:rowOff>
    </xdr:from>
    <xdr:to>
      <xdr:col>112</xdr:col>
      <xdr:colOff>38100</xdr:colOff>
      <xdr:row>54</xdr:row>
      <xdr:rowOff>99197</xdr:rowOff>
    </xdr:to>
    <xdr:sp macro="" textlink="">
      <xdr:nvSpPr>
        <xdr:cNvPr id="819" name="楕円 818"/>
        <xdr:cNvSpPr/>
      </xdr:nvSpPr>
      <xdr:spPr>
        <a:xfrm>
          <a:off x="21272500" y="92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115724</xdr:rowOff>
    </xdr:from>
    <xdr:ext cx="534377" cy="259045"/>
    <xdr:sp macro="" textlink="">
      <xdr:nvSpPr>
        <xdr:cNvPr id="820" name="テキスト ボックス 819"/>
        <xdr:cNvSpPr txBox="1"/>
      </xdr:nvSpPr>
      <xdr:spPr>
        <a:xfrm>
          <a:off x="21056111" y="9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128448</xdr:rowOff>
    </xdr:from>
    <xdr:to>
      <xdr:col>107</xdr:col>
      <xdr:colOff>101600</xdr:colOff>
      <xdr:row>54</xdr:row>
      <xdr:rowOff>58598</xdr:rowOff>
    </xdr:to>
    <xdr:sp macro="" textlink="">
      <xdr:nvSpPr>
        <xdr:cNvPr id="821" name="楕円 820"/>
        <xdr:cNvSpPr/>
      </xdr:nvSpPr>
      <xdr:spPr>
        <a:xfrm>
          <a:off x="20383500" y="92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75125</xdr:rowOff>
    </xdr:from>
    <xdr:ext cx="534377" cy="259045"/>
    <xdr:sp macro="" textlink="">
      <xdr:nvSpPr>
        <xdr:cNvPr id="822" name="テキスト ボックス 821"/>
        <xdr:cNvSpPr txBox="1"/>
      </xdr:nvSpPr>
      <xdr:spPr>
        <a:xfrm>
          <a:off x="20167111" y="89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93472</xdr:rowOff>
    </xdr:from>
    <xdr:to>
      <xdr:col>102</xdr:col>
      <xdr:colOff>165100</xdr:colOff>
      <xdr:row>54</xdr:row>
      <xdr:rowOff>23622</xdr:rowOff>
    </xdr:to>
    <xdr:sp macro="" textlink="">
      <xdr:nvSpPr>
        <xdr:cNvPr id="823" name="楕円 822"/>
        <xdr:cNvSpPr/>
      </xdr:nvSpPr>
      <xdr:spPr>
        <a:xfrm>
          <a:off x="19494500" y="918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40149</xdr:rowOff>
    </xdr:from>
    <xdr:ext cx="534377" cy="259045"/>
    <xdr:sp macro="" textlink="">
      <xdr:nvSpPr>
        <xdr:cNvPr id="824" name="テキスト ボックス 823"/>
        <xdr:cNvSpPr txBox="1"/>
      </xdr:nvSpPr>
      <xdr:spPr>
        <a:xfrm>
          <a:off x="19278111" y="89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58268</xdr:rowOff>
    </xdr:from>
    <xdr:to>
      <xdr:col>98</xdr:col>
      <xdr:colOff>38100</xdr:colOff>
      <xdr:row>53</xdr:row>
      <xdr:rowOff>159868</xdr:rowOff>
    </xdr:to>
    <xdr:sp macro="" textlink="">
      <xdr:nvSpPr>
        <xdr:cNvPr id="825" name="楕円 824"/>
        <xdr:cNvSpPr/>
      </xdr:nvSpPr>
      <xdr:spPr>
        <a:xfrm>
          <a:off x="18605500" y="91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4945</xdr:rowOff>
    </xdr:from>
    <xdr:ext cx="534377" cy="259045"/>
    <xdr:sp macro="" textlink="">
      <xdr:nvSpPr>
        <xdr:cNvPr id="826" name="テキスト ボックス 825"/>
        <xdr:cNvSpPr txBox="1"/>
      </xdr:nvSpPr>
      <xdr:spPr>
        <a:xfrm>
          <a:off x="18389111" y="89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48" name="直線コネクタ 847"/>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49"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0" name="直線コネクタ 849"/>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1"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2" name="直線コネクタ 851"/>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48406</xdr:rowOff>
    </xdr:from>
    <xdr:to>
      <xdr:col>116</xdr:col>
      <xdr:colOff>63500</xdr:colOff>
      <xdr:row>77</xdr:row>
      <xdr:rowOff>147917</xdr:rowOff>
    </xdr:to>
    <xdr:cxnSp macro="">
      <xdr:nvCxnSpPr>
        <xdr:cNvPr id="853" name="直線コネクタ 852"/>
        <xdr:cNvCxnSpPr/>
      </xdr:nvCxnSpPr>
      <xdr:spPr>
        <a:xfrm>
          <a:off x="21323300" y="13250056"/>
          <a:ext cx="838200" cy="9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4"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5" name="フローチャート: 判断 854"/>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48406</xdr:rowOff>
    </xdr:from>
    <xdr:to>
      <xdr:col>111</xdr:col>
      <xdr:colOff>177800</xdr:colOff>
      <xdr:row>77</xdr:row>
      <xdr:rowOff>155299</xdr:rowOff>
    </xdr:to>
    <xdr:cxnSp macro="">
      <xdr:nvCxnSpPr>
        <xdr:cNvPr id="856" name="直線コネクタ 855"/>
        <xdr:cNvCxnSpPr/>
      </xdr:nvCxnSpPr>
      <xdr:spPr>
        <a:xfrm flipV="1">
          <a:off x="20434300" y="13250056"/>
          <a:ext cx="889000" cy="10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7" name="フローチャート: 判断 856"/>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58" name="テキスト ボックス 857"/>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155299</xdr:rowOff>
    </xdr:from>
    <xdr:to>
      <xdr:col>107</xdr:col>
      <xdr:colOff>50800</xdr:colOff>
      <xdr:row>77</xdr:row>
      <xdr:rowOff>157938</xdr:rowOff>
    </xdr:to>
    <xdr:cxnSp macro="">
      <xdr:nvCxnSpPr>
        <xdr:cNvPr id="859" name="直線コネクタ 858"/>
        <xdr:cNvCxnSpPr/>
      </xdr:nvCxnSpPr>
      <xdr:spPr>
        <a:xfrm flipV="1">
          <a:off x="19545300" y="13356949"/>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0" name="フローチャート: 判断 859"/>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1" name="テキスト ボックス 860"/>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127932</xdr:rowOff>
    </xdr:from>
    <xdr:to>
      <xdr:col>102</xdr:col>
      <xdr:colOff>114300</xdr:colOff>
      <xdr:row>77</xdr:row>
      <xdr:rowOff>157938</xdr:rowOff>
    </xdr:to>
    <xdr:cxnSp macro="">
      <xdr:nvCxnSpPr>
        <xdr:cNvPr id="862" name="直線コネクタ 861"/>
        <xdr:cNvCxnSpPr/>
      </xdr:nvCxnSpPr>
      <xdr:spPr>
        <a:xfrm>
          <a:off x="18656300" y="13329582"/>
          <a:ext cx="889000" cy="3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3" name="フローチャート: 判断 862"/>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4" name="テキスト ボックス 863"/>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5" name="フローチャート: 判断 864"/>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6" name="テキスト ボックス 865"/>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97117</xdr:rowOff>
    </xdr:from>
    <xdr:to>
      <xdr:col>116</xdr:col>
      <xdr:colOff>114300</xdr:colOff>
      <xdr:row>78</xdr:row>
      <xdr:rowOff>27267</xdr:rowOff>
    </xdr:to>
    <xdr:sp macro="" textlink="">
      <xdr:nvSpPr>
        <xdr:cNvPr id="872" name="楕円 871"/>
        <xdr:cNvSpPr/>
      </xdr:nvSpPr>
      <xdr:spPr>
        <a:xfrm>
          <a:off x="221107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62806</xdr:rowOff>
    </xdr:from>
    <xdr:ext cx="534377" cy="259045"/>
    <xdr:sp macro="" textlink="">
      <xdr:nvSpPr>
        <xdr:cNvPr id="873" name="繰出金該当値テキスト"/>
        <xdr:cNvSpPr txBox="1"/>
      </xdr:nvSpPr>
      <xdr:spPr>
        <a:xfrm>
          <a:off x="22212300" y="132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169056</xdr:rowOff>
    </xdr:from>
    <xdr:to>
      <xdr:col>112</xdr:col>
      <xdr:colOff>38100</xdr:colOff>
      <xdr:row>77</xdr:row>
      <xdr:rowOff>99206</xdr:rowOff>
    </xdr:to>
    <xdr:sp macro="" textlink="">
      <xdr:nvSpPr>
        <xdr:cNvPr id="874" name="楕円 873"/>
        <xdr:cNvSpPr/>
      </xdr:nvSpPr>
      <xdr:spPr>
        <a:xfrm>
          <a:off x="21272500" y="131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115733</xdr:rowOff>
    </xdr:from>
    <xdr:ext cx="534377" cy="259045"/>
    <xdr:sp macro="" textlink="">
      <xdr:nvSpPr>
        <xdr:cNvPr id="875" name="テキスト ボックス 874"/>
        <xdr:cNvSpPr txBox="1"/>
      </xdr:nvSpPr>
      <xdr:spPr>
        <a:xfrm>
          <a:off x="21056111" y="129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104499</xdr:rowOff>
    </xdr:from>
    <xdr:to>
      <xdr:col>107</xdr:col>
      <xdr:colOff>101600</xdr:colOff>
      <xdr:row>78</xdr:row>
      <xdr:rowOff>34649</xdr:rowOff>
    </xdr:to>
    <xdr:sp macro="" textlink="">
      <xdr:nvSpPr>
        <xdr:cNvPr id="876" name="楕円 875"/>
        <xdr:cNvSpPr/>
      </xdr:nvSpPr>
      <xdr:spPr>
        <a:xfrm>
          <a:off x="20383500" y="133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25776</xdr:rowOff>
    </xdr:from>
    <xdr:ext cx="534377" cy="259045"/>
    <xdr:sp macro="" textlink="">
      <xdr:nvSpPr>
        <xdr:cNvPr id="877" name="テキスト ボックス 876"/>
        <xdr:cNvSpPr txBox="1"/>
      </xdr:nvSpPr>
      <xdr:spPr>
        <a:xfrm>
          <a:off x="20167111" y="133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107138</xdr:rowOff>
    </xdr:from>
    <xdr:to>
      <xdr:col>102</xdr:col>
      <xdr:colOff>165100</xdr:colOff>
      <xdr:row>78</xdr:row>
      <xdr:rowOff>37288</xdr:rowOff>
    </xdr:to>
    <xdr:sp macro="" textlink="">
      <xdr:nvSpPr>
        <xdr:cNvPr id="878" name="楕円 877"/>
        <xdr:cNvSpPr/>
      </xdr:nvSpPr>
      <xdr:spPr>
        <a:xfrm>
          <a:off x="19494500" y="133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28415</xdr:rowOff>
    </xdr:from>
    <xdr:ext cx="534377" cy="259045"/>
    <xdr:sp macro="" textlink="">
      <xdr:nvSpPr>
        <xdr:cNvPr id="879" name="テキスト ボックス 878"/>
        <xdr:cNvSpPr txBox="1"/>
      </xdr:nvSpPr>
      <xdr:spPr>
        <a:xfrm>
          <a:off x="19278111" y="1340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77132</xdr:rowOff>
    </xdr:from>
    <xdr:to>
      <xdr:col>98</xdr:col>
      <xdr:colOff>38100</xdr:colOff>
      <xdr:row>78</xdr:row>
      <xdr:rowOff>7282</xdr:rowOff>
    </xdr:to>
    <xdr:sp macro="" textlink="">
      <xdr:nvSpPr>
        <xdr:cNvPr id="880" name="楕円 879"/>
        <xdr:cNvSpPr/>
      </xdr:nvSpPr>
      <xdr:spPr>
        <a:xfrm>
          <a:off x="18605500" y="132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23809</xdr:rowOff>
    </xdr:from>
    <xdr:ext cx="534377" cy="259045"/>
    <xdr:sp macro="" textlink="">
      <xdr:nvSpPr>
        <xdr:cNvPr id="881" name="テキスト ボックス 880"/>
        <xdr:cNvSpPr txBox="1"/>
      </xdr:nvSpPr>
      <xdr:spPr>
        <a:xfrm>
          <a:off x="18389111" y="130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350,909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72,008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4,947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年度から年々増加し、今後も増加が予想される。本年度の増加要因は、認定こども園等の新設に伴う給付費の増加や、社会福祉費の増加によるものである。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51,915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4,638</a:t>
          </a:r>
          <a:r>
            <a:rPr kumimoji="1" lang="ja-JP" altLang="en-US" sz="1300">
              <a:latin typeface="ＭＳ Ｐゴシック" panose="020B0600070205080204" pitchFamily="50" charset="-128"/>
              <a:ea typeface="ＭＳ Ｐゴシック" panose="020B0600070205080204" pitchFamily="50" charset="-128"/>
            </a:rPr>
            <a:t>円）となっており、増加要因は、高田地区工業団地整備に伴う県負担金が前年度よりも増加（＋</a:t>
          </a:r>
          <a:r>
            <a:rPr kumimoji="1" lang="en-US" altLang="ja-JP" sz="1300">
              <a:latin typeface="ＭＳ Ｐゴシック" panose="020B0600070205080204" pitchFamily="50" charset="-128"/>
              <a:ea typeface="ＭＳ Ｐゴシック" panose="020B0600070205080204" pitchFamily="50" charset="-128"/>
            </a:rPr>
            <a:t>228.6%</a:t>
          </a:r>
          <a:r>
            <a:rPr kumimoji="1" lang="ja-JP" altLang="en-US" sz="1300">
              <a:latin typeface="ＭＳ Ｐゴシック" panose="020B0600070205080204" pitchFamily="50" charset="-128"/>
              <a:ea typeface="ＭＳ Ｐゴシック" panose="020B0600070205080204" pitchFamily="50" charset="-128"/>
            </a:rPr>
            <a:t>）していることであるが、令和３年度までの事業であるため、一時的な増加であり、継続的に経費が増加するものではない。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今後も、事業の取捨選択を徹底を図り、事業費の減少に努める。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157480</xdr:rowOff>
    </xdr:from>
    <xdr:to>
      <xdr:col>24</xdr:col>
      <xdr:colOff>63500</xdr:colOff>
      <xdr:row>37</xdr:row>
      <xdr:rowOff>165100</xdr:rowOff>
    </xdr:to>
    <xdr:cxnSp macro="">
      <xdr:nvCxnSpPr>
        <xdr:cNvPr id="61" name="直線コネクタ 60"/>
        <xdr:cNvCxnSpPr/>
      </xdr:nvCxnSpPr>
      <xdr:spPr>
        <a:xfrm flipV="1">
          <a:off x="3797300" y="6501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165100</xdr:rowOff>
    </xdr:from>
    <xdr:to>
      <xdr:col>19</xdr:col>
      <xdr:colOff>177800</xdr:colOff>
      <xdr:row>38</xdr:row>
      <xdr:rowOff>22860</xdr:rowOff>
    </xdr:to>
    <xdr:cxnSp macro="">
      <xdr:nvCxnSpPr>
        <xdr:cNvPr id="64" name="直線コネクタ 63"/>
        <xdr:cNvCxnSpPr/>
      </xdr:nvCxnSpPr>
      <xdr:spPr>
        <a:xfrm flipV="1">
          <a:off x="2908300" y="65087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87630</xdr:rowOff>
    </xdr:from>
    <xdr:to>
      <xdr:col>15</xdr:col>
      <xdr:colOff>50800</xdr:colOff>
      <xdr:row>38</xdr:row>
      <xdr:rowOff>22860</xdr:rowOff>
    </xdr:to>
    <xdr:cxnSp macro="">
      <xdr:nvCxnSpPr>
        <xdr:cNvPr id="67" name="直線コネクタ 66"/>
        <xdr:cNvCxnSpPr/>
      </xdr:nvCxnSpPr>
      <xdr:spPr>
        <a:xfrm>
          <a:off x="2019300" y="625983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87630</xdr:rowOff>
    </xdr:from>
    <xdr:to>
      <xdr:col>10</xdr:col>
      <xdr:colOff>114300</xdr:colOff>
      <xdr:row>37</xdr:row>
      <xdr:rowOff>135890</xdr:rowOff>
    </xdr:to>
    <xdr:cxnSp macro="">
      <xdr:nvCxnSpPr>
        <xdr:cNvPr id="70" name="直線コネクタ 69"/>
        <xdr:cNvCxnSpPr/>
      </xdr:nvCxnSpPr>
      <xdr:spPr>
        <a:xfrm flipV="1">
          <a:off x="1130300" y="625983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106680</xdr:rowOff>
    </xdr:from>
    <xdr:to>
      <xdr:col>24</xdr:col>
      <xdr:colOff>114300</xdr:colOff>
      <xdr:row>38</xdr:row>
      <xdr:rowOff>36830</xdr:rowOff>
    </xdr:to>
    <xdr:sp macro="" textlink="">
      <xdr:nvSpPr>
        <xdr:cNvPr id="80" name="楕円 79"/>
        <xdr:cNvSpPr/>
      </xdr:nvSpPr>
      <xdr:spPr>
        <a:xfrm>
          <a:off x="45847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85107</xdr:rowOff>
    </xdr:from>
    <xdr:ext cx="469744" cy="259045"/>
    <xdr:sp macro="" textlink="">
      <xdr:nvSpPr>
        <xdr:cNvPr id="81" name="議会費該当値テキスト"/>
        <xdr:cNvSpPr txBox="1"/>
      </xdr:nvSpPr>
      <xdr:spPr>
        <a:xfrm>
          <a:off x="4686300" y="64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114300</xdr:rowOff>
    </xdr:from>
    <xdr:to>
      <xdr:col>20</xdr:col>
      <xdr:colOff>38100</xdr:colOff>
      <xdr:row>38</xdr:row>
      <xdr:rowOff>44450</xdr:rowOff>
    </xdr:to>
    <xdr:sp macro="" textlink="">
      <xdr:nvSpPr>
        <xdr:cNvPr id="82" name="楕円 81"/>
        <xdr:cNvSpPr/>
      </xdr:nvSpPr>
      <xdr:spPr>
        <a:xfrm>
          <a:off x="3746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35577</xdr:rowOff>
    </xdr:from>
    <xdr:ext cx="469744" cy="259045"/>
    <xdr:sp macro="" textlink="">
      <xdr:nvSpPr>
        <xdr:cNvPr id="83" name="テキスト ボックス 82"/>
        <xdr:cNvSpPr txBox="1"/>
      </xdr:nvSpPr>
      <xdr:spPr>
        <a:xfrm>
          <a:off x="3562428"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143510</xdr:rowOff>
    </xdr:from>
    <xdr:to>
      <xdr:col>15</xdr:col>
      <xdr:colOff>101600</xdr:colOff>
      <xdr:row>38</xdr:row>
      <xdr:rowOff>73660</xdr:rowOff>
    </xdr:to>
    <xdr:sp macro="" textlink="">
      <xdr:nvSpPr>
        <xdr:cNvPr id="84" name="楕円 83"/>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64787</xdr:rowOff>
    </xdr:from>
    <xdr:ext cx="469744" cy="259045"/>
    <xdr:sp macro="" textlink="">
      <xdr:nvSpPr>
        <xdr:cNvPr id="85" name="テキスト ボックス 84"/>
        <xdr:cNvSpPr txBox="1"/>
      </xdr:nvSpPr>
      <xdr:spPr>
        <a:xfrm>
          <a:off x="2673428"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36830</xdr:rowOff>
    </xdr:from>
    <xdr:to>
      <xdr:col>10</xdr:col>
      <xdr:colOff>165100</xdr:colOff>
      <xdr:row>36</xdr:row>
      <xdr:rowOff>138430</xdr:rowOff>
    </xdr:to>
    <xdr:sp macro="" textlink="">
      <xdr:nvSpPr>
        <xdr:cNvPr id="86" name="楕円 85"/>
        <xdr:cNvSpPr/>
      </xdr:nvSpPr>
      <xdr:spPr>
        <a:xfrm>
          <a:off x="1968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129557</xdr:rowOff>
    </xdr:from>
    <xdr:ext cx="469744" cy="259045"/>
    <xdr:sp macro="" textlink="">
      <xdr:nvSpPr>
        <xdr:cNvPr id="87" name="テキスト ボックス 86"/>
        <xdr:cNvSpPr txBox="1"/>
      </xdr:nvSpPr>
      <xdr:spPr>
        <a:xfrm>
          <a:off x="1784428" y="63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88" name="楕円 87"/>
        <xdr:cNvSpPr/>
      </xdr:nvSpPr>
      <xdr:spPr>
        <a:xfrm>
          <a:off x="107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6367</xdr:rowOff>
    </xdr:from>
    <xdr:ext cx="469744" cy="259045"/>
    <xdr:sp macro="" textlink="">
      <xdr:nvSpPr>
        <xdr:cNvPr id="89" name="テキスト ボックス 88"/>
        <xdr:cNvSpPr txBox="1"/>
      </xdr:nvSpPr>
      <xdr:spPr>
        <a:xfrm>
          <a:off x="895428"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5435</xdr:rowOff>
    </xdr:from>
    <xdr:to>
      <xdr:col>24</xdr:col>
      <xdr:colOff>63500</xdr:colOff>
      <xdr:row>58</xdr:row>
      <xdr:rowOff>29225</xdr:rowOff>
    </xdr:to>
    <xdr:cxnSp macro="">
      <xdr:nvCxnSpPr>
        <xdr:cNvPr id="118" name="直線コネクタ 117"/>
        <xdr:cNvCxnSpPr/>
      </xdr:nvCxnSpPr>
      <xdr:spPr>
        <a:xfrm>
          <a:off x="3797300" y="9949535"/>
          <a:ext cx="8382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158766</xdr:rowOff>
    </xdr:from>
    <xdr:to>
      <xdr:col>19</xdr:col>
      <xdr:colOff>177800</xdr:colOff>
      <xdr:row>58</xdr:row>
      <xdr:rowOff>5435</xdr:rowOff>
    </xdr:to>
    <xdr:cxnSp macro="">
      <xdr:nvCxnSpPr>
        <xdr:cNvPr id="121" name="直線コネクタ 120"/>
        <xdr:cNvCxnSpPr/>
      </xdr:nvCxnSpPr>
      <xdr:spPr>
        <a:xfrm>
          <a:off x="2908300" y="9931416"/>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158766</xdr:rowOff>
    </xdr:from>
    <xdr:to>
      <xdr:col>15</xdr:col>
      <xdr:colOff>50800</xdr:colOff>
      <xdr:row>58</xdr:row>
      <xdr:rowOff>98837</xdr:rowOff>
    </xdr:to>
    <xdr:cxnSp macro="">
      <xdr:nvCxnSpPr>
        <xdr:cNvPr id="124" name="直線コネクタ 123"/>
        <xdr:cNvCxnSpPr/>
      </xdr:nvCxnSpPr>
      <xdr:spPr>
        <a:xfrm flipV="1">
          <a:off x="2019300" y="9931416"/>
          <a:ext cx="889000" cy="1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56453</xdr:rowOff>
    </xdr:from>
    <xdr:ext cx="534377" cy="259045"/>
    <xdr:sp macro="" textlink="">
      <xdr:nvSpPr>
        <xdr:cNvPr id="126" name="テキスト ボックス 125"/>
        <xdr:cNvSpPr txBox="1"/>
      </xdr:nvSpPr>
      <xdr:spPr>
        <a:xfrm>
          <a:off x="2641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82946</xdr:rowOff>
    </xdr:from>
    <xdr:to>
      <xdr:col>10</xdr:col>
      <xdr:colOff>114300</xdr:colOff>
      <xdr:row>58</xdr:row>
      <xdr:rowOff>98837</xdr:rowOff>
    </xdr:to>
    <xdr:cxnSp macro="">
      <xdr:nvCxnSpPr>
        <xdr:cNvPr id="127" name="直線コネクタ 126"/>
        <xdr:cNvCxnSpPr/>
      </xdr:nvCxnSpPr>
      <xdr:spPr>
        <a:xfrm>
          <a:off x="1130300" y="10027046"/>
          <a:ext cx="889000" cy="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149875</xdr:rowOff>
    </xdr:from>
    <xdr:to>
      <xdr:col>24</xdr:col>
      <xdr:colOff>114300</xdr:colOff>
      <xdr:row>58</xdr:row>
      <xdr:rowOff>80025</xdr:rowOff>
    </xdr:to>
    <xdr:sp macro="" textlink="">
      <xdr:nvSpPr>
        <xdr:cNvPr id="137" name="楕円 136"/>
        <xdr:cNvSpPr/>
      </xdr:nvSpPr>
      <xdr:spPr>
        <a:xfrm>
          <a:off x="4584700" y="99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109252</xdr:rowOff>
    </xdr:from>
    <xdr:ext cx="534377" cy="259045"/>
    <xdr:sp macro="" textlink="">
      <xdr:nvSpPr>
        <xdr:cNvPr id="138" name="総務費該当値テキスト"/>
        <xdr:cNvSpPr txBox="1"/>
      </xdr:nvSpPr>
      <xdr:spPr>
        <a:xfrm>
          <a:off x="4686300" y="9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126085</xdr:rowOff>
    </xdr:from>
    <xdr:to>
      <xdr:col>20</xdr:col>
      <xdr:colOff>38100</xdr:colOff>
      <xdr:row>58</xdr:row>
      <xdr:rowOff>56235</xdr:rowOff>
    </xdr:to>
    <xdr:sp macro="" textlink="">
      <xdr:nvSpPr>
        <xdr:cNvPr id="139" name="楕円 138"/>
        <xdr:cNvSpPr/>
      </xdr:nvSpPr>
      <xdr:spPr>
        <a:xfrm>
          <a:off x="3746500" y="98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72762</xdr:rowOff>
    </xdr:from>
    <xdr:ext cx="534377" cy="259045"/>
    <xdr:sp macro="" textlink="">
      <xdr:nvSpPr>
        <xdr:cNvPr id="140" name="テキスト ボックス 139"/>
        <xdr:cNvSpPr txBox="1"/>
      </xdr:nvSpPr>
      <xdr:spPr>
        <a:xfrm>
          <a:off x="3530111" y="96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107966</xdr:rowOff>
    </xdr:from>
    <xdr:to>
      <xdr:col>15</xdr:col>
      <xdr:colOff>101600</xdr:colOff>
      <xdr:row>58</xdr:row>
      <xdr:rowOff>38116</xdr:rowOff>
    </xdr:to>
    <xdr:sp macro="" textlink="">
      <xdr:nvSpPr>
        <xdr:cNvPr id="141" name="楕円 140"/>
        <xdr:cNvSpPr/>
      </xdr:nvSpPr>
      <xdr:spPr>
        <a:xfrm>
          <a:off x="2857500" y="98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54643</xdr:rowOff>
    </xdr:from>
    <xdr:ext cx="534377" cy="259045"/>
    <xdr:sp macro="" textlink="">
      <xdr:nvSpPr>
        <xdr:cNvPr id="142" name="テキスト ボックス 141"/>
        <xdr:cNvSpPr txBox="1"/>
      </xdr:nvSpPr>
      <xdr:spPr>
        <a:xfrm>
          <a:off x="2641111" y="96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48037</xdr:rowOff>
    </xdr:from>
    <xdr:to>
      <xdr:col>10</xdr:col>
      <xdr:colOff>165100</xdr:colOff>
      <xdr:row>58</xdr:row>
      <xdr:rowOff>149637</xdr:rowOff>
    </xdr:to>
    <xdr:sp macro="" textlink="">
      <xdr:nvSpPr>
        <xdr:cNvPr id="143" name="楕円 142"/>
        <xdr:cNvSpPr/>
      </xdr:nvSpPr>
      <xdr:spPr>
        <a:xfrm>
          <a:off x="19685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140764</xdr:rowOff>
    </xdr:from>
    <xdr:ext cx="534377" cy="259045"/>
    <xdr:sp macro="" textlink="">
      <xdr:nvSpPr>
        <xdr:cNvPr id="144" name="テキスト ボックス 143"/>
        <xdr:cNvSpPr txBox="1"/>
      </xdr:nvSpPr>
      <xdr:spPr>
        <a:xfrm>
          <a:off x="1752111" y="10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32146</xdr:rowOff>
    </xdr:from>
    <xdr:to>
      <xdr:col>6</xdr:col>
      <xdr:colOff>38100</xdr:colOff>
      <xdr:row>58</xdr:row>
      <xdr:rowOff>133746</xdr:rowOff>
    </xdr:to>
    <xdr:sp macro="" textlink="">
      <xdr:nvSpPr>
        <xdr:cNvPr id="145" name="楕円 144"/>
        <xdr:cNvSpPr/>
      </xdr:nvSpPr>
      <xdr:spPr>
        <a:xfrm>
          <a:off x="1079500" y="99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124873</xdr:rowOff>
    </xdr:from>
    <xdr:ext cx="534377" cy="259045"/>
    <xdr:sp macro="" textlink="">
      <xdr:nvSpPr>
        <xdr:cNvPr id="146" name="テキスト ボックス 145"/>
        <xdr:cNvSpPr txBox="1"/>
      </xdr:nvSpPr>
      <xdr:spPr>
        <a:xfrm>
          <a:off x="863111" y="100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91857</xdr:rowOff>
    </xdr:from>
    <xdr:to>
      <xdr:col>24</xdr:col>
      <xdr:colOff>62865</xdr:colOff>
      <xdr:row>77</xdr:row>
      <xdr:rowOff>13317</xdr:rowOff>
    </xdr:to>
    <xdr:cxnSp macro="">
      <xdr:nvCxnSpPr>
        <xdr:cNvPr id="173" name="直線コネクタ 172"/>
        <xdr:cNvCxnSpPr/>
      </xdr:nvCxnSpPr>
      <xdr:spPr>
        <a:xfrm flipV="1">
          <a:off x="4633595" y="12093357"/>
          <a:ext cx="1270" cy="112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17144</xdr:rowOff>
    </xdr:from>
    <xdr:ext cx="599010" cy="259045"/>
    <xdr:sp macro="" textlink="">
      <xdr:nvSpPr>
        <xdr:cNvPr id="174" name="民生費最小値テキスト"/>
        <xdr:cNvSpPr txBox="1"/>
      </xdr:nvSpPr>
      <xdr:spPr>
        <a:xfrm>
          <a:off x="4686300" y="132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13317</xdr:rowOff>
    </xdr:from>
    <xdr:to>
      <xdr:col>24</xdr:col>
      <xdr:colOff>152400</xdr:colOff>
      <xdr:row>77</xdr:row>
      <xdr:rowOff>13317</xdr:rowOff>
    </xdr:to>
    <xdr:cxnSp macro="">
      <xdr:nvCxnSpPr>
        <xdr:cNvPr id="175" name="直線コネクタ 174"/>
        <xdr:cNvCxnSpPr/>
      </xdr:nvCxnSpPr>
      <xdr:spPr>
        <a:xfrm>
          <a:off x="4546600" y="1321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38534</xdr:rowOff>
    </xdr:from>
    <xdr:ext cx="599010" cy="259045"/>
    <xdr:sp macro="" textlink="">
      <xdr:nvSpPr>
        <xdr:cNvPr id="176" name="民生費最大値テキスト"/>
        <xdr:cNvSpPr txBox="1"/>
      </xdr:nvSpPr>
      <xdr:spPr>
        <a:xfrm>
          <a:off x="4686300" y="118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91857</xdr:rowOff>
    </xdr:from>
    <xdr:to>
      <xdr:col>24</xdr:col>
      <xdr:colOff>152400</xdr:colOff>
      <xdr:row>70</xdr:row>
      <xdr:rowOff>91857</xdr:rowOff>
    </xdr:to>
    <xdr:cxnSp macro="">
      <xdr:nvCxnSpPr>
        <xdr:cNvPr id="177" name="直線コネクタ 176"/>
        <xdr:cNvCxnSpPr/>
      </xdr:nvCxnSpPr>
      <xdr:spPr>
        <a:xfrm>
          <a:off x="4546600" y="1209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115582</xdr:rowOff>
    </xdr:from>
    <xdr:to>
      <xdr:col>24</xdr:col>
      <xdr:colOff>63500</xdr:colOff>
      <xdr:row>77</xdr:row>
      <xdr:rowOff>1952</xdr:rowOff>
    </xdr:to>
    <xdr:cxnSp macro="">
      <xdr:nvCxnSpPr>
        <xdr:cNvPr id="178" name="直線コネクタ 177"/>
        <xdr:cNvCxnSpPr/>
      </xdr:nvCxnSpPr>
      <xdr:spPr>
        <a:xfrm flipV="1">
          <a:off x="3797300" y="13145782"/>
          <a:ext cx="8382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70286</xdr:rowOff>
    </xdr:from>
    <xdr:ext cx="599010" cy="259045"/>
    <xdr:sp macro="" textlink="">
      <xdr:nvSpPr>
        <xdr:cNvPr id="179" name="民生費平均値テキスト"/>
        <xdr:cNvSpPr txBox="1"/>
      </xdr:nvSpPr>
      <xdr:spPr>
        <a:xfrm>
          <a:off x="4686300" y="125861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47409</xdr:rowOff>
    </xdr:from>
    <xdr:to>
      <xdr:col>24</xdr:col>
      <xdr:colOff>114300</xdr:colOff>
      <xdr:row>74</xdr:row>
      <xdr:rowOff>149009</xdr:rowOff>
    </xdr:to>
    <xdr:sp macro="" textlink="">
      <xdr:nvSpPr>
        <xdr:cNvPr id="180" name="フローチャート: 判断 179"/>
        <xdr:cNvSpPr/>
      </xdr:nvSpPr>
      <xdr:spPr>
        <a:xfrm>
          <a:off x="4584700" y="1273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1952</xdr:rowOff>
    </xdr:from>
    <xdr:to>
      <xdr:col>19</xdr:col>
      <xdr:colOff>177800</xdr:colOff>
      <xdr:row>77</xdr:row>
      <xdr:rowOff>84755</xdr:rowOff>
    </xdr:to>
    <xdr:cxnSp macro="">
      <xdr:nvCxnSpPr>
        <xdr:cNvPr id="181" name="直線コネクタ 180"/>
        <xdr:cNvCxnSpPr/>
      </xdr:nvCxnSpPr>
      <xdr:spPr>
        <a:xfrm flipV="1">
          <a:off x="2908300" y="13203602"/>
          <a:ext cx="889000" cy="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44160</xdr:rowOff>
    </xdr:from>
    <xdr:to>
      <xdr:col>20</xdr:col>
      <xdr:colOff>38100</xdr:colOff>
      <xdr:row>74</xdr:row>
      <xdr:rowOff>145760</xdr:rowOff>
    </xdr:to>
    <xdr:sp macro="" textlink="">
      <xdr:nvSpPr>
        <xdr:cNvPr id="182" name="フローチャート: 判断 181"/>
        <xdr:cNvSpPr/>
      </xdr:nvSpPr>
      <xdr:spPr>
        <a:xfrm>
          <a:off x="3746500" y="127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162287</xdr:rowOff>
    </xdr:from>
    <xdr:ext cx="599010" cy="259045"/>
    <xdr:sp macro="" textlink="">
      <xdr:nvSpPr>
        <xdr:cNvPr id="183" name="テキスト ボックス 182"/>
        <xdr:cNvSpPr txBox="1"/>
      </xdr:nvSpPr>
      <xdr:spPr>
        <a:xfrm>
          <a:off x="3497795" y="125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84755</xdr:rowOff>
    </xdr:from>
    <xdr:to>
      <xdr:col>15</xdr:col>
      <xdr:colOff>50800</xdr:colOff>
      <xdr:row>78</xdr:row>
      <xdr:rowOff>27343</xdr:rowOff>
    </xdr:to>
    <xdr:cxnSp macro="">
      <xdr:nvCxnSpPr>
        <xdr:cNvPr id="184" name="直線コネクタ 183"/>
        <xdr:cNvCxnSpPr/>
      </xdr:nvCxnSpPr>
      <xdr:spPr>
        <a:xfrm flipV="1">
          <a:off x="2019300" y="13286405"/>
          <a:ext cx="889000" cy="1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24451</xdr:rowOff>
    </xdr:from>
    <xdr:to>
      <xdr:col>15</xdr:col>
      <xdr:colOff>101600</xdr:colOff>
      <xdr:row>74</xdr:row>
      <xdr:rowOff>126051</xdr:rowOff>
    </xdr:to>
    <xdr:sp macro="" textlink="">
      <xdr:nvSpPr>
        <xdr:cNvPr id="185" name="フローチャート: 判断 184"/>
        <xdr:cNvSpPr/>
      </xdr:nvSpPr>
      <xdr:spPr>
        <a:xfrm>
          <a:off x="28575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142578</xdr:rowOff>
    </xdr:from>
    <xdr:ext cx="599010" cy="259045"/>
    <xdr:sp macro="" textlink="">
      <xdr:nvSpPr>
        <xdr:cNvPr id="186" name="テキスト ボックス 185"/>
        <xdr:cNvSpPr txBox="1"/>
      </xdr:nvSpPr>
      <xdr:spPr>
        <a:xfrm>
          <a:off x="2608795" y="1248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27343</xdr:rowOff>
    </xdr:from>
    <xdr:to>
      <xdr:col>10</xdr:col>
      <xdr:colOff>114300</xdr:colOff>
      <xdr:row>78</xdr:row>
      <xdr:rowOff>107190</xdr:rowOff>
    </xdr:to>
    <xdr:cxnSp macro="">
      <xdr:nvCxnSpPr>
        <xdr:cNvPr id="187" name="直線コネクタ 186"/>
        <xdr:cNvCxnSpPr/>
      </xdr:nvCxnSpPr>
      <xdr:spPr>
        <a:xfrm flipV="1">
          <a:off x="1130300" y="13400443"/>
          <a:ext cx="8890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90435</xdr:rowOff>
    </xdr:from>
    <xdr:to>
      <xdr:col>10</xdr:col>
      <xdr:colOff>165100</xdr:colOff>
      <xdr:row>75</xdr:row>
      <xdr:rowOff>20585</xdr:rowOff>
    </xdr:to>
    <xdr:sp macro="" textlink="">
      <xdr:nvSpPr>
        <xdr:cNvPr id="188" name="フローチャート: 判断 187"/>
        <xdr:cNvSpPr/>
      </xdr:nvSpPr>
      <xdr:spPr>
        <a:xfrm>
          <a:off x="1968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37112</xdr:rowOff>
    </xdr:from>
    <xdr:ext cx="599010" cy="259045"/>
    <xdr:sp macro="" textlink="">
      <xdr:nvSpPr>
        <xdr:cNvPr id="189" name="テキスト ボックス 188"/>
        <xdr:cNvSpPr txBox="1"/>
      </xdr:nvSpPr>
      <xdr:spPr>
        <a:xfrm>
          <a:off x="1719795"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74629</xdr:rowOff>
    </xdr:from>
    <xdr:to>
      <xdr:col>6</xdr:col>
      <xdr:colOff>38100</xdr:colOff>
      <xdr:row>74</xdr:row>
      <xdr:rowOff>4779</xdr:rowOff>
    </xdr:to>
    <xdr:sp macro="" textlink="">
      <xdr:nvSpPr>
        <xdr:cNvPr id="190" name="フローチャート: 判断 189"/>
        <xdr:cNvSpPr/>
      </xdr:nvSpPr>
      <xdr:spPr>
        <a:xfrm>
          <a:off x="1079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21306</xdr:rowOff>
    </xdr:from>
    <xdr:ext cx="599010" cy="259045"/>
    <xdr:sp macro="" textlink="">
      <xdr:nvSpPr>
        <xdr:cNvPr id="191" name="テキスト ボックス 190"/>
        <xdr:cNvSpPr txBox="1"/>
      </xdr:nvSpPr>
      <xdr:spPr>
        <a:xfrm>
          <a:off x="830795"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64782</xdr:rowOff>
    </xdr:from>
    <xdr:to>
      <xdr:col>24</xdr:col>
      <xdr:colOff>114300</xdr:colOff>
      <xdr:row>76</xdr:row>
      <xdr:rowOff>166382</xdr:rowOff>
    </xdr:to>
    <xdr:sp macro="" textlink="">
      <xdr:nvSpPr>
        <xdr:cNvPr id="197" name="楕円 196"/>
        <xdr:cNvSpPr/>
      </xdr:nvSpPr>
      <xdr:spPr>
        <a:xfrm>
          <a:off x="4584700" y="130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151159</xdr:rowOff>
    </xdr:from>
    <xdr:ext cx="599010" cy="259045"/>
    <xdr:sp macro="" textlink="">
      <xdr:nvSpPr>
        <xdr:cNvPr id="198" name="民生費該当値テキスト"/>
        <xdr:cNvSpPr txBox="1"/>
      </xdr:nvSpPr>
      <xdr:spPr>
        <a:xfrm>
          <a:off x="4686300" y="1300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122602</xdr:rowOff>
    </xdr:from>
    <xdr:to>
      <xdr:col>20</xdr:col>
      <xdr:colOff>38100</xdr:colOff>
      <xdr:row>77</xdr:row>
      <xdr:rowOff>52752</xdr:rowOff>
    </xdr:to>
    <xdr:sp macro="" textlink="">
      <xdr:nvSpPr>
        <xdr:cNvPr id="199" name="楕円 198"/>
        <xdr:cNvSpPr/>
      </xdr:nvSpPr>
      <xdr:spPr>
        <a:xfrm>
          <a:off x="3746500" y="131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43879</xdr:rowOff>
    </xdr:from>
    <xdr:ext cx="599010" cy="259045"/>
    <xdr:sp macro="" textlink="">
      <xdr:nvSpPr>
        <xdr:cNvPr id="200" name="テキスト ボックス 199"/>
        <xdr:cNvSpPr txBox="1"/>
      </xdr:nvSpPr>
      <xdr:spPr>
        <a:xfrm>
          <a:off x="3497795" y="1324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33955</xdr:rowOff>
    </xdr:from>
    <xdr:to>
      <xdr:col>15</xdr:col>
      <xdr:colOff>101600</xdr:colOff>
      <xdr:row>77</xdr:row>
      <xdr:rowOff>135555</xdr:rowOff>
    </xdr:to>
    <xdr:sp macro="" textlink="">
      <xdr:nvSpPr>
        <xdr:cNvPr id="201" name="楕円 200"/>
        <xdr:cNvSpPr/>
      </xdr:nvSpPr>
      <xdr:spPr>
        <a:xfrm>
          <a:off x="2857500" y="132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126682</xdr:rowOff>
    </xdr:from>
    <xdr:ext cx="599010" cy="259045"/>
    <xdr:sp macro="" textlink="">
      <xdr:nvSpPr>
        <xdr:cNvPr id="202" name="テキスト ボックス 201"/>
        <xdr:cNvSpPr txBox="1"/>
      </xdr:nvSpPr>
      <xdr:spPr>
        <a:xfrm>
          <a:off x="2608795" y="1332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147993</xdr:rowOff>
    </xdr:from>
    <xdr:to>
      <xdr:col>10</xdr:col>
      <xdr:colOff>165100</xdr:colOff>
      <xdr:row>78</xdr:row>
      <xdr:rowOff>78143</xdr:rowOff>
    </xdr:to>
    <xdr:sp macro="" textlink="">
      <xdr:nvSpPr>
        <xdr:cNvPr id="203" name="楕円 202"/>
        <xdr:cNvSpPr/>
      </xdr:nvSpPr>
      <xdr:spPr>
        <a:xfrm>
          <a:off x="1968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69270</xdr:rowOff>
    </xdr:from>
    <xdr:ext cx="534377" cy="259045"/>
    <xdr:sp macro="" textlink="">
      <xdr:nvSpPr>
        <xdr:cNvPr id="204" name="テキスト ボックス 203"/>
        <xdr:cNvSpPr txBox="1"/>
      </xdr:nvSpPr>
      <xdr:spPr>
        <a:xfrm>
          <a:off x="1752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56390</xdr:rowOff>
    </xdr:from>
    <xdr:to>
      <xdr:col>6</xdr:col>
      <xdr:colOff>38100</xdr:colOff>
      <xdr:row>78</xdr:row>
      <xdr:rowOff>157990</xdr:rowOff>
    </xdr:to>
    <xdr:sp macro="" textlink="">
      <xdr:nvSpPr>
        <xdr:cNvPr id="205" name="楕円 204"/>
        <xdr:cNvSpPr/>
      </xdr:nvSpPr>
      <xdr:spPr>
        <a:xfrm>
          <a:off x="1079500" y="134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149117</xdr:rowOff>
    </xdr:from>
    <xdr:ext cx="534377" cy="259045"/>
    <xdr:sp macro="" textlink="">
      <xdr:nvSpPr>
        <xdr:cNvPr id="206" name="テキスト ボックス 205"/>
        <xdr:cNvSpPr txBox="1"/>
      </xdr:nvSpPr>
      <xdr:spPr>
        <a:xfrm>
          <a:off x="863111" y="135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31" name="直線コネクタ 230"/>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2"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3" name="直線コネクタ 232"/>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4"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5" name="直線コネクタ 234"/>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119431</xdr:rowOff>
    </xdr:from>
    <xdr:to>
      <xdr:col>24</xdr:col>
      <xdr:colOff>63500</xdr:colOff>
      <xdr:row>95</xdr:row>
      <xdr:rowOff>115393</xdr:rowOff>
    </xdr:to>
    <xdr:cxnSp macro="">
      <xdr:nvCxnSpPr>
        <xdr:cNvPr id="236" name="直線コネクタ 235"/>
        <xdr:cNvCxnSpPr/>
      </xdr:nvCxnSpPr>
      <xdr:spPr>
        <a:xfrm>
          <a:off x="3797300" y="16235731"/>
          <a:ext cx="838200" cy="1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7" name="衛生費平均値テキスト"/>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8" name="フローチャート: 判断 237"/>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119431</xdr:rowOff>
    </xdr:from>
    <xdr:to>
      <xdr:col>19</xdr:col>
      <xdr:colOff>177800</xdr:colOff>
      <xdr:row>96</xdr:row>
      <xdr:rowOff>11418</xdr:rowOff>
    </xdr:to>
    <xdr:cxnSp macro="">
      <xdr:nvCxnSpPr>
        <xdr:cNvPr id="239" name="直線コネクタ 238"/>
        <xdr:cNvCxnSpPr/>
      </xdr:nvCxnSpPr>
      <xdr:spPr>
        <a:xfrm flipV="1">
          <a:off x="2908300" y="16235731"/>
          <a:ext cx="889000" cy="2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40" name="フローチャート: 判断 239"/>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163453</xdr:rowOff>
    </xdr:from>
    <xdr:ext cx="534377" cy="259045"/>
    <xdr:sp macro="" textlink="">
      <xdr:nvSpPr>
        <xdr:cNvPr id="241" name="テキスト ボックス 240"/>
        <xdr:cNvSpPr txBox="1"/>
      </xdr:nvSpPr>
      <xdr:spPr>
        <a:xfrm>
          <a:off x="3530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129299</xdr:rowOff>
    </xdr:from>
    <xdr:to>
      <xdr:col>15</xdr:col>
      <xdr:colOff>50800</xdr:colOff>
      <xdr:row>96</xdr:row>
      <xdr:rowOff>11418</xdr:rowOff>
    </xdr:to>
    <xdr:cxnSp macro="">
      <xdr:nvCxnSpPr>
        <xdr:cNvPr id="242" name="直線コネクタ 241"/>
        <xdr:cNvCxnSpPr/>
      </xdr:nvCxnSpPr>
      <xdr:spPr>
        <a:xfrm>
          <a:off x="2019300" y="1641704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3" name="フローチャート: 判断 242"/>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4" name="テキスト ボックス 243"/>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129299</xdr:rowOff>
    </xdr:from>
    <xdr:to>
      <xdr:col>10</xdr:col>
      <xdr:colOff>114300</xdr:colOff>
      <xdr:row>96</xdr:row>
      <xdr:rowOff>9246</xdr:rowOff>
    </xdr:to>
    <xdr:cxnSp macro="">
      <xdr:nvCxnSpPr>
        <xdr:cNvPr id="245" name="直線コネクタ 244"/>
        <xdr:cNvCxnSpPr/>
      </xdr:nvCxnSpPr>
      <xdr:spPr>
        <a:xfrm flipV="1">
          <a:off x="1130300" y="16417049"/>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6" name="フローチャート: 判断 245"/>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7" name="テキスト ボックス 246"/>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8" name="フローチャート: 判断 247"/>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9" name="テキスト ボックス 248"/>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64593</xdr:rowOff>
    </xdr:from>
    <xdr:to>
      <xdr:col>24</xdr:col>
      <xdr:colOff>114300</xdr:colOff>
      <xdr:row>95</xdr:row>
      <xdr:rowOff>166193</xdr:rowOff>
    </xdr:to>
    <xdr:sp macro="" textlink="">
      <xdr:nvSpPr>
        <xdr:cNvPr id="255" name="楕円 254"/>
        <xdr:cNvSpPr/>
      </xdr:nvSpPr>
      <xdr:spPr>
        <a:xfrm>
          <a:off x="4584700" y="163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87470</xdr:rowOff>
    </xdr:from>
    <xdr:ext cx="534377" cy="259045"/>
    <xdr:sp macro="" textlink="">
      <xdr:nvSpPr>
        <xdr:cNvPr id="256" name="衛生費該当値テキスト"/>
        <xdr:cNvSpPr txBox="1"/>
      </xdr:nvSpPr>
      <xdr:spPr>
        <a:xfrm>
          <a:off x="4686300" y="162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68631</xdr:rowOff>
    </xdr:from>
    <xdr:to>
      <xdr:col>20</xdr:col>
      <xdr:colOff>38100</xdr:colOff>
      <xdr:row>94</xdr:row>
      <xdr:rowOff>170231</xdr:rowOff>
    </xdr:to>
    <xdr:sp macro="" textlink="">
      <xdr:nvSpPr>
        <xdr:cNvPr id="257" name="楕円 256"/>
        <xdr:cNvSpPr/>
      </xdr:nvSpPr>
      <xdr:spPr>
        <a:xfrm>
          <a:off x="3746500" y="161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15308</xdr:rowOff>
    </xdr:from>
    <xdr:ext cx="534377" cy="259045"/>
    <xdr:sp macro="" textlink="">
      <xdr:nvSpPr>
        <xdr:cNvPr id="258" name="テキスト ボックス 257"/>
        <xdr:cNvSpPr txBox="1"/>
      </xdr:nvSpPr>
      <xdr:spPr>
        <a:xfrm>
          <a:off x="3530111" y="159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132068</xdr:rowOff>
    </xdr:from>
    <xdr:to>
      <xdr:col>15</xdr:col>
      <xdr:colOff>101600</xdr:colOff>
      <xdr:row>96</xdr:row>
      <xdr:rowOff>62218</xdr:rowOff>
    </xdr:to>
    <xdr:sp macro="" textlink="">
      <xdr:nvSpPr>
        <xdr:cNvPr id="259" name="楕円 258"/>
        <xdr:cNvSpPr/>
      </xdr:nvSpPr>
      <xdr:spPr>
        <a:xfrm>
          <a:off x="2857500" y="164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53345</xdr:rowOff>
    </xdr:from>
    <xdr:ext cx="534377" cy="259045"/>
    <xdr:sp macro="" textlink="">
      <xdr:nvSpPr>
        <xdr:cNvPr id="260" name="テキスト ボックス 259"/>
        <xdr:cNvSpPr txBox="1"/>
      </xdr:nvSpPr>
      <xdr:spPr>
        <a:xfrm>
          <a:off x="2641111" y="165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78499</xdr:rowOff>
    </xdr:from>
    <xdr:to>
      <xdr:col>10</xdr:col>
      <xdr:colOff>165100</xdr:colOff>
      <xdr:row>96</xdr:row>
      <xdr:rowOff>8649</xdr:rowOff>
    </xdr:to>
    <xdr:sp macro="" textlink="">
      <xdr:nvSpPr>
        <xdr:cNvPr id="261" name="楕円 260"/>
        <xdr:cNvSpPr/>
      </xdr:nvSpPr>
      <xdr:spPr>
        <a:xfrm>
          <a:off x="1968500" y="163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25176</xdr:rowOff>
    </xdr:from>
    <xdr:ext cx="534377" cy="259045"/>
    <xdr:sp macro="" textlink="">
      <xdr:nvSpPr>
        <xdr:cNvPr id="262" name="テキスト ボックス 261"/>
        <xdr:cNvSpPr txBox="1"/>
      </xdr:nvSpPr>
      <xdr:spPr>
        <a:xfrm>
          <a:off x="1752111" y="161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129896</xdr:rowOff>
    </xdr:from>
    <xdr:to>
      <xdr:col>6</xdr:col>
      <xdr:colOff>38100</xdr:colOff>
      <xdr:row>96</xdr:row>
      <xdr:rowOff>60046</xdr:rowOff>
    </xdr:to>
    <xdr:sp macro="" textlink="">
      <xdr:nvSpPr>
        <xdr:cNvPr id="263" name="楕円 262"/>
        <xdr:cNvSpPr/>
      </xdr:nvSpPr>
      <xdr:spPr>
        <a:xfrm>
          <a:off x="1079500" y="164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76573</xdr:rowOff>
    </xdr:from>
    <xdr:ext cx="534377" cy="259045"/>
    <xdr:sp macro="" textlink="">
      <xdr:nvSpPr>
        <xdr:cNvPr id="264" name="テキスト ボックス 263"/>
        <xdr:cNvSpPr txBox="1"/>
      </xdr:nvSpPr>
      <xdr:spPr>
        <a:xfrm>
          <a:off x="863111" y="161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170256</xdr:rowOff>
    </xdr:from>
    <xdr:to>
      <xdr:col>54</xdr:col>
      <xdr:colOff>189865</xdr:colOff>
      <xdr:row>39</xdr:row>
      <xdr:rowOff>39268</xdr:rowOff>
    </xdr:to>
    <xdr:cxnSp macro="">
      <xdr:nvCxnSpPr>
        <xdr:cNvPr id="288" name="直線コネクタ 287"/>
        <xdr:cNvCxnSpPr/>
      </xdr:nvCxnSpPr>
      <xdr:spPr>
        <a:xfrm flipV="1">
          <a:off x="10475595" y="5485206"/>
          <a:ext cx="1270" cy="1240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43095</xdr:rowOff>
    </xdr:from>
    <xdr:ext cx="313932" cy="259045"/>
    <xdr:sp macro="" textlink="">
      <xdr:nvSpPr>
        <xdr:cNvPr id="289" name="労働費最小値テキスト"/>
        <xdr:cNvSpPr txBox="1"/>
      </xdr:nvSpPr>
      <xdr:spPr>
        <a:xfrm>
          <a:off x="10528300" y="6729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39268</xdr:rowOff>
    </xdr:from>
    <xdr:to>
      <xdr:col>55</xdr:col>
      <xdr:colOff>88900</xdr:colOff>
      <xdr:row>39</xdr:row>
      <xdr:rowOff>39268</xdr:rowOff>
    </xdr:to>
    <xdr:cxnSp macro="">
      <xdr:nvCxnSpPr>
        <xdr:cNvPr id="290" name="直線コネクタ 289"/>
        <xdr:cNvCxnSpPr/>
      </xdr:nvCxnSpPr>
      <xdr:spPr>
        <a:xfrm>
          <a:off x="10388600" y="672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116933</xdr:rowOff>
    </xdr:from>
    <xdr:ext cx="534377" cy="259045"/>
    <xdr:sp macro="" textlink="">
      <xdr:nvSpPr>
        <xdr:cNvPr id="291" name="労働費最大値テキスト"/>
        <xdr:cNvSpPr txBox="1"/>
      </xdr:nvSpPr>
      <xdr:spPr>
        <a:xfrm>
          <a:off x="10528300" y="52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170256</xdr:rowOff>
    </xdr:from>
    <xdr:to>
      <xdr:col>55</xdr:col>
      <xdr:colOff>88900</xdr:colOff>
      <xdr:row>31</xdr:row>
      <xdr:rowOff>170256</xdr:rowOff>
    </xdr:to>
    <xdr:cxnSp macro="">
      <xdr:nvCxnSpPr>
        <xdr:cNvPr id="292" name="直線コネクタ 291"/>
        <xdr:cNvCxnSpPr/>
      </xdr:nvCxnSpPr>
      <xdr:spPr>
        <a:xfrm>
          <a:off x="10388600" y="5485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169875</xdr:rowOff>
    </xdr:from>
    <xdr:to>
      <xdr:col>55</xdr:col>
      <xdr:colOff>0</xdr:colOff>
      <xdr:row>31</xdr:row>
      <xdr:rowOff>170256</xdr:rowOff>
    </xdr:to>
    <xdr:cxnSp macro="">
      <xdr:nvCxnSpPr>
        <xdr:cNvPr id="293" name="直線コネクタ 292"/>
        <xdr:cNvCxnSpPr/>
      </xdr:nvCxnSpPr>
      <xdr:spPr>
        <a:xfrm>
          <a:off x="9639300" y="548482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134459</xdr:rowOff>
    </xdr:from>
    <xdr:ext cx="469744" cy="259045"/>
    <xdr:sp macro="" textlink="">
      <xdr:nvSpPr>
        <xdr:cNvPr id="294" name="労働費平均値テキスト"/>
        <xdr:cNvSpPr txBox="1"/>
      </xdr:nvSpPr>
      <xdr:spPr>
        <a:xfrm>
          <a:off x="10528300" y="6478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156032</xdr:rowOff>
    </xdr:from>
    <xdr:to>
      <xdr:col>55</xdr:col>
      <xdr:colOff>50800</xdr:colOff>
      <xdr:row>38</xdr:row>
      <xdr:rowOff>86182</xdr:rowOff>
    </xdr:to>
    <xdr:sp macro="" textlink="">
      <xdr:nvSpPr>
        <xdr:cNvPr id="295" name="フローチャート: 判断 294"/>
        <xdr:cNvSpPr/>
      </xdr:nvSpPr>
      <xdr:spPr>
        <a:xfrm>
          <a:off x="104267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107086</xdr:rowOff>
    </xdr:from>
    <xdr:to>
      <xdr:col>50</xdr:col>
      <xdr:colOff>114300</xdr:colOff>
      <xdr:row>31</xdr:row>
      <xdr:rowOff>169875</xdr:rowOff>
    </xdr:to>
    <xdr:cxnSp macro="">
      <xdr:nvCxnSpPr>
        <xdr:cNvPr id="296" name="直線コネクタ 295"/>
        <xdr:cNvCxnSpPr/>
      </xdr:nvCxnSpPr>
      <xdr:spPr>
        <a:xfrm>
          <a:off x="8750300" y="5422036"/>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163805</xdr:rowOff>
    </xdr:from>
    <xdr:to>
      <xdr:col>50</xdr:col>
      <xdr:colOff>165100</xdr:colOff>
      <xdr:row>38</xdr:row>
      <xdr:rowOff>93955</xdr:rowOff>
    </xdr:to>
    <xdr:sp macro="" textlink="">
      <xdr:nvSpPr>
        <xdr:cNvPr id="297" name="フローチャート: 判断 296"/>
        <xdr:cNvSpPr/>
      </xdr:nvSpPr>
      <xdr:spPr>
        <a:xfrm>
          <a:off x="9588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85082</xdr:rowOff>
    </xdr:from>
    <xdr:ext cx="469744" cy="259045"/>
    <xdr:sp macro="" textlink="">
      <xdr:nvSpPr>
        <xdr:cNvPr id="298" name="テキスト ボックス 297"/>
        <xdr:cNvSpPr txBox="1"/>
      </xdr:nvSpPr>
      <xdr:spPr>
        <a:xfrm>
          <a:off x="9404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39878</xdr:rowOff>
    </xdr:from>
    <xdr:to>
      <xdr:col>45</xdr:col>
      <xdr:colOff>177800</xdr:colOff>
      <xdr:row>31</xdr:row>
      <xdr:rowOff>107086</xdr:rowOff>
    </xdr:to>
    <xdr:cxnSp macro="">
      <xdr:nvCxnSpPr>
        <xdr:cNvPr id="299" name="直線コネクタ 298"/>
        <xdr:cNvCxnSpPr/>
      </xdr:nvCxnSpPr>
      <xdr:spPr>
        <a:xfrm>
          <a:off x="7861300" y="535482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660</xdr:rowOff>
    </xdr:from>
    <xdr:to>
      <xdr:col>46</xdr:col>
      <xdr:colOff>38100</xdr:colOff>
      <xdr:row>38</xdr:row>
      <xdr:rowOff>102260</xdr:rowOff>
    </xdr:to>
    <xdr:sp macro="" textlink="">
      <xdr:nvSpPr>
        <xdr:cNvPr id="300" name="フローチャート: 判断 299"/>
        <xdr:cNvSpPr/>
      </xdr:nvSpPr>
      <xdr:spPr>
        <a:xfrm>
          <a:off x="8699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93387</xdr:rowOff>
    </xdr:from>
    <xdr:ext cx="469744" cy="259045"/>
    <xdr:sp macro="" textlink="">
      <xdr:nvSpPr>
        <xdr:cNvPr id="301" name="テキスト ボックス 300"/>
        <xdr:cNvSpPr txBox="1"/>
      </xdr:nvSpPr>
      <xdr:spPr>
        <a:xfrm>
          <a:off x="8515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138405</xdr:rowOff>
    </xdr:from>
    <xdr:to>
      <xdr:col>41</xdr:col>
      <xdr:colOff>50800</xdr:colOff>
      <xdr:row>31</xdr:row>
      <xdr:rowOff>39878</xdr:rowOff>
    </xdr:to>
    <xdr:cxnSp macro="">
      <xdr:nvCxnSpPr>
        <xdr:cNvPr id="302" name="直線コネクタ 301"/>
        <xdr:cNvCxnSpPr/>
      </xdr:nvCxnSpPr>
      <xdr:spPr>
        <a:xfrm>
          <a:off x="6972300" y="5281905"/>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965</xdr:rowOff>
    </xdr:from>
    <xdr:to>
      <xdr:col>41</xdr:col>
      <xdr:colOff>101600</xdr:colOff>
      <xdr:row>38</xdr:row>
      <xdr:rowOff>102565</xdr:rowOff>
    </xdr:to>
    <xdr:sp macro="" textlink="">
      <xdr:nvSpPr>
        <xdr:cNvPr id="303" name="フローチャート: 判断 302"/>
        <xdr:cNvSpPr/>
      </xdr:nvSpPr>
      <xdr:spPr>
        <a:xfrm>
          <a:off x="7810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93692</xdr:rowOff>
    </xdr:from>
    <xdr:ext cx="469744" cy="259045"/>
    <xdr:sp macro="" textlink="">
      <xdr:nvSpPr>
        <xdr:cNvPr id="304" name="テキスト ボックス 303"/>
        <xdr:cNvSpPr txBox="1"/>
      </xdr:nvSpPr>
      <xdr:spPr>
        <a:xfrm>
          <a:off x="7626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32207</xdr:rowOff>
    </xdr:from>
    <xdr:to>
      <xdr:col>36</xdr:col>
      <xdr:colOff>165100</xdr:colOff>
      <xdr:row>38</xdr:row>
      <xdr:rowOff>133807</xdr:rowOff>
    </xdr:to>
    <xdr:sp macro="" textlink="">
      <xdr:nvSpPr>
        <xdr:cNvPr id="305" name="フローチャート: 判断 304"/>
        <xdr:cNvSpPr/>
      </xdr:nvSpPr>
      <xdr:spPr>
        <a:xfrm>
          <a:off x="6921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124934</xdr:rowOff>
    </xdr:from>
    <xdr:ext cx="469744" cy="259045"/>
    <xdr:sp macro="" textlink="">
      <xdr:nvSpPr>
        <xdr:cNvPr id="306" name="テキスト ボックス 305"/>
        <xdr:cNvSpPr txBox="1"/>
      </xdr:nvSpPr>
      <xdr:spPr>
        <a:xfrm>
          <a:off x="6737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119456</xdr:rowOff>
    </xdr:from>
    <xdr:to>
      <xdr:col>55</xdr:col>
      <xdr:colOff>50800</xdr:colOff>
      <xdr:row>32</xdr:row>
      <xdr:rowOff>49606</xdr:rowOff>
    </xdr:to>
    <xdr:sp macro="" textlink="">
      <xdr:nvSpPr>
        <xdr:cNvPr id="312" name="楕円 311"/>
        <xdr:cNvSpPr/>
      </xdr:nvSpPr>
      <xdr:spPr>
        <a:xfrm>
          <a:off x="10426700" y="54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72483</xdr:rowOff>
    </xdr:from>
    <xdr:ext cx="534377" cy="259045"/>
    <xdr:sp macro="" textlink="">
      <xdr:nvSpPr>
        <xdr:cNvPr id="313" name="労働費該当値テキスト"/>
        <xdr:cNvSpPr txBox="1"/>
      </xdr:nvSpPr>
      <xdr:spPr>
        <a:xfrm>
          <a:off x="10528300" y="53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119075</xdr:rowOff>
    </xdr:from>
    <xdr:to>
      <xdr:col>50</xdr:col>
      <xdr:colOff>165100</xdr:colOff>
      <xdr:row>32</xdr:row>
      <xdr:rowOff>49225</xdr:rowOff>
    </xdr:to>
    <xdr:sp macro="" textlink="">
      <xdr:nvSpPr>
        <xdr:cNvPr id="314" name="楕円 313"/>
        <xdr:cNvSpPr/>
      </xdr:nvSpPr>
      <xdr:spPr>
        <a:xfrm>
          <a:off x="9588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65752</xdr:rowOff>
    </xdr:from>
    <xdr:ext cx="534377" cy="259045"/>
    <xdr:sp macro="" textlink="">
      <xdr:nvSpPr>
        <xdr:cNvPr id="315" name="テキスト ボックス 314"/>
        <xdr:cNvSpPr txBox="1"/>
      </xdr:nvSpPr>
      <xdr:spPr>
        <a:xfrm>
          <a:off x="9372111" y="52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56286</xdr:rowOff>
    </xdr:from>
    <xdr:to>
      <xdr:col>46</xdr:col>
      <xdr:colOff>38100</xdr:colOff>
      <xdr:row>31</xdr:row>
      <xdr:rowOff>157886</xdr:rowOff>
    </xdr:to>
    <xdr:sp macro="" textlink="">
      <xdr:nvSpPr>
        <xdr:cNvPr id="316" name="楕円 315"/>
        <xdr:cNvSpPr/>
      </xdr:nvSpPr>
      <xdr:spPr>
        <a:xfrm>
          <a:off x="8699500" y="5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2963</xdr:rowOff>
    </xdr:from>
    <xdr:ext cx="534377" cy="259045"/>
    <xdr:sp macro="" textlink="">
      <xdr:nvSpPr>
        <xdr:cNvPr id="317" name="テキスト ボックス 316"/>
        <xdr:cNvSpPr txBox="1"/>
      </xdr:nvSpPr>
      <xdr:spPr>
        <a:xfrm>
          <a:off x="8483111" y="51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160528</xdr:rowOff>
    </xdr:from>
    <xdr:to>
      <xdr:col>41</xdr:col>
      <xdr:colOff>101600</xdr:colOff>
      <xdr:row>31</xdr:row>
      <xdr:rowOff>90678</xdr:rowOff>
    </xdr:to>
    <xdr:sp macro="" textlink="">
      <xdr:nvSpPr>
        <xdr:cNvPr id="318" name="楕円 317"/>
        <xdr:cNvSpPr/>
      </xdr:nvSpPr>
      <xdr:spPr>
        <a:xfrm>
          <a:off x="7810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107205</xdr:rowOff>
    </xdr:from>
    <xdr:ext cx="534377" cy="259045"/>
    <xdr:sp macro="" textlink="">
      <xdr:nvSpPr>
        <xdr:cNvPr id="319" name="テキスト ボックス 318"/>
        <xdr:cNvSpPr txBox="1"/>
      </xdr:nvSpPr>
      <xdr:spPr>
        <a:xfrm>
          <a:off x="7594111" y="5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87605</xdr:rowOff>
    </xdr:from>
    <xdr:to>
      <xdr:col>36</xdr:col>
      <xdr:colOff>165100</xdr:colOff>
      <xdr:row>31</xdr:row>
      <xdr:rowOff>17755</xdr:rowOff>
    </xdr:to>
    <xdr:sp macro="" textlink="">
      <xdr:nvSpPr>
        <xdr:cNvPr id="320" name="楕円 319"/>
        <xdr:cNvSpPr/>
      </xdr:nvSpPr>
      <xdr:spPr>
        <a:xfrm>
          <a:off x="6921500" y="52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34282</xdr:rowOff>
    </xdr:from>
    <xdr:ext cx="534377" cy="259045"/>
    <xdr:sp macro="" textlink="">
      <xdr:nvSpPr>
        <xdr:cNvPr id="321" name="テキスト ボックス 320"/>
        <xdr:cNvSpPr txBox="1"/>
      </xdr:nvSpPr>
      <xdr:spPr>
        <a:xfrm>
          <a:off x="6705111" y="500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7" name="直線コネクタ 346"/>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8"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9" name="直線コネクタ 348"/>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50"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51" name="直線コネクタ 350"/>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6100</xdr:rowOff>
    </xdr:from>
    <xdr:to>
      <xdr:col>55</xdr:col>
      <xdr:colOff>0</xdr:colOff>
      <xdr:row>58</xdr:row>
      <xdr:rowOff>74549</xdr:rowOff>
    </xdr:to>
    <xdr:cxnSp macro="">
      <xdr:nvCxnSpPr>
        <xdr:cNvPr id="352" name="直線コネクタ 351"/>
        <xdr:cNvCxnSpPr/>
      </xdr:nvCxnSpPr>
      <xdr:spPr>
        <a:xfrm flipV="1">
          <a:off x="9639300" y="9950200"/>
          <a:ext cx="8382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53"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4" name="フローチャート: 判断 353"/>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6786</xdr:rowOff>
    </xdr:from>
    <xdr:to>
      <xdr:col>50</xdr:col>
      <xdr:colOff>114300</xdr:colOff>
      <xdr:row>58</xdr:row>
      <xdr:rowOff>74549</xdr:rowOff>
    </xdr:to>
    <xdr:cxnSp macro="">
      <xdr:nvCxnSpPr>
        <xdr:cNvPr id="355" name="直線コネクタ 354"/>
        <xdr:cNvCxnSpPr/>
      </xdr:nvCxnSpPr>
      <xdr:spPr>
        <a:xfrm>
          <a:off x="8750300" y="9950886"/>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6" name="フローチャート: 判断 355"/>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7" name="テキスト ボックス 356"/>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6786</xdr:rowOff>
    </xdr:from>
    <xdr:to>
      <xdr:col>45</xdr:col>
      <xdr:colOff>177800</xdr:colOff>
      <xdr:row>58</xdr:row>
      <xdr:rowOff>76672</xdr:rowOff>
    </xdr:to>
    <xdr:cxnSp macro="">
      <xdr:nvCxnSpPr>
        <xdr:cNvPr id="358" name="直線コネクタ 357"/>
        <xdr:cNvCxnSpPr/>
      </xdr:nvCxnSpPr>
      <xdr:spPr>
        <a:xfrm flipV="1">
          <a:off x="7861300" y="9950886"/>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9" name="フローチャート: 判断 358"/>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60" name="テキスト ボックス 359"/>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34903</xdr:rowOff>
    </xdr:from>
    <xdr:to>
      <xdr:col>41</xdr:col>
      <xdr:colOff>50800</xdr:colOff>
      <xdr:row>58</xdr:row>
      <xdr:rowOff>76672</xdr:rowOff>
    </xdr:to>
    <xdr:cxnSp macro="">
      <xdr:nvCxnSpPr>
        <xdr:cNvPr id="361" name="直線コネクタ 360"/>
        <xdr:cNvCxnSpPr/>
      </xdr:nvCxnSpPr>
      <xdr:spPr>
        <a:xfrm>
          <a:off x="6972300" y="9979003"/>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62" name="フローチャート: 判断 361"/>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63" name="テキスト ボックス 362"/>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4" name="フローチャート: 判断 363"/>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5" name="テキスト ボックス 364"/>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126750</xdr:rowOff>
    </xdr:from>
    <xdr:to>
      <xdr:col>55</xdr:col>
      <xdr:colOff>50800</xdr:colOff>
      <xdr:row>58</xdr:row>
      <xdr:rowOff>56900</xdr:rowOff>
    </xdr:to>
    <xdr:sp macro="" textlink="">
      <xdr:nvSpPr>
        <xdr:cNvPr id="371" name="楕円 370"/>
        <xdr:cNvSpPr/>
      </xdr:nvSpPr>
      <xdr:spPr>
        <a:xfrm>
          <a:off x="10426700" y="98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149627</xdr:rowOff>
    </xdr:from>
    <xdr:ext cx="469744" cy="259045"/>
    <xdr:sp macro="" textlink="">
      <xdr:nvSpPr>
        <xdr:cNvPr id="372" name="農林水産業費該当値テキスト"/>
        <xdr:cNvSpPr txBox="1"/>
      </xdr:nvSpPr>
      <xdr:spPr>
        <a:xfrm>
          <a:off x="10528300" y="97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23749</xdr:rowOff>
    </xdr:from>
    <xdr:to>
      <xdr:col>50</xdr:col>
      <xdr:colOff>165100</xdr:colOff>
      <xdr:row>58</xdr:row>
      <xdr:rowOff>125349</xdr:rowOff>
    </xdr:to>
    <xdr:sp macro="" textlink="">
      <xdr:nvSpPr>
        <xdr:cNvPr id="373" name="楕円 372"/>
        <xdr:cNvSpPr/>
      </xdr:nvSpPr>
      <xdr:spPr>
        <a:xfrm>
          <a:off x="9588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116476</xdr:rowOff>
    </xdr:from>
    <xdr:ext cx="469744" cy="259045"/>
    <xdr:sp macro="" textlink="">
      <xdr:nvSpPr>
        <xdr:cNvPr id="374" name="テキスト ボックス 373"/>
        <xdr:cNvSpPr txBox="1"/>
      </xdr:nvSpPr>
      <xdr:spPr>
        <a:xfrm>
          <a:off x="9404428"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127436</xdr:rowOff>
    </xdr:from>
    <xdr:to>
      <xdr:col>46</xdr:col>
      <xdr:colOff>38100</xdr:colOff>
      <xdr:row>58</xdr:row>
      <xdr:rowOff>57586</xdr:rowOff>
    </xdr:to>
    <xdr:sp macro="" textlink="">
      <xdr:nvSpPr>
        <xdr:cNvPr id="375" name="楕円 374"/>
        <xdr:cNvSpPr/>
      </xdr:nvSpPr>
      <xdr:spPr>
        <a:xfrm>
          <a:off x="8699500" y="99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48713</xdr:rowOff>
    </xdr:from>
    <xdr:ext cx="469744" cy="259045"/>
    <xdr:sp macro="" textlink="">
      <xdr:nvSpPr>
        <xdr:cNvPr id="376" name="テキスト ボックス 375"/>
        <xdr:cNvSpPr txBox="1"/>
      </xdr:nvSpPr>
      <xdr:spPr>
        <a:xfrm>
          <a:off x="8515428" y="999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25872</xdr:rowOff>
    </xdr:from>
    <xdr:to>
      <xdr:col>41</xdr:col>
      <xdr:colOff>101600</xdr:colOff>
      <xdr:row>58</xdr:row>
      <xdr:rowOff>127472</xdr:rowOff>
    </xdr:to>
    <xdr:sp macro="" textlink="">
      <xdr:nvSpPr>
        <xdr:cNvPr id="377" name="楕円 376"/>
        <xdr:cNvSpPr/>
      </xdr:nvSpPr>
      <xdr:spPr>
        <a:xfrm>
          <a:off x="7810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118599</xdr:rowOff>
    </xdr:from>
    <xdr:ext cx="469744" cy="259045"/>
    <xdr:sp macro="" textlink="">
      <xdr:nvSpPr>
        <xdr:cNvPr id="378" name="テキスト ボックス 377"/>
        <xdr:cNvSpPr txBox="1"/>
      </xdr:nvSpPr>
      <xdr:spPr>
        <a:xfrm>
          <a:off x="7626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155553</xdr:rowOff>
    </xdr:from>
    <xdr:to>
      <xdr:col>36</xdr:col>
      <xdr:colOff>165100</xdr:colOff>
      <xdr:row>58</xdr:row>
      <xdr:rowOff>85703</xdr:rowOff>
    </xdr:to>
    <xdr:sp macro="" textlink="">
      <xdr:nvSpPr>
        <xdr:cNvPr id="379" name="楕円 378"/>
        <xdr:cNvSpPr/>
      </xdr:nvSpPr>
      <xdr:spPr>
        <a:xfrm>
          <a:off x="6921500" y="99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76830</xdr:rowOff>
    </xdr:from>
    <xdr:ext cx="469744" cy="259045"/>
    <xdr:sp macro="" textlink="">
      <xdr:nvSpPr>
        <xdr:cNvPr id="380" name="テキスト ボックス 379"/>
        <xdr:cNvSpPr txBox="1"/>
      </xdr:nvSpPr>
      <xdr:spPr>
        <a:xfrm>
          <a:off x="6737428" y="1002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402" name="直線コネクタ 401"/>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403"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4" name="直線コネクタ 403"/>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5"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6" name="直線コネクタ 405"/>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119309</xdr:rowOff>
    </xdr:from>
    <xdr:to>
      <xdr:col>55</xdr:col>
      <xdr:colOff>0</xdr:colOff>
      <xdr:row>74</xdr:row>
      <xdr:rowOff>73497</xdr:rowOff>
    </xdr:to>
    <xdr:cxnSp macro="">
      <xdr:nvCxnSpPr>
        <xdr:cNvPr id="407" name="直線コネクタ 406"/>
        <xdr:cNvCxnSpPr/>
      </xdr:nvCxnSpPr>
      <xdr:spPr>
        <a:xfrm>
          <a:off x="9639300" y="12120809"/>
          <a:ext cx="838200" cy="6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8"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9" name="フローチャート: 判断 408"/>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119309</xdr:rowOff>
    </xdr:from>
    <xdr:to>
      <xdr:col>50</xdr:col>
      <xdr:colOff>114300</xdr:colOff>
      <xdr:row>77</xdr:row>
      <xdr:rowOff>148707</xdr:rowOff>
    </xdr:to>
    <xdr:cxnSp macro="">
      <xdr:nvCxnSpPr>
        <xdr:cNvPr id="410" name="直線コネクタ 409"/>
        <xdr:cNvCxnSpPr/>
      </xdr:nvCxnSpPr>
      <xdr:spPr>
        <a:xfrm flipV="1">
          <a:off x="8750300" y="12120809"/>
          <a:ext cx="889000" cy="1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11" name="フローチャート: 判断 410"/>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12" name="テキスト ボックス 411"/>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148707</xdr:rowOff>
    </xdr:from>
    <xdr:to>
      <xdr:col>45</xdr:col>
      <xdr:colOff>177800</xdr:colOff>
      <xdr:row>77</xdr:row>
      <xdr:rowOff>160138</xdr:rowOff>
    </xdr:to>
    <xdr:cxnSp macro="">
      <xdr:nvCxnSpPr>
        <xdr:cNvPr id="413" name="直線コネクタ 412"/>
        <xdr:cNvCxnSpPr/>
      </xdr:nvCxnSpPr>
      <xdr:spPr>
        <a:xfrm flipV="1">
          <a:off x="7861300" y="133503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4" name="フローチャート: 判断 413"/>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5" name="テキスト ボックス 414"/>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98461</xdr:rowOff>
    </xdr:from>
    <xdr:to>
      <xdr:col>41</xdr:col>
      <xdr:colOff>50800</xdr:colOff>
      <xdr:row>77</xdr:row>
      <xdr:rowOff>160138</xdr:rowOff>
    </xdr:to>
    <xdr:cxnSp macro="">
      <xdr:nvCxnSpPr>
        <xdr:cNvPr id="416" name="直線コネクタ 415"/>
        <xdr:cNvCxnSpPr/>
      </xdr:nvCxnSpPr>
      <xdr:spPr>
        <a:xfrm>
          <a:off x="6972300" y="13300111"/>
          <a:ext cx="889000" cy="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7" name="フローチャート: 判断 416"/>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8" name="テキスト ボックス 417"/>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9" name="フローチャート: 判断 418"/>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20" name="テキスト ボックス 419"/>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22697</xdr:rowOff>
    </xdr:from>
    <xdr:to>
      <xdr:col>55</xdr:col>
      <xdr:colOff>50800</xdr:colOff>
      <xdr:row>74</xdr:row>
      <xdr:rowOff>124297</xdr:rowOff>
    </xdr:to>
    <xdr:sp macro="" textlink="">
      <xdr:nvSpPr>
        <xdr:cNvPr id="426" name="楕円 425"/>
        <xdr:cNvSpPr/>
      </xdr:nvSpPr>
      <xdr:spPr>
        <a:xfrm>
          <a:off x="10426700" y="127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45574</xdr:rowOff>
    </xdr:from>
    <xdr:ext cx="534377" cy="259045"/>
    <xdr:sp macro="" textlink="">
      <xdr:nvSpPr>
        <xdr:cNvPr id="427" name="商工費該当値テキスト"/>
        <xdr:cNvSpPr txBox="1"/>
      </xdr:nvSpPr>
      <xdr:spPr>
        <a:xfrm>
          <a:off x="10528300" y="125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68509</xdr:rowOff>
    </xdr:from>
    <xdr:to>
      <xdr:col>50</xdr:col>
      <xdr:colOff>165100</xdr:colOff>
      <xdr:row>70</xdr:row>
      <xdr:rowOff>170109</xdr:rowOff>
    </xdr:to>
    <xdr:sp macro="" textlink="">
      <xdr:nvSpPr>
        <xdr:cNvPr id="428" name="楕円 427"/>
        <xdr:cNvSpPr/>
      </xdr:nvSpPr>
      <xdr:spPr>
        <a:xfrm>
          <a:off x="9588500" y="120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15186</xdr:rowOff>
    </xdr:from>
    <xdr:ext cx="534377" cy="259045"/>
    <xdr:sp macro="" textlink="">
      <xdr:nvSpPr>
        <xdr:cNvPr id="429" name="テキスト ボックス 428"/>
        <xdr:cNvSpPr txBox="1"/>
      </xdr:nvSpPr>
      <xdr:spPr>
        <a:xfrm>
          <a:off x="9372111" y="118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97907</xdr:rowOff>
    </xdr:from>
    <xdr:to>
      <xdr:col>46</xdr:col>
      <xdr:colOff>38100</xdr:colOff>
      <xdr:row>78</xdr:row>
      <xdr:rowOff>28057</xdr:rowOff>
    </xdr:to>
    <xdr:sp macro="" textlink="">
      <xdr:nvSpPr>
        <xdr:cNvPr id="430" name="楕円 429"/>
        <xdr:cNvSpPr/>
      </xdr:nvSpPr>
      <xdr:spPr>
        <a:xfrm>
          <a:off x="8699500" y="132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19184</xdr:rowOff>
    </xdr:from>
    <xdr:ext cx="469744" cy="259045"/>
    <xdr:sp macro="" textlink="">
      <xdr:nvSpPr>
        <xdr:cNvPr id="431" name="テキスト ボックス 430"/>
        <xdr:cNvSpPr txBox="1"/>
      </xdr:nvSpPr>
      <xdr:spPr>
        <a:xfrm>
          <a:off x="8515428" y="133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109338</xdr:rowOff>
    </xdr:from>
    <xdr:to>
      <xdr:col>41</xdr:col>
      <xdr:colOff>101600</xdr:colOff>
      <xdr:row>78</xdr:row>
      <xdr:rowOff>39488</xdr:rowOff>
    </xdr:to>
    <xdr:sp macro="" textlink="">
      <xdr:nvSpPr>
        <xdr:cNvPr id="432" name="楕円 431"/>
        <xdr:cNvSpPr/>
      </xdr:nvSpPr>
      <xdr:spPr>
        <a:xfrm>
          <a:off x="7810500" y="133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30615</xdr:rowOff>
    </xdr:from>
    <xdr:ext cx="469744" cy="259045"/>
    <xdr:sp macro="" textlink="">
      <xdr:nvSpPr>
        <xdr:cNvPr id="433" name="テキスト ボックス 432"/>
        <xdr:cNvSpPr txBox="1"/>
      </xdr:nvSpPr>
      <xdr:spPr>
        <a:xfrm>
          <a:off x="7626428" y="134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47661</xdr:rowOff>
    </xdr:from>
    <xdr:to>
      <xdr:col>36</xdr:col>
      <xdr:colOff>165100</xdr:colOff>
      <xdr:row>77</xdr:row>
      <xdr:rowOff>149261</xdr:rowOff>
    </xdr:to>
    <xdr:sp macro="" textlink="">
      <xdr:nvSpPr>
        <xdr:cNvPr id="434" name="楕円 433"/>
        <xdr:cNvSpPr/>
      </xdr:nvSpPr>
      <xdr:spPr>
        <a:xfrm>
          <a:off x="6921500" y="132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140388</xdr:rowOff>
    </xdr:from>
    <xdr:ext cx="469744" cy="259045"/>
    <xdr:sp macro="" textlink="">
      <xdr:nvSpPr>
        <xdr:cNvPr id="435" name="テキスト ボックス 434"/>
        <xdr:cNvSpPr txBox="1"/>
      </xdr:nvSpPr>
      <xdr:spPr>
        <a:xfrm>
          <a:off x="6737428" y="1334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7" name="直線コネクタ 456"/>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8"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9" name="直線コネクタ 458"/>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60"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61" name="直線コネクタ 460"/>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33387</xdr:rowOff>
    </xdr:from>
    <xdr:to>
      <xdr:col>55</xdr:col>
      <xdr:colOff>0</xdr:colOff>
      <xdr:row>98</xdr:row>
      <xdr:rowOff>53868</xdr:rowOff>
    </xdr:to>
    <xdr:cxnSp macro="">
      <xdr:nvCxnSpPr>
        <xdr:cNvPr id="462" name="直線コネクタ 461"/>
        <xdr:cNvCxnSpPr/>
      </xdr:nvCxnSpPr>
      <xdr:spPr>
        <a:xfrm>
          <a:off x="9639300" y="16835487"/>
          <a:ext cx="838200" cy="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63"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4" name="フローチャート: 判断 463"/>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33387</xdr:rowOff>
    </xdr:from>
    <xdr:to>
      <xdr:col>50</xdr:col>
      <xdr:colOff>114300</xdr:colOff>
      <xdr:row>98</xdr:row>
      <xdr:rowOff>44986</xdr:rowOff>
    </xdr:to>
    <xdr:cxnSp macro="">
      <xdr:nvCxnSpPr>
        <xdr:cNvPr id="465" name="直線コネクタ 464"/>
        <xdr:cNvCxnSpPr/>
      </xdr:nvCxnSpPr>
      <xdr:spPr>
        <a:xfrm flipV="1">
          <a:off x="8750300" y="16835487"/>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6" name="フローチャート: 判断 465"/>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7" name="テキスト ボックス 466"/>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44986</xdr:rowOff>
    </xdr:from>
    <xdr:to>
      <xdr:col>45</xdr:col>
      <xdr:colOff>177800</xdr:colOff>
      <xdr:row>98</xdr:row>
      <xdr:rowOff>56273</xdr:rowOff>
    </xdr:to>
    <xdr:cxnSp macro="">
      <xdr:nvCxnSpPr>
        <xdr:cNvPr id="468" name="直線コネクタ 467"/>
        <xdr:cNvCxnSpPr/>
      </xdr:nvCxnSpPr>
      <xdr:spPr>
        <a:xfrm flipV="1">
          <a:off x="7861300" y="16847086"/>
          <a:ext cx="8890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9" name="フローチャート: 判断 468"/>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70" name="テキスト ボックス 469"/>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38215</xdr:rowOff>
    </xdr:from>
    <xdr:to>
      <xdr:col>41</xdr:col>
      <xdr:colOff>50800</xdr:colOff>
      <xdr:row>98</xdr:row>
      <xdr:rowOff>56273</xdr:rowOff>
    </xdr:to>
    <xdr:cxnSp macro="">
      <xdr:nvCxnSpPr>
        <xdr:cNvPr id="471" name="直線コネクタ 470"/>
        <xdr:cNvCxnSpPr/>
      </xdr:nvCxnSpPr>
      <xdr:spPr>
        <a:xfrm>
          <a:off x="6972300" y="16840315"/>
          <a:ext cx="889000" cy="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72" name="フローチャート: 判断 471"/>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73" name="テキスト ボックス 472"/>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4" name="フローチャート: 判断 473"/>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5" name="テキスト ボックス 474"/>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3068</xdr:rowOff>
    </xdr:from>
    <xdr:to>
      <xdr:col>55</xdr:col>
      <xdr:colOff>50800</xdr:colOff>
      <xdr:row>98</xdr:row>
      <xdr:rowOff>104668</xdr:rowOff>
    </xdr:to>
    <xdr:sp macro="" textlink="">
      <xdr:nvSpPr>
        <xdr:cNvPr id="481" name="楕円 480"/>
        <xdr:cNvSpPr/>
      </xdr:nvSpPr>
      <xdr:spPr>
        <a:xfrm>
          <a:off x="10426700" y="168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82" name="土木費該当値テキスト"/>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154037</xdr:rowOff>
    </xdr:from>
    <xdr:to>
      <xdr:col>50</xdr:col>
      <xdr:colOff>165100</xdr:colOff>
      <xdr:row>98</xdr:row>
      <xdr:rowOff>84187</xdr:rowOff>
    </xdr:to>
    <xdr:sp macro="" textlink="">
      <xdr:nvSpPr>
        <xdr:cNvPr id="483" name="楕円 482"/>
        <xdr:cNvSpPr/>
      </xdr:nvSpPr>
      <xdr:spPr>
        <a:xfrm>
          <a:off x="9588500" y="167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100714</xdr:rowOff>
    </xdr:from>
    <xdr:ext cx="534377" cy="259045"/>
    <xdr:sp macro="" textlink="">
      <xdr:nvSpPr>
        <xdr:cNvPr id="484" name="テキスト ボックス 483"/>
        <xdr:cNvSpPr txBox="1"/>
      </xdr:nvSpPr>
      <xdr:spPr>
        <a:xfrm>
          <a:off x="9372111" y="1655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165636</xdr:rowOff>
    </xdr:from>
    <xdr:to>
      <xdr:col>46</xdr:col>
      <xdr:colOff>38100</xdr:colOff>
      <xdr:row>98</xdr:row>
      <xdr:rowOff>95786</xdr:rowOff>
    </xdr:to>
    <xdr:sp macro="" textlink="">
      <xdr:nvSpPr>
        <xdr:cNvPr id="485" name="楕円 484"/>
        <xdr:cNvSpPr/>
      </xdr:nvSpPr>
      <xdr:spPr>
        <a:xfrm>
          <a:off x="8699500" y="167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86913</xdr:rowOff>
    </xdr:from>
    <xdr:ext cx="534377" cy="259045"/>
    <xdr:sp macro="" textlink="">
      <xdr:nvSpPr>
        <xdr:cNvPr id="486" name="テキスト ボックス 485"/>
        <xdr:cNvSpPr txBox="1"/>
      </xdr:nvSpPr>
      <xdr:spPr>
        <a:xfrm>
          <a:off x="8483111" y="168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5473</xdr:rowOff>
    </xdr:from>
    <xdr:to>
      <xdr:col>41</xdr:col>
      <xdr:colOff>101600</xdr:colOff>
      <xdr:row>98</xdr:row>
      <xdr:rowOff>107073</xdr:rowOff>
    </xdr:to>
    <xdr:sp macro="" textlink="">
      <xdr:nvSpPr>
        <xdr:cNvPr id="487" name="楕円 486"/>
        <xdr:cNvSpPr/>
      </xdr:nvSpPr>
      <xdr:spPr>
        <a:xfrm>
          <a:off x="7810500" y="16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98200</xdr:rowOff>
    </xdr:from>
    <xdr:ext cx="534377" cy="259045"/>
    <xdr:sp macro="" textlink="">
      <xdr:nvSpPr>
        <xdr:cNvPr id="488" name="テキスト ボックス 487"/>
        <xdr:cNvSpPr txBox="1"/>
      </xdr:nvSpPr>
      <xdr:spPr>
        <a:xfrm>
          <a:off x="7594111" y="16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158865</xdr:rowOff>
    </xdr:from>
    <xdr:to>
      <xdr:col>36</xdr:col>
      <xdr:colOff>165100</xdr:colOff>
      <xdr:row>98</xdr:row>
      <xdr:rowOff>89015</xdr:rowOff>
    </xdr:to>
    <xdr:sp macro="" textlink="">
      <xdr:nvSpPr>
        <xdr:cNvPr id="489" name="楕円 488"/>
        <xdr:cNvSpPr/>
      </xdr:nvSpPr>
      <xdr:spPr>
        <a:xfrm>
          <a:off x="6921500" y="167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105542</xdr:rowOff>
    </xdr:from>
    <xdr:ext cx="534377" cy="259045"/>
    <xdr:sp macro="" textlink="">
      <xdr:nvSpPr>
        <xdr:cNvPr id="490" name="テキスト ボックス 489"/>
        <xdr:cNvSpPr txBox="1"/>
      </xdr:nvSpPr>
      <xdr:spPr>
        <a:xfrm>
          <a:off x="6705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5" name="直線コネクタ 514"/>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6"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7" name="直線コネクタ 516"/>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8"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9" name="直線コネクタ 518"/>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110134</xdr:rowOff>
    </xdr:from>
    <xdr:to>
      <xdr:col>85</xdr:col>
      <xdr:colOff>127000</xdr:colOff>
      <xdr:row>39</xdr:row>
      <xdr:rowOff>15113</xdr:rowOff>
    </xdr:to>
    <xdr:cxnSp macro="">
      <xdr:nvCxnSpPr>
        <xdr:cNvPr id="520" name="直線コネクタ 519"/>
        <xdr:cNvCxnSpPr/>
      </xdr:nvCxnSpPr>
      <xdr:spPr>
        <a:xfrm flipV="1">
          <a:off x="15481300" y="6625234"/>
          <a:ext cx="8382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21"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22" name="フローチャート: 判断 521"/>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75082</xdr:rowOff>
    </xdr:from>
    <xdr:to>
      <xdr:col>81</xdr:col>
      <xdr:colOff>50800</xdr:colOff>
      <xdr:row>39</xdr:row>
      <xdr:rowOff>15113</xdr:rowOff>
    </xdr:to>
    <xdr:cxnSp macro="">
      <xdr:nvCxnSpPr>
        <xdr:cNvPr id="523" name="直線コネクタ 522"/>
        <xdr:cNvCxnSpPr/>
      </xdr:nvCxnSpPr>
      <xdr:spPr>
        <a:xfrm>
          <a:off x="14592300" y="6590182"/>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4" name="フローチャート: 判断 523"/>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5" name="テキスト ボックス 524"/>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75082</xdr:rowOff>
    </xdr:from>
    <xdr:to>
      <xdr:col>76</xdr:col>
      <xdr:colOff>114300</xdr:colOff>
      <xdr:row>39</xdr:row>
      <xdr:rowOff>34772</xdr:rowOff>
    </xdr:to>
    <xdr:cxnSp macro="">
      <xdr:nvCxnSpPr>
        <xdr:cNvPr id="526" name="直線コネクタ 525"/>
        <xdr:cNvCxnSpPr/>
      </xdr:nvCxnSpPr>
      <xdr:spPr>
        <a:xfrm flipV="1">
          <a:off x="13703300" y="6590182"/>
          <a:ext cx="889000" cy="1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7" name="フローチャート: 判断 526"/>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8" name="テキスト ボックス 527"/>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32791</xdr:rowOff>
    </xdr:from>
    <xdr:to>
      <xdr:col>71</xdr:col>
      <xdr:colOff>177800</xdr:colOff>
      <xdr:row>39</xdr:row>
      <xdr:rowOff>34772</xdr:rowOff>
    </xdr:to>
    <xdr:cxnSp macro="">
      <xdr:nvCxnSpPr>
        <xdr:cNvPr id="529" name="直線コネクタ 528"/>
        <xdr:cNvCxnSpPr/>
      </xdr:nvCxnSpPr>
      <xdr:spPr>
        <a:xfrm>
          <a:off x="12814300" y="671934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30" name="フローチャート: 判断 529"/>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31" name="テキスト ボックス 530"/>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32" name="フローチャート: 判断 531"/>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33" name="テキスト ボックス 532"/>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59334</xdr:rowOff>
    </xdr:from>
    <xdr:to>
      <xdr:col>85</xdr:col>
      <xdr:colOff>177800</xdr:colOff>
      <xdr:row>38</xdr:row>
      <xdr:rowOff>160934</xdr:rowOff>
    </xdr:to>
    <xdr:sp macro="" textlink="">
      <xdr:nvSpPr>
        <xdr:cNvPr id="539" name="楕円 538"/>
        <xdr:cNvSpPr/>
      </xdr:nvSpPr>
      <xdr:spPr>
        <a:xfrm>
          <a:off x="16268700" y="65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145711</xdr:rowOff>
    </xdr:from>
    <xdr:ext cx="534377" cy="259045"/>
    <xdr:sp macro="" textlink="">
      <xdr:nvSpPr>
        <xdr:cNvPr id="540" name="消防費該当値テキスト"/>
        <xdr:cNvSpPr txBox="1"/>
      </xdr:nvSpPr>
      <xdr:spPr>
        <a:xfrm>
          <a:off x="16370300" y="64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135763</xdr:rowOff>
    </xdr:from>
    <xdr:to>
      <xdr:col>81</xdr:col>
      <xdr:colOff>101600</xdr:colOff>
      <xdr:row>39</xdr:row>
      <xdr:rowOff>65913</xdr:rowOff>
    </xdr:to>
    <xdr:sp macro="" textlink="">
      <xdr:nvSpPr>
        <xdr:cNvPr id="541" name="楕円 540"/>
        <xdr:cNvSpPr/>
      </xdr:nvSpPr>
      <xdr:spPr>
        <a:xfrm>
          <a:off x="15430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57040</xdr:rowOff>
    </xdr:from>
    <xdr:ext cx="534377" cy="259045"/>
    <xdr:sp macro="" textlink="">
      <xdr:nvSpPr>
        <xdr:cNvPr id="542" name="テキスト ボックス 541"/>
        <xdr:cNvSpPr txBox="1"/>
      </xdr:nvSpPr>
      <xdr:spPr>
        <a:xfrm>
          <a:off x="15214111" y="67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24282</xdr:rowOff>
    </xdr:from>
    <xdr:to>
      <xdr:col>76</xdr:col>
      <xdr:colOff>165100</xdr:colOff>
      <xdr:row>38</xdr:row>
      <xdr:rowOff>125882</xdr:rowOff>
    </xdr:to>
    <xdr:sp macro="" textlink="">
      <xdr:nvSpPr>
        <xdr:cNvPr id="543" name="楕円 542"/>
        <xdr:cNvSpPr/>
      </xdr:nvSpPr>
      <xdr:spPr>
        <a:xfrm>
          <a:off x="14541500" y="65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117009</xdr:rowOff>
    </xdr:from>
    <xdr:ext cx="534377" cy="259045"/>
    <xdr:sp macro="" textlink="">
      <xdr:nvSpPr>
        <xdr:cNvPr id="544" name="テキスト ボックス 543"/>
        <xdr:cNvSpPr txBox="1"/>
      </xdr:nvSpPr>
      <xdr:spPr>
        <a:xfrm>
          <a:off x="14325111" y="66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155422</xdr:rowOff>
    </xdr:from>
    <xdr:to>
      <xdr:col>72</xdr:col>
      <xdr:colOff>38100</xdr:colOff>
      <xdr:row>39</xdr:row>
      <xdr:rowOff>85572</xdr:rowOff>
    </xdr:to>
    <xdr:sp macro="" textlink="">
      <xdr:nvSpPr>
        <xdr:cNvPr id="545" name="楕円 544"/>
        <xdr:cNvSpPr/>
      </xdr:nvSpPr>
      <xdr:spPr>
        <a:xfrm>
          <a:off x="13652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76699</xdr:rowOff>
    </xdr:from>
    <xdr:ext cx="534377" cy="259045"/>
    <xdr:sp macro="" textlink="">
      <xdr:nvSpPr>
        <xdr:cNvPr id="546" name="テキスト ボックス 545"/>
        <xdr:cNvSpPr txBox="1"/>
      </xdr:nvSpPr>
      <xdr:spPr>
        <a:xfrm>
          <a:off x="13436111" y="676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153441</xdr:rowOff>
    </xdr:from>
    <xdr:to>
      <xdr:col>67</xdr:col>
      <xdr:colOff>101600</xdr:colOff>
      <xdr:row>39</xdr:row>
      <xdr:rowOff>83591</xdr:rowOff>
    </xdr:to>
    <xdr:sp macro="" textlink="">
      <xdr:nvSpPr>
        <xdr:cNvPr id="547" name="楕円 546"/>
        <xdr:cNvSpPr/>
      </xdr:nvSpPr>
      <xdr:spPr>
        <a:xfrm>
          <a:off x="12763500" y="66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74718</xdr:rowOff>
    </xdr:from>
    <xdr:ext cx="534377" cy="259045"/>
    <xdr:sp macro="" textlink="">
      <xdr:nvSpPr>
        <xdr:cNvPr id="548" name="テキスト ボックス 547"/>
        <xdr:cNvSpPr txBox="1"/>
      </xdr:nvSpPr>
      <xdr:spPr>
        <a:xfrm>
          <a:off x="12547111" y="67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171155</xdr:rowOff>
    </xdr:from>
    <xdr:to>
      <xdr:col>85</xdr:col>
      <xdr:colOff>126364</xdr:colOff>
      <xdr:row>57</xdr:row>
      <xdr:rowOff>96860</xdr:rowOff>
    </xdr:to>
    <xdr:cxnSp macro="">
      <xdr:nvCxnSpPr>
        <xdr:cNvPr id="571" name="直線コネクタ 570"/>
        <xdr:cNvCxnSpPr/>
      </xdr:nvCxnSpPr>
      <xdr:spPr>
        <a:xfrm flipV="1">
          <a:off x="16317595" y="8743655"/>
          <a:ext cx="1269"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100687</xdr:rowOff>
    </xdr:from>
    <xdr:ext cx="534377" cy="259045"/>
    <xdr:sp macro="" textlink="">
      <xdr:nvSpPr>
        <xdr:cNvPr id="572" name="教育費最小値テキスト"/>
        <xdr:cNvSpPr txBox="1"/>
      </xdr:nvSpPr>
      <xdr:spPr>
        <a:xfrm>
          <a:off x="16370300" y="98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96860</xdr:rowOff>
    </xdr:from>
    <xdr:to>
      <xdr:col>86</xdr:col>
      <xdr:colOff>25400</xdr:colOff>
      <xdr:row>57</xdr:row>
      <xdr:rowOff>96860</xdr:rowOff>
    </xdr:to>
    <xdr:cxnSp macro="">
      <xdr:nvCxnSpPr>
        <xdr:cNvPr id="573" name="直線コネクタ 572"/>
        <xdr:cNvCxnSpPr/>
      </xdr:nvCxnSpPr>
      <xdr:spPr>
        <a:xfrm>
          <a:off x="16230600" y="986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117832</xdr:rowOff>
    </xdr:from>
    <xdr:ext cx="534377" cy="259045"/>
    <xdr:sp macro="" textlink="">
      <xdr:nvSpPr>
        <xdr:cNvPr id="574" name="教育費最大値テキスト"/>
        <xdr:cNvSpPr txBox="1"/>
      </xdr:nvSpPr>
      <xdr:spPr>
        <a:xfrm>
          <a:off x="16370300" y="85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171155</xdr:rowOff>
    </xdr:from>
    <xdr:to>
      <xdr:col>86</xdr:col>
      <xdr:colOff>25400</xdr:colOff>
      <xdr:row>50</xdr:row>
      <xdr:rowOff>171155</xdr:rowOff>
    </xdr:to>
    <xdr:cxnSp macro="">
      <xdr:nvCxnSpPr>
        <xdr:cNvPr id="575" name="直線コネクタ 574"/>
        <xdr:cNvCxnSpPr/>
      </xdr:nvCxnSpPr>
      <xdr:spPr>
        <a:xfrm>
          <a:off x="16230600" y="874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85202</xdr:rowOff>
    </xdr:from>
    <xdr:to>
      <xdr:col>85</xdr:col>
      <xdr:colOff>127000</xdr:colOff>
      <xdr:row>58</xdr:row>
      <xdr:rowOff>48809</xdr:rowOff>
    </xdr:to>
    <xdr:cxnSp macro="">
      <xdr:nvCxnSpPr>
        <xdr:cNvPr id="576" name="直線コネクタ 575"/>
        <xdr:cNvCxnSpPr/>
      </xdr:nvCxnSpPr>
      <xdr:spPr>
        <a:xfrm flipV="1">
          <a:off x="15481300" y="9857852"/>
          <a:ext cx="8382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55061</xdr:rowOff>
    </xdr:from>
    <xdr:ext cx="534377" cy="259045"/>
    <xdr:sp macro="" textlink="">
      <xdr:nvSpPr>
        <xdr:cNvPr id="577" name="教育費平均値テキスト"/>
        <xdr:cNvSpPr txBox="1"/>
      </xdr:nvSpPr>
      <xdr:spPr>
        <a:xfrm>
          <a:off x="16370300" y="931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32184</xdr:rowOff>
    </xdr:from>
    <xdr:to>
      <xdr:col>85</xdr:col>
      <xdr:colOff>177800</xdr:colOff>
      <xdr:row>55</xdr:row>
      <xdr:rowOff>133784</xdr:rowOff>
    </xdr:to>
    <xdr:sp macro="" textlink="">
      <xdr:nvSpPr>
        <xdr:cNvPr id="578" name="フローチャート: 判断 577"/>
        <xdr:cNvSpPr/>
      </xdr:nvSpPr>
      <xdr:spPr>
        <a:xfrm>
          <a:off x="162687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48809</xdr:rowOff>
    </xdr:from>
    <xdr:to>
      <xdr:col>81</xdr:col>
      <xdr:colOff>50800</xdr:colOff>
      <xdr:row>58</xdr:row>
      <xdr:rowOff>74983</xdr:rowOff>
    </xdr:to>
    <xdr:cxnSp macro="">
      <xdr:nvCxnSpPr>
        <xdr:cNvPr id="579" name="直線コネクタ 578"/>
        <xdr:cNvCxnSpPr/>
      </xdr:nvCxnSpPr>
      <xdr:spPr>
        <a:xfrm flipV="1">
          <a:off x="14592300" y="9992909"/>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30264</xdr:rowOff>
    </xdr:from>
    <xdr:to>
      <xdr:col>81</xdr:col>
      <xdr:colOff>101600</xdr:colOff>
      <xdr:row>55</xdr:row>
      <xdr:rowOff>131864</xdr:rowOff>
    </xdr:to>
    <xdr:sp macro="" textlink="">
      <xdr:nvSpPr>
        <xdr:cNvPr id="580" name="フローチャート: 判断 579"/>
        <xdr:cNvSpPr/>
      </xdr:nvSpPr>
      <xdr:spPr>
        <a:xfrm>
          <a:off x="15430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148391</xdr:rowOff>
    </xdr:from>
    <xdr:ext cx="534377" cy="259045"/>
    <xdr:sp macro="" textlink="">
      <xdr:nvSpPr>
        <xdr:cNvPr id="581" name="テキスト ボックス 580"/>
        <xdr:cNvSpPr txBox="1"/>
      </xdr:nvSpPr>
      <xdr:spPr>
        <a:xfrm>
          <a:off x="15214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111582</xdr:rowOff>
    </xdr:from>
    <xdr:to>
      <xdr:col>76</xdr:col>
      <xdr:colOff>114300</xdr:colOff>
      <xdr:row>58</xdr:row>
      <xdr:rowOff>74983</xdr:rowOff>
    </xdr:to>
    <xdr:cxnSp macro="">
      <xdr:nvCxnSpPr>
        <xdr:cNvPr id="582" name="直線コネクタ 581"/>
        <xdr:cNvCxnSpPr/>
      </xdr:nvCxnSpPr>
      <xdr:spPr>
        <a:xfrm>
          <a:off x="13703300" y="9884232"/>
          <a:ext cx="889000" cy="13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82225</xdr:rowOff>
    </xdr:from>
    <xdr:to>
      <xdr:col>76</xdr:col>
      <xdr:colOff>165100</xdr:colOff>
      <xdr:row>56</xdr:row>
      <xdr:rowOff>12375</xdr:rowOff>
    </xdr:to>
    <xdr:sp macro="" textlink="">
      <xdr:nvSpPr>
        <xdr:cNvPr id="583" name="フローチャート: 判断 582"/>
        <xdr:cNvSpPr/>
      </xdr:nvSpPr>
      <xdr:spPr>
        <a:xfrm>
          <a:off x="14541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28902</xdr:rowOff>
    </xdr:from>
    <xdr:ext cx="534377" cy="259045"/>
    <xdr:sp macro="" textlink="">
      <xdr:nvSpPr>
        <xdr:cNvPr id="584" name="テキスト ボックス 583"/>
        <xdr:cNvSpPr txBox="1"/>
      </xdr:nvSpPr>
      <xdr:spPr>
        <a:xfrm>
          <a:off x="14325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111582</xdr:rowOff>
    </xdr:from>
    <xdr:to>
      <xdr:col>71</xdr:col>
      <xdr:colOff>177800</xdr:colOff>
      <xdr:row>58</xdr:row>
      <xdr:rowOff>5855</xdr:rowOff>
    </xdr:to>
    <xdr:cxnSp macro="">
      <xdr:nvCxnSpPr>
        <xdr:cNvPr id="585" name="直線コネクタ 584"/>
        <xdr:cNvCxnSpPr/>
      </xdr:nvCxnSpPr>
      <xdr:spPr>
        <a:xfrm flipV="1">
          <a:off x="12814300" y="988423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89883</xdr:rowOff>
    </xdr:from>
    <xdr:to>
      <xdr:col>72</xdr:col>
      <xdr:colOff>38100</xdr:colOff>
      <xdr:row>56</xdr:row>
      <xdr:rowOff>20033</xdr:rowOff>
    </xdr:to>
    <xdr:sp macro="" textlink="">
      <xdr:nvSpPr>
        <xdr:cNvPr id="586" name="フローチャート: 判断 585"/>
        <xdr:cNvSpPr/>
      </xdr:nvSpPr>
      <xdr:spPr>
        <a:xfrm>
          <a:off x="13652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36560</xdr:rowOff>
    </xdr:from>
    <xdr:ext cx="534377" cy="259045"/>
    <xdr:sp macro="" textlink="">
      <xdr:nvSpPr>
        <xdr:cNvPr id="587" name="テキスト ボックス 586"/>
        <xdr:cNvSpPr txBox="1"/>
      </xdr:nvSpPr>
      <xdr:spPr>
        <a:xfrm>
          <a:off x="13436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22241</xdr:rowOff>
    </xdr:from>
    <xdr:to>
      <xdr:col>67</xdr:col>
      <xdr:colOff>101600</xdr:colOff>
      <xdr:row>55</xdr:row>
      <xdr:rowOff>123841</xdr:rowOff>
    </xdr:to>
    <xdr:sp macro="" textlink="">
      <xdr:nvSpPr>
        <xdr:cNvPr id="588" name="フローチャート: 判断 587"/>
        <xdr:cNvSpPr/>
      </xdr:nvSpPr>
      <xdr:spPr>
        <a:xfrm>
          <a:off x="12763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140368</xdr:rowOff>
    </xdr:from>
    <xdr:ext cx="534377" cy="259045"/>
    <xdr:sp macro="" textlink="">
      <xdr:nvSpPr>
        <xdr:cNvPr id="589" name="テキスト ボックス 588"/>
        <xdr:cNvSpPr txBox="1"/>
      </xdr:nvSpPr>
      <xdr:spPr>
        <a:xfrm>
          <a:off x="12547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34402</xdr:rowOff>
    </xdr:from>
    <xdr:to>
      <xdr:col>85</xdr:col>
      <xdr:colOff>177800</xdr:colOff>
      <xdr:row>57</xdr:row>
      <xdr:rowOff>136002</xdr:rowOff>
    </xdr:to>
    <xdr:sp macro="" textlink="">
      <xdr:nvSpPr>
        <xdr:cNvPr id="595" name="楕円 594"/>
        <xdr:cNvSpPr/>
      </xdr:nvSpPr>
      <xdr:spPr>
        <a:xfrm>
          <a:off x="162687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120779</xdr:rowOff>
    </xdr:from>
    <xdr:ext cx="534377" cy="259045"/>
    <xdr:sp macro="" textlink="">
      <xdr:nvSpPr>
        <xdr:cNvPr id="596" name="教育費該当値テキスト"/>
        <xdr:cNvSpPr txBox="1"/>
      </xdr:nvSpPr>
      <xdr:spPr>
        <a:xfrm>
          <a:off x="16370300" y="972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169459</xdr:rowOff>
    </xdr:from>
    <xdr:to>
      <xdr:col>81</xdr:col>
      <xdr:colOff>101600</xdr:colOff>
      <xdr:row>58</xdr:row>
      <xdr:rowOff>99609</xdr:rowOff>
    </xdr:to>
    <xdr:sp macro="" textlink="">
      <xdr:nvSpPr>
        <xdr:cNvPr id="597" name="楕円 596"/>
        <xdr:cNvSpPr/>
      </xdr:nvSpPr>
      <xdr:spPr>
        <a:xfrm>
          <a:off x="15430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90736</xdr:rowOff>
    </xdr:from>
    <xdr:ext cx="534377" cy="259045"/>
    <xdr:sp macro="" textlink="">
      <xdr:nvSpPr>
        <xdr:cNvPr id="598" name="テキスト ボックス 597"/>
        <xdr:cNvSpPr txBox="1"/>
      </xdr:nvSpPr>
      <xdr:spPr>
        <a:xfrm>
          <a:off x="15214111" y="1003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24183</xdr:rowOff>
    </xdr:from>
    <xdr:to>
      <xdr:col>76</xdr:col>
      <xdr:colOff>165100</xdr:colOff>
      <xdr:row>58</xdr:row>
      <xdr:rowOff>125783</xdr:rowOff>
    </xdr:to>
    <xdr:sp macro="" textlink="">
      <xdr:nvSpPr>
        <xdr:cNvPr id="599" name="楕円 598"/>
        <xdr:cNvSpPr/>
      </xdr:nvSpPr>
      <xdr:spPr>
        <a:xfrm>
          <a:off x="14541500" y="99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116910</xdr:rowOff>
    </xdr:from>
    <xdr:ext cx="534377" cy="259045"/>
    <xdr:sp macro="" textlink="">
      <xdr:nvSpPr>
        <xdr:cNvPr id="600" name="テキスト ボックス 599"/>
        <xdr:cNvSpPr txBox="1"/>
      </xdr:nvSpPr>
      <xdr:spPr>
        <a:xfrm>
          <a:off x="14325111" y="100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60782</xdr:rowOff>
    </xdr:from>
    <xdr:to>
      <xdr:col>72</xdr:col>
      <xdr:colOff>38100</xdr:colOff>
      <xdr:row>57</xdr:row>
      <xdr:rowOff>162382</xdr:rowOff>
    </xdr:to>
    <xdr:sp macro="" textlink="">
      <xdr:nvSpPr>
        <xdr:cNvPr id="601" name="楕円 600"/>
        <xdr:cNvSpPr/>
      </xdr:nvSpPr>
      <xdr:spPr>
        <a:xfrm>
          <a:off x="13652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153509</xdr:rowOff>
    </xdr:from>
    <xdr:ext cx="534377" cy="259045"/>
    <xdr:sp macro="" textlink="">
      <xdr:nvSpPr>
        <xdr:cNvPr id="602" name="テキスト ボックス 601"/>
        <xdr:cNvSpPr txBox="1"/>
      </xdr:nvSpPr>
      <xdr:spPr>
        <a:xfrm>
          <a:off x="13436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126505</xdr:rowOff>
    </xdr:from>
    <xdr:to>
      <xdr:col>67</xdr:col>
      <xdr:colOff>101600</xdr:colOff>
      <xdr:row>58</xdr:row>
      <xdr:rowOff>56655</xdr:rowOff>
    </xdr:to>
    <xdr:sp macro="" textlink="">
      <xdr:nvSpPr>
        <xdr:cNvPr id="603" name="楕円 602"/>
        <xdr:cNvSpPr/>
      </xdr:nvSpPr>
      <xdr:spPr>
        <a:xfrm>
          <a:off x="127635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47782</xdr:rowOff>
    </xdr:from>
    <xdr:ext cx="534377" cy="259045"/>
    <xdr:sp macro="" textlink="">
      <xdr:nvSpPr>
        <xdr:cNvPr id="604" name="テキスト ボックス 603"/>
        <xdr:cNvSpPr txBox="1"/>
      </xdr:nvSpPr>
      <xdr:spPr>
        <a:xfrm>
          <a:off x="12547111" y="99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83775</xdr:rowOff>
    </xdr:from>
    <xdr:to>
      <xdr:col>85</xdr:col>
      <xdr:colOff>127000</xdr:colOff>
      <xdr:row>79</xdr:row>
      <xdr:rowOff>88951</xdr:rowOff>
    </xdr:to>
    <xdr:cxnSp macro="">
      <xdr:nvCxnSpPr>
        <xdr:cNvPr id="635" name="直線コネクタ 634"/>
        <xdr:cNvCxnSpPr/>
      </xdr:nvCxnSpPr>
      <xdr:spPr>
        <a:xfrm>
          <a:off x="15481300" y="13628325"/>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80885</xdr:rowOff>
    </xdr:from>
    <xdr:to>
      <xdr:col>81</xdr:col>
      <xdr:colOff>50800</xdr:colOff>
      <xdr:row>79</xdr:row>
      <xdr:rowOff>83775</xdr:rowOff>
    </xdr:to>
    <xdr:cxnSp macro="">
      <xdr:nvCxnSpPr>
        <xdr:cNvPr id="638" name="直線コネクタ 637"/>
        <xdr:cNvCxnSpPr/>
      </xdr:nvCxnSpPr>
      <xdr:spPr>
        <a:xfrm>
          <a:off x="14592300" y="13625435"/>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132641</xdr:rowOff>
    </xdr:from>
    <xdr:ext cx="378565" cy="259045"/>
    <xdr:sp macro="" textlink="">
      <xdr:nvSpPr>
        <xdr:cNvPr id="640" name="テキスト ボックス 639"/>
        <xdr:cNvSpPr txBox="1"/>
      </xdr:nvSpPr>
      <xdr:spPr>
        <a:xfrm>
          <a:off x="15292017" y="1367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80885</xdr:rowOff>
    </xdr:from>
    <xdr:to>
      <xdr:col>76</xdr:col>
      <xdr:colOff>114300</xdr:colOff>
      <xdr:row>79</xdr:row>
      <xdr:rowOff>84493</xdr:rowOff>
    </xdr:to>
    <xdr:cxnSp macro="">
      <xdr:nvCxnSpPr>
        <xdr:cNvPr id="641" name="直線コネクタ 640"/>
        <xdr:cNvCxnSpPr/>
      </xdr:nvCxnSpPr>
      <xdr:spPr>
        <a:xfrm flipV="1">
          <a:off x="13703300" y="13625435"/>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82468</xdr:rowOff>
    </xdr:from>
    <xdr:to>
      <xdr:col>71</xdr:col>
      <xdr:colOff>177800</xdr:colOff>
      <xdr:row>79</xdr:row>
      <xdr:rowOff>84493</xdr:rowOff>
    </xdr:to>
    <xdr:cxnSp macro="">
      <xdr:nvCxnSpPr>
        <xdr:cNvPr id="644" name="直線コネクタ 643"/>
        <xdr:cNvCxnSpPr/>
      </xdr:nvCxnSpPr>
      <xdr:spPr>
        <a:xfrm>
          <a:off x="12814300" y="1362701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6" name="テキスト ボックス 645"/>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129588</xdr:rowOff>
    </xdr:from>
    <xdr:ext cx="378565" cy="259045"/>
    <xdr:sp macro="" textlink="">
      <xdr:nvSpPr>
        <xdr:cNvPr id="648" name="テキスト ボックス 647"/>
        <xdr:cNvSpPr txBox="1"/>
      </xdr:nvSpPr>
      <xdr:spPr>
        <a:xfrm>
          <a:off x="12625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38151</xdr:rowOff>
    </xdr:from>
    <xdr:to>
      <xdr:col>85</xdr:col>
      <xdr:colOff>177800</xdr:colOff>
      <xdr:row>79</xdr:row>
      <xdr:rowOff>139751</xdr:rowOff>
    </xdr:to>
    <xdr:sp macro="" textlink="">
      <xdr:nvSpPr>
        <xdr:cNvPr id="654" name="楕円 653"/>
        <xdr:cNvSpPr/>
      </xdr:nvSpPr>
      <xdr:spPr>
        <a:xfrm>
          <a:off x="16268700" y="135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5"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32975</xdr:rowOff>
    </xdr:from>
    <xdr:to>
      <xdr:col>81</xdr:col>
      <xdr:colOff>101600</xdr:colOff>
      <xdr:row>79</xdr:row>
      <xdr:rowOff>134575</xdr:rowOff>
    </xdr:to>
    <xdr:sp macro="" textlink="">
      <xdr:nvSpPr>
        <xdr:cNvPr id="656" name="楕円 655"/>
        <xdr:cNvSpPr/>
      </xdr:nvSpPr>
      <xdr:spPr>
        <a:xfrm>
          <a:off x="15430500" y="13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151102</xdr:rowOff>
    </xdr:from>
    <xdr:ext cx="378565" cy="259045"/>
    <xdr:sp macro="" textlink="">
      <xdr:nvSpPr>
        <xdr:cNvPr id="657" name="テキスト ボックス 656"/>
        <xdr:cNvSpPr txBox="1"/>
      </xdr:nvSpPr>
      <xdr:spPr>
        <a:xfrm>
          <a:off x="15292017" y="1335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30085</xdr:rowOff>
    </xdr:from>
    <xdr:to>
      <xdr:col>76</xdr:col>
      <xdr:colOff>165100</xdr:colOff>
      <xdr:row>79</xdr:row>
      <xdr:rowOff>131685</xdr:rowOff>
    </xdr:to>
    <xdr:sp macro="" textlink="">
      <xdr:nvSpPr>
        <xdr:cNvPr id="658" name="楕円 657"/>
        <xdr:cNvSpPr/>
      </xdr:nvSpPr>
      <xdr:spPr>
        <a:xfrm>
          <a:off x="14541500" y="135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122812</xdr:rowOff>
    </xdr:from>
    <xdr:ext cx="469744" cy="259045"/>
    <xdr:sp macro="" textlink="">
      <xdr:nvSpPr>
        <xdr:cNvPr id="659" name="テキスト ボックス 658"/>
        <xdr:cNvSpPr txBox="1"/>
      </xdr:nvSpPr>
      <xdr:spPr>
        <a:xfrm>
          <a:off x="14357428" y="1366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33693</xdr:rowOff>
    </xdr:from>
    <xdr:to>
      <xdr:col>72</xdr:col>
      <xdr:colOff>38100</xdr:colOff>
      <xdr:row>79</xdr:row>
      <xdr:rowOff>135293</xdr:rowOff>
    </xdr:to>
    <xdr:sp macro="" textlink="">
      <xdr:nvSpPr>
        <xdr:cNvPr id="660" name="楕円 659"/>
        <xdr:cNvSpPr/>
      </xdr:nvSpPr>
      <xdr:spPr>
        <a:xfrm>
          <a:off x="13652500" y="135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151820</xdr:rowOff>
    </xdr:from>
    <xdr:ext cx="378565" cy="259045"/>
    <xdr:sp macro="" textlink="">
      <xdr:nvSpPr>
        <xdr:cNvPr id="661" name="テキスト ボックス 660"/>
        <xdr:cNvSpPr txBox="1"/>
      </xdr:nvSpPr>
      <xdr:spPr>
        <a:xfrm>
          <a:off x="13514017" y="1335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31668</xdr:rowOff>
    </xdr:from>
    <xdr:to>
      <xdr:col>67</xdr:col>
      <xdr:colOff>101600</xdr:colOff>
      <xdr:row>79</xdr:row>
      <xdr:rowOff>133268</xdr:rowOff>
    </xdr:to>
    <xdr:sp macro="" textlink="">
      <xdr:nvSpPr>
        <xdr:cNvPr id="662" name="楕円 661"/>
        <xdr:cNvSpPr/>
      </xdr:nvSpPr>
      <xdr:spPr>
        <a:xfrm>
          <a:off x="12763500" y="13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149795</xdr:rowOff>
    </xdr:from>
    <xdr:ext cx="469744" cy="259045"/>
    <xdr:sp macro="" textlink="">
      <xdr:nvSpPr>
        <xdr:cNvPr id="663" name="テキスト ボックス 662"/>
        <xdr:cNvSpPr txBox="1"/>
      </xdr:nvSpPr>
      <xdr:spPr>
        <a:xfrm>
          <a:off x="12579428" y="133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36784</xdr:rowOff>
    </xdr:from>
    <xdr:to>
      <xdr:col>85</xdr:col>
      <xdr:colOff>127000</xdr:colOff>
      <xdr:row>94</xdr:row>
      <xdr:rowOff>71051</xdr:rowOff>
    </xdr:to>
    <xdr:cxnSp macro="">
      <xdr:nvCxnSpPr>
        <xdr:cNvPr id="690" name="直線コネクタ 689"/>
        <xdr:cNvCxnSpPr/>
      </xdr:nvCxnSpPr>
      <xdr:spPr>
        <a:xfrm>
          <a:off x="15481300" y="16153084"/>
          <a:ext cx="8382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6517</xdr:rowOff>
    </xdr:from>
    <xdr:to>
      <xdr:col>81</xdr:col>
      <xdr:colOff>50800</xdr:colOff>
      <xdr:row>94</xdr:row>
      <xdr:rowOff>36784</xdr:rowOff>
    </xdr:to>
    <xdr:cxnSp macro="">
      <xdr:nvCxnSpPr>
        <xdr:cNvPr id="693" name="直線コネクタ 692"/>
        <xdr:cNvCxnSpPr/>
      </xdr:nvCxnSpPr>
      <xdr:spPr>
        <a:xfrm>
          <a:off x="14592300" y="16122817"/>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153943</xdr:rowOff>
    </xdr:from>
    <xdr:to>
      <xdr:col>76</xdr:col>
      <xdr:colOff>114300</xdr:colOff>
      <xdr:row>94</xdr:row>
      <xdr:rowOff>6517</xdr:rowOff>
    </xdr:to>
    <xdr:cxnSp macro="">
      <xdr:nvCxnSpPr>
        <xdr:cNvPr id="696" name="直線コネクタ 695"/>
        <xdr:cNvCxnSpPr/>
      </xdr:nvCxnSpPr>
      <xdr:spPr>
        <a:xfrm>
          <a:off x="13703300" y="16098793"/>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116543</xdr:rowOff>
    </xdr:from>
    <xdr:to>
      <xdr:col>71</xdr:col>
      <xdr:colOff>177800</xdr:colOff>
      <xdr:row>93</xdr:row>
      <xdr:rowOff>153943</xdr:rowOff>
    </xdr:to>
    <xdr:cxnSp macro="">
      <xdr:nvCxnSpPr>
        <xdr:cNvPr id="699" name="直線コネクタ 698"/>
        <xdr:cNvCxnSpPr/>
      </xdr:nvCxnSpPr>
      <xdr:spPr>
        <a:xfrm>
          <a:off x="12814300" y="16061393"/>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1" name="テキスト ボックス 700"/>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20251</xdr:rowOff>
    </xdr:from>
    <xdr:to>
      <xdr:col>85</xdr:col>
      <xdr:colOff>177800</xdr:colOff>
      <xdr:row>94</xdr:row>
      <xdr:rowOff>121851</xdr:rowOff>
    </xdr:to>
    <xdr:sp macro="" textlink="">
      <xdr:nvSpPr>
        <xdr:cNvPr id="709" name="楕円 708"/>
        <xdr:cNvSpPr/>
      </xdr:nvSpPr>
      <xdr:spPr>
        <a:xfrm>
          <a:off x="16268700" y="161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170128</xdr:rowOff>
    </xdr:from>
    <xdr:ext cx="534377" cy="259045"/>
    <xdr:sp macro="" textlink="">
      <xdr:nvSpPr>
        <xdr:cNvPr id="710" name="公債費該当値テキスト"/>
        <xdr:cNvSpPr txBox="1"/>
      </xdr:nvSpPr>
      <xdr:spPr>
        <a:xfrm>
          <a:off x="16370300" y="1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157434</xdr:rowOff>
    </xdr:from>
    <xdr:to>
      <xdr:col>81</xdr:col>
      <xdr:colOff>101600</xdr:colOff>
      <xdr:row>94</xdr:row>
      <xdr:rowOff>87584</xdr:rowOff>
    </xdr:to>
    <xdr:sp macro="" textlink="">
      <xdr:nvSpPr>
        <xdr:cNvPr id="711" name="楕円 710"/>
        <xdr:cNvSpPr/>
      </xdr:nvSpPr>
      <xdr:spPr>
        <a:xfrm>
          <a:off x="15430500" y="161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78711</xdr:rowOff>
    </xdr:from>
    <xdr:ext cx="534377" cy="259045"/>
    <xdr:sp macro="" textlink="">
      <xdr:nvSpPr>
        <xdr:cNvPr id="712" name="テキスト ボックス 711"/>
        <xdr:cNvSpPr txBox="1"/>
      </xdr:nvSpPr>
      <xdr:spPr>
        <a:xfrm>
          <a:off x="15214111" y="161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127167</xdr:rowOff>
    </xdr:from>
    <xdr:to>
      <xdr:col>76</xdr:col>
      <xdr:colOff>165100</xdr:colOff>
      <xdr:row>94</xdr:row>
      <xdr:rowOff>57317</xdr:rowOff>
    </xdr:to>
    <xdr:sp macro="" textlink="">
      <xdr:nvSpPr>
        <xdr:cNvPr id="713" name="楕円 712"/>
        <xdr:cNvSpPr/>
      </xdr:nvSpPr>
      <xdr:spPr>
        <a:xfrm>
          <a:off x="14541500" y="160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48444</xdr:rowOff>
    </xdr:from>
    <xdr:ext cx="534377" cy="259045"/>
    <xdr:sp macro="" textlink="">
      <xdr:nvSpPr>
        <xdr:cNvPr id="714" name="テキスト ボックス 713"/>
        <xdr:cNvSpPr txBox="1"/>
      </xdr:nvSpPr>
      <xdr:spPr>
        <a:xfrm>
          <a:off x="14325111" y="161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103143</xdr:rowOff>
    </xdr:from>
    <xdr:to>
      <xdr:col>72</xdr:col>
      <xdr:colOff>38100</xdr:colOff>
      <xdr:row>94</xdr:row>
      <xdr:rowOff>33293</xdr:rowOff>
    </xdr:to>
    <xdr:sp macro="" textlink="">
      <xdr:nvSpPr>
        <xdr:cNvPr id="715" name="楕円 714"/>
        <xdr:cNvSpPr/>
      </xdr:nvSpPr>
      <xdr:spPr>
        <a:xfrm>
          <a:off x="13652500" y="16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49820</xdr:rowOff>
    </xdr:from>
    <xdr:ext cx="534377" cy="259045"/>
    <xdr:sp macro="" textlink="">
      <xdr:nvSpPr>
        <xdr:cNvPr id="716" name="テキスト ボックス 715"/>
        <xdr:cNvSpPr txBox="1"/>
      </xdr:nvSpPr>
      <xdr:spPr>
        <a:xfrm>
          <a:off x="13436111" y="158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65743</xdr:rowOff>
    </xdr:from>
    <xdr:to>
      <xdr:col>67</xdr:col>
      <xdr:colOff>101600</xdr:colOff>
      <xdr:row>93</xdr:row>
      <xdr:rowOff>167343</xdr:rowOff>
    </xdr:to>
    <xdr:sp macro="" textlink="">
      <xdr:nvSpPr>
        <xdr:cNvPr id="717" name="楕円 716"/>
        <xdr:cNvSpPr/>
      </xdr:nvSpPr>
      <xdr:spPr>
        <a:xfrm>
          <a:off x="12763500" y="160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158470</xdr:rowOff>
    </xdr:from>
    <xdr:ext cx="534377" cy="259045"/>
    <xdr:sp macro="" textlink="">
      <xdr:nvSpPr>
        <xdr:cNvPr id="718" name="テキスト ボックス 717"/>
        <xdr:cNvSpPr txBox="1"/>
      </xdr:nvSpPr>
      <xdr:spPr>
        <a:xfrm>
          <a:off x="12547111" y="161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110,477</a:t>
          </a:r>
          <a:r>
            <a:rPr kumimoji="1" lang="ja-JP" altLang="en-US" sz="1300">
              <a:latin typeface="ＭＳ Ｐゴシック" panose="020B0600070205080204" pitchFamily="50" charset="-128"/>
              <a:ea typeface="ＭＳ Ｐゴシック" panose="020B0600070205080204" pitchFamily="50" charset="-128"/>
            </a:rPr>
            <a:t>円となり、前年度より増加している。主な要因は、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認定こども園や地域型保育園の増加および公定価格の引き上げによる給付費の増加や社会福祉費の増加に伴うものである。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36,138</a:t>
          </a:r>
          <a:r>
            <a:rPr kumimoji="1" lang="ja-JP" altLang="en-US" sz="1300">
              <a:latin typeface="ＭＳ Ｐゴシック" panose="020B0600070205080204" pitchFamily="50" charset="-128"/>
              <a:ea typeface="ＭＳ Ｐゴシック" panose="020B0600070205080204" pitchFamily="50" charset="-128"/>
            </a:rPr>
            <a:t>円となり、前年度より減少している。主な要因は、斎場建設に伴う志太広域事務組合への負担金の減少に伴うものである。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16,448</a:t>
          </a:r>
          <a:r>
            <a:rPr kumimoji="1" lang="ja-JP" altLang="en-US" sz="1300">
              <a:latin typeface="ＭＳ Ｐゴシック" panose="020B0600070205080204" pitchFamily="50" charset="-128"/>
              <a:ea typeface="ＭＳ Ｐゴシック" panose="020B0600070205080204" pitchFamily="50" charset="-128"/>
            </a:rPr>
            <a:t>円となり、前年度より減少している。主な要因は、内陸フロンティア事業基金への繰出金の皆減に伴うものである。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37,547</a:t>
          </a:r>
          <a:r>
            <a:rPr kumimoji="1" lang="ja-JP" altLang="en-US" sz="1300">
              <a:latin typeface="ＭＳ Ｐゴシック" panose="020B0600070205080204" pitchFamily="50" charset="-128"/>
              <a:ea typeface="ＭＳ Ｐゴシック" panose="020B0600070205080204" pitchFamily="50" charset="-128"/>
            </a:rPr>
            <a:t>円となり、前年度より減少している。主な要因は、駅前一丁目８街区市街地再開発事業および駅北口駐車場整備事業に係る経費の皆減に伴うものである。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29,884</a:t>
          </a:r>
          <a:r>
            <a:rPr kumimoji="1" lang="ja-JP" altLang="en-US" sz="1300">
              <a:latin typeface="ＭＳ Ｐゴシック" panose="020B0600070205080204" pitchFamily="50" charset="-128"/>
              <a:ea typeface="ＭＳ Ｐゴシック" panose="020B0600070205080204" pitchFamily="50" charset="-128"/>
            </a:rPr>
            <a:t>円となり、前年度より増加している。主な要因は、小中学校における空調設備工事に係る経費の皆増に伴うものである。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財政調整基金残高は、適切な財源確保と歳出の精査により、歳計剰余金を積み立てたため、</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実質収支額は、行財政改革を着実に進めていることから、継続的に黒字を確保している。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前年度は内陸フロンティア事業基金への新規積立により、財政調整基金の取崩を行ったが、本年度は取り崩していないため、実質単年度収支も</a:t>
          </a:r>
          <a:r>
            <a:rPr kumimoji="1" lang="en-US" altLang="ja-JP" sz="1400">
              <a:latin typeface="ＭＳ ゴシック" pitchFamily="49" charset="-128"/>
              <a:ea typeface="ＭＳ ゴシック" pitchFamily="49" charset="-128"/>
            </a:rPr>
            <a:t>11.31</a:t>
          </a:r>
          <a:r>
            <a:rPr kumimoji="1" lang="ja-JP" altLang="en-US" sz="14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一般会計の実質収支は、前年度より</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ポイント減少している。適正範囲とされている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％以内になるよう、決算見込額の把握と適正な予算編成に努める。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特別会計では、赤字会計はなく、企業会計においても資金不足会計はない。</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水道事業会計では、給水件数の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、毎年度純利益が生じているため実質黒字額はほぼ横ばいであるが、給水人口は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毎年度減少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傾向にあるため、将来の水需要予測を基に事業計画の見直しを行い、安定した事業運営に努める。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病院事業会計では、入院患者は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減少したが、救命救急センターでの高度な救急医療の提供や、外来での化学療法の実施などにより、１人１日当たりの診療単価が増額となった結果、</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年連続で経常収支は黒字となっている。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今後も引き続き、各会計で黒字を維持できるように努める。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53644097</v>
      </c>
      <c r="BO4" s="461"/>
      <c r="BP4" s="461"/>
      <c r="BQ4" s="461"/>
      <c r="BR4" s="461"/>
      <c r="BS4" s="461"/>
      <c r="BT4" s="461"/>
      <c r="BU4" s="462"/>
      <c r="BV4" s="460">
        <v>57458960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8.8000000000000007</v>
      </c>
      <c r="CU4" s="642"/>
      <c r="CV4" s="642"/>
      <c r="CW4" s="642"/>
      <c r="CX4" s="642"/>
      <c r="CY4" s="642"/>
      <c r="CZ4" s="642"/>
      <c r="DA4" s="643"/>
      <c r="DB4" s="641">
        <v>10</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51074829</v>
      </c>
      <c r="BO5" s="466"/>
      <c r="BP5" s="466"/>
      <c r="BQ5" s="466"/>
      <c r="BR5" s="466"/>
      <c r="BS5" s="466"/>
      <c r="BT5" s="466"/>
      <c r="BU5" s="467"/>
      <c r="BV5" s="465">
        <v>54635537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84.9</v>
      </c>
      <c r="CU5" s="436"/>
      <c r="CV5" s="436"/>
      <c r="CW5" s="436"/>
      <c r="CX5" s="436"/>
      <c r="CY5" s="436"/>
      <c r="CZ5" s="436"/>
      <c r="DA5" s="437"/>
      <c r="DB5" s="435">
        <v>84.9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2569268</v>
      </c>
      <c r="BO6" s="466"/>
      <c r="BP6" s="466"/>
      <c r="BQ6" s="466"/>
      <c r="BR6" s="466"/>
      <c r="BS6" s="466"/>
      <c r="BT6" s="466"/>
      <c r="BU6" s="467"/>
      <c r="BV6" s="465">
        <v>2823423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90.4</v>
      </c>
      <c r="CU6" s="616"/>
      <c r="CV6" s="616"/>
      <c r="CW6" s="616"/>
      <c r="CX6" s="616"/>
      <c r="CY6" s="616"/>
      <c r="CZ6" s="616"/>
      <c r="DA6" s="617"/>
      <c r="DB6" s="615">
        <v>90.1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58349</v>
      </c>
      <c r="BO7" s="466"/>
      <c r="BP7" s="466"/>
      <c r="BQ7" s="466"/>
      <c r="BR7" s="466"/>
      <c r="BS7" s="466"/>
      <c r="BT7" s="466"/>
      <c r="BU7" s="467"/>
      <c r="BV7" s="465">
        <v>11618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28441644</v>
      </c>
      <c r="CU7" s="466"/>
      <c r="CV7" s="466"/>
      <c r="CW7" s="466"/>
      <c r="CX7" s="466"/>
      <c r="CY7" s="466"/>
      <c r="CZ7" s="466"/>
      <c r="DA7" s="467"/>
      <c r="DB7" s="465">
        <v>28123321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2510919</v>
      </c>
      <c r="BO8" s="466"/>
      <c r="BP8" s="466"/>
      <c r="BQ8" s="466"/>
      <c r="BR8" s="466"/>
      <c r="BS8" s="466"/>
      <c r="BT8" s="466"/>
      <c r="BU8" s="467"/>
      <c r="BV8" s="465">
        <v>2811805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0.88</v>
      </c>
      <c r="CU8" s="579"/>
      <c r="CV8" s="579"/>
      <c r="CW8" s="579"/>
      <c r="CX8" s="579"/>
      <c r="CY8" s="579"/>
      <c r="CZ8" s="579"/>
      <c r="DA8" s="580"/>
      <c r="DB8" s="578">
        <v>0.87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143605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-300886</v>
      </c>
      <c r="BO9" s="466"/>
      <c r="BP9" s="466"/>
      <c r="BQ9" s="466"/>
      <c r="BR9" s="466"/>
      <c r="BS9" s="466"/>
      <c r="BT9" s="466"/>
      <c r="BU9" s="467"/>
      <c r="BV9" s="465">
        <v>38842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13.2</v>
      </c>
      <c r="CU9" s="436"/>
      <c r="CV9" s="436"/>
      <c r="CW9" s="436"/>
      <c r="CX9" s="436"/>
      <c r="CY9" s="436"/>
      <c r="CZ9" s="436"/>
      <c r="DA9" s="437"/>
      <c r="DB9" s="435">
        <v>12.3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142151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108</v>
      </c>
      <c r="AV10" s="523"/>
      <c r="AW10" s="523"/>
      <c r="AX10" s="523"/>
      <c r="AY10" s="445" t="s">
        <v>120</v>
      </c>
      <c r="AZ10" s="446"/>
      <c r="BA10" s="446"/>
      <c r="BB10" s="446"/>
      <c r="BC10" s="446"/>
      <c r="BD10" s="446"/>
      <c r="BE10" s="446"/>
      <c r="BF10" s="446"/>
      <c r="BG10" s="446"/>
      <c r="BH10" s="446"/>
      <c r="BI10" s="446"/>
      <c r="BJ10" s="446"/>
      <c r="BK10" s="446"/>
      <c r="BL10" s="446"/>
      <c r="BM10" s="447"/>
      <c r="BN10" s="465">
        <v>781627</v>
      </c>
      <c r="BO10" s="466"/>
      <c r="BP10" s="466"/>
      <c r="BQ10" s="466"/>
      <c r="BR10" s="466"/>
      <c r="BS10" s="466"/>
      <c r="BT10" s="466"/>
      <c r="BU10" s="467"/>
      <c r="BV10" s="465">
        <v>24635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145550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2770000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143903</v>
      </c>
      <c r="S13" s="569"/>
      <c r="T13" s="569"/>
      <c r="U13" s="569"/>
      <c r="V13" s="570"/>
      <c r="W13" s="556" t="s">
        <v>139</v>
      </c>
      <c r="X13" s="478"/>
      <c r="Y13" s="478"/>
      <c r="Z13" s="478"/>
      <c r="AA13" s="478"/>
      <c r="AB13" s="479"/>
      <c r="AC13" s="441">
        <v>2583</v>
      </c>
      <c r="AD13" s="442"/>
      <c r="AE13" s="442"/>
      <c r="AF13" s="442"/>
      <c r="AG13" s="443"/>
      <c r="AH13" s="441">
        <v>3008</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480741</v>
      </c>
      <c r="BO13" s="466"/>
      <c r="BP13" s="466"/>
      <c r="BQ13" s="466"/>
      <c r="BR13" s="466"/>
      <c r="BS13" s="466"/>
      <c r="BT13" s="466"/>
      <c r="BU13" s="467"/>
      <c r="BV13" s="465">
        <v>-2706523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9.8000000000000007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146173</v>
      </c>
      <c r="S14" s="569"/>
      <c r="T14" s="569"/>
      <c r="U14" s="569"/>
      <c r="V14" s="570"/>
      <c r="W14" s="571"/>
      <c r="X14" s="481"/>
      <c r="Y14" s="481"/>
      <c r="Z14" s="481"/>
      <c r="AA14" s="481"/>
      <c r="AB14" s="482"/>
      <c r="AC14" s="561">
        <v>3.6</v>
      </c>
      <c r="AD14" s="562"/>
      <c r="AE14" s="562"/>
      <c r="AF14" s="562"/>
      <c r="AG14" s="563"/>
      <c r="AH14" s="561">
        <v>4.2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v>2.6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144613</v>
      </c>
      <c r="S15" s="569"/>
      <c r="T15" s="569"/>
      <c r="U15" s="569"/>
      <c r="V15" s="570"/>
      <c r="W15" s="556" t="s">
        <v>146</v>
      </c>
      <c r="X15" s="478"/>
      <c r="Y15" s="478"/>
      <c r="Z15" s="478"/>
      <c r="AA15" s="478"/>
      <c r="AB15" s="479"/>
      <c r="AC15" s="441">
        <v>23419</v>
      </c>
      <c r="AD15" s="442"/>
      <c r="AE15" s="442"/>
      <c r="AF15" s="442"/>
      <c r="AG15" s="443"/>
      <c r="AH15" s="441">
        <v>23676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18534225</v>
      </c>
      <c r="BO15" s="461"/>
      <c r="BP15" s="461"/>
      <c r="BQ15" s="461"/>
      <c r="BR15" s="461"/>
      <c r="BS15" s="461"/>
      <c r="BT15" s="461"/>
      <c r="BU15" s="462"/>
      <c r="BV15" s="460">
        <v>18429973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32.9</v>
      </c>
      <c r="AD16" s="562"/>
      <c r="AE16" s="562"/>
      <c r="AF16" s="562"/>
      <c r="AG16" s="563"/>
      <c r="AH16" s="561">
        <v>33.4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21053791</v>
      </c>
      <c r="BO16" s="466"/>
      <c r="BP16" s="466"/>
      <c r="BQ16" s="466"/>
      <c r="BR16" s="466"/>
      <c r="BS16" s="466"/>
      <c r="BT16" s="466"/>
      <c r="BU16" s="467"/>
      <c r="BV16" s="465">
        <v>20870061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45096</v>
      </c>
      <c r="AD17" s="442"/>
      <c r="AE17" s="442"/>
      <c r="AF17" s="442"/>
      <c r="AG17" s="443"/>
      <c r="AH17" s="441">
        <v>44128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23697496</v>
      </c>
      <c r="BO17" s="466"/>
      <c r="BP17" s="466"/>
      <c r="BQ17" s="466"/>
      <c r="BR17" s="466"/>
      <c r="BS17" s="466"/>
      <c r="BT17" s="466"/>
      <c r="BU17" s="467"/>
      <c r="BV17" s="465">
        <v>23566871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194.06</v>
      </c>
      <c r="M18" s="530"/>
      <c r="N18" s="530"/>
      <c r="O18" s="530"/>
      <c r="P18" s="530"/>
      <c r="Q18" s="530"/>
      <c r="R18" s="531"/>
      <c r="S18" s="531"/>
      <c r="T18" s="531"/>
      <c r="U18" s="531"/>
      <c r="V18" s="532"/>
      <c r="W18" s="546"/>
      <c r="X18" s="547"/>
      <c r="Y18" s="547"/>
      <c r="Z18" s="547"/>
      <c r="AA18" s="547"/>
      <c r="AB18" s="557"/>
      <c r="AC18" s="429">
        <v>63.4</v>
      </c>
      <c r="AD18" s="430"/>
      <c r="AE18" s="430"/>
      <c r="AF18" s="430"/>
      <c r="AG18" s="533"/>
      <c r="AH18" s="429">
        <v>62.3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24515245</v>
      </c>
      <c r="BO18" s="466"/>
      <c r="BP18" s="466"/>
      <c r="BQ18" s="466"/>
      <c r="BR18" s="466"/>
      <c r="BS18" s="466"/>
      <c r="BT18" s="466"/>
      <c r="BU18" s="467"/>
      <c r="BV18" s="465">
        <v>24116796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740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36280704</v>
      </c>
      <c r="BO19" s="466"/>
      <c r="BP19" s="466"/>
      <c r="BQ19" s="466"/>
      <c r="BR19" s="466"/>
      <c r="BS19" s="466"/>
      <c r="BT19" s="466"/>
      <c r="BU19" s="467"/>
      <c r="BV19" s="465">
        <v>40593641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52315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40271058</v>
      </c>
      <c r="BO23" s="466"/>
      <c r="BP23" s="466"/>
      <c r="BQ23" s="466"/>
      <c r="BR23" s="466"/>
      <c r="BS23" s="466"/>
      <c r="BT23" s="466"/>
      <c r="BU23" s="467"/>
      <c r="BV23" s="465">
        <v>41420269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9000</v>
      </c>
      <c r="R24" s="442"/>
      <c r="S24" s="442"/>
      <c r="T24" s="442"/>
      <c r="U24" s="442"/>
      <c r="V24" s="443"/>
      <c r="W24" s="507"/>
      <c r="X24" s="498"/>
      <c r="Y24" s="499"/>
      <c r="Z24" s="438" t="s">
        <v>170</v>
      </c>
      <c r="AA24" s="439"/>
      <c r="AB24" s="439"/>
      <c r="AC24" s="439"/>
      <c r="AD24" s="439"/>
      <c r="AE24" s="439"/>
      <c r="AF24" s="439"/>
      <c r="AG24" s="440"/>
      <c r="AH24" s="441">
        <v>667</v>
      </c>
      <c r="AI24" s="442"/>
      <c r="AJ24" s="442"/>
      <c r="AK24" s="442"/>
      <c r="AL24" s="443"/>
      <c r="AM24" s="441">
        <v>2122394</v>
      </c>
      <c r="AN24" s="442"/>
      <c r="AO24" s="442"/>
      <c r="AP24" s="442"/>
      <c r="AQ24" s="442"/>
      <c r="AR24" s="443"/>
      <c r="AS24" s="441">
        <v>3182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33685347</v>
      </c>
      <c r="BO24" s="466"/>
      <c r="BP24" s="466"/>
      <c r="BQ24" s="466"/>
      <c r="BR24" s="466"/>
      <c r="BS24" s="466"/>
      <c r="BT24" s="466"/>
      <c r="BU24" s="467"/>
      <c r="BV24" s="465">
        <v>33565198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7200</v>
      </c>
      <c r="R25" s="442"/>
      <c r="S25" s="442"/>
      <c r="T25" s="442"/>
      <c r="U25" s="442"/>
      <c r="V25" s="443"/>
      <c r="W25" s="507"/>
      <c r="X25" s="498"/>
      <c r="Y25" s="499"/>
      <c r="Z25" s="438" t="s">
        <v>173</v>
      </c>
      <c r="AA25" s="439"/>
      <c r="AB25" s="439"/>
      <c r="AC25" s="439"/>
      <c r="AD25" s="439"/>
      <c r="AE25" s="439"/>
      <c r="AF25" s="439"/>
      <c r="AG25" s="440"/>
      <c r="AH25" s="441" t="s">
        <v>137</v>
      </c>
      <c r="AI25" s="442"/>
      <c r="AJ25" s="442"/>
      <c r="AK25" s="442"/>
      <c r="AL25" s="443"/>
      <c r="AM25" s="441" t="s">
        <v>127</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2724208</v>
      </c>
      <c r="BO25" s="461"/>
      <c r="BP25" s="461"/>
      <c r="BQ25" s="461"/>
      <c r="BR25" s="461"/>
      <c r="BS25" s="461"/>
      <c r="BT25" s="461"/>
      <c r="BU25" s="462"/>
      <c r="BV25" s="460">
        <v>5132438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6650</v>
      </c>
      <c r="R26" s="442"/>
      <c r="S26" s="442"/>
      <c r="T26" s="442"/>
      <c r="U26" s="442"/>
      <c r="V26" s="443"/>
      <c r="W26" s="507"/>
      <c r="X26" s="498"/>
      <c r="Y26" s="499"/>
      <c r="Z26" s="438" t="s">
        <v>176</v>
      </c>
      <c r="AA26" s="520"/>
      <c r="AB26" s="520"/>
      <c r="AC26" s="520"/>
      <c r="AD26" s="520"/>
      <c r="AE26" s="520"/>
      <c r="AF26" s="520"/>
      <c r="AG26" s="521"/>
      <c r="AH26" s="441">
        <v>67</v>
      </c>
      <c r="AI26" s="442"/>
      <c r="AJ26" s="442"/>
      <c r="AK26" s="442"/>
      <c r="AL26" s="443"/>
      <c r="AM26" s="441">
        <v>243679</v>
      </c>
      <c r="AN26" s="442"/>
      <c r="AO26" s="442"/>
      <c r="AP26" s="442"/>
      <c r="AQ26" s="442"/>
      <c r="AR26" s="443"/>
      <c r="AS26" s="441">
        <v>3637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5000</v>
      </c>
      <c r="R27" s="442"/>
      <c r="S27" s="442"/>
      <c r="T27" s="442"/>
      <c r="U27" s="442"/>
      <c r="V27" s="443"/>
      <c r="W27" s="507"/>
      <c r="X27" s="498"/>
      <c r="Y27" s="499"/>
      <c r="Z27" s="438" t="s">
        <v>179</v>
      </c>
      <c r="AA27" s="439"/>
      <c r="AB27" s="439"/>
      <c r="AC27" s="439"/>
      <c r="AD27" s="439"/>
      <c r="AE27" s="439"/>
      <c r="AF27" s="439"/>
      <c r="AG27" s="440"/>
      <c r="AH27" s="441">
        <v>6</v>
      </c>
      <c r="AI27" s="442"/>
      <c r="AJ27" s="442"/>
      <c r="AK27" s="442"/>
      <c r="AL27" s="443"/>
      <c r="AM27" s="441">
        <v>24996</v>
      </c>
      <c r="AN27" s="442"/>
      <c r="AO27" s="442"/>
      <c r="AP27" s="442"/>
      <c r="AQ27" s="442"/>
      <c r="AR27" s="443"/>
      <c r="AS27" s="441">
        <v>4166</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110194</v>
      </c>
      <c r="BO27" s="469"/>
      <c r="BP27" s="469"/>
      <c r="BQ27" s="469"/>
      <c r="BR27" s="469"/>
      <c r="BS27" s="469"/>
      <c r="BT27" s="469"/>
      <c r="BU27" s="470"/>
      <c r="BV27" s="468">
        <v>127594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4350</v>
      </c>
      <c r="R28" s="442"/>
      <c r="S28" s="442"/>
      <c r="T28" s="442"/>
      <c r="U28" s="442"/>
      <c r="V28" s="443"/>
      <c r="W28" s="507"/>
      <c r="X28" s="498"/>
      <c r="Y28" s="499"/>
      <c r="Z28" s="438" t="s">
        <v>182</v>
      </c>
      <c r="AA28" s="439"/>
      <c r="AB28" s="439"/>
      <c r="AC28" s="439"/>
      <c r="AD28" s="439"/>
      <c r="AE28" s="439"/>
      <c r="AF28" s="439"/>
      <c r="AG28" s="440"/>
      <c r="AH28" s="441" t="s">
        <v>127</v>
      </c>
      <c r="AI28" s="442"/>
      <c r="AJ28" s="442"/>
      <c r="AK28" s="442"/>
      <c r="AL28" s="443"/>
      <c r="AM28" s="441" t="s">
        <v>137</v>
      </c>
      <c r="AN28" s="442"/>
      <c r="AO28" s="442"/>
      <c r="AP28" s="442"/>
      <c r="AQ28" s="442"/>
      <c r="AR28" s="443"/>
      <c r="AS28" s="441" t="s">
        <v>127</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7681461</v>
      </c>
      <c r="BO28" s="461"/>
      <c r="BP28" s="461"/>
      <c r="BQ28" s="461"/>
      <c r="BR28" s="461"/>
      <c r="BS28" s="461"/>
      <c r="BT28" s="461"/>
      <c r="BU28" s="462"/>
      <c r="BV28" s="460">
        <v>6899834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20</v>
      </c>
      <c r="M29" s="442"/>
      <c r="N29" s="442"/>
      <c r="O29" s="442"/>
      <c r="P29" s="443"/>
      <c r="Q29" s="441">
        <v>4100</v>
      </c>
      <c r="R29" s="442"/>
      <c r="S29" s="442"/>
      <c r="T29" s="442"/>
      <c r="U29" s="442"/>
      <c r="V29" s="443"/>
      <c r="W29" s="508"/>
      <c r="X29" s="509"/>
      <c r="Y29" s="510"/>
      <c r="Z29" s="438" t="s">
        <v>185</v>
      </c>
      <c r="AA29" s="439"/>
      <c r="AB29" s="439"/>
      <c r="AC29" s="439"/>
      <c r="AD29" s="439"/>
      <c r="AE29" s="439"/>
      <c r="AF29" s="439"/>
      <c r="AG29" s="440"/>
      <c r="AH29" s="441">
        <v>673</v>
      </c>
      <c r="AI29" s="442"/>
      <c r="AJ29" s="442"/>
      <c r="AK29" s="442"/>
      <c r="AL29" s="443"/>
      <c r="AM29" s="441">
        <v>2147390</v>
      </c>
      <c r="AN29" s="442"/>
      <c r="AO29" s="442"/>
      <c r="AP29" s="442"/>
      <c r="AQ29" s="442"/>
      <c r="AR29" s="443"/>
      <c r="AS29" s="441">
        <v>3191</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1094604</v>
      </c>
      <c r="BO29" s="466"/>
      <c r="BP29" s="466"/>
      <c r="BQ29" s="466"/>
      <c r="BR29" s="466"/>
      <c r="BS29" s="466"/>
      <c r="BT29" s="466"/>
      <c r="BU29" s="467"/>
      <c r="BV29" s="465">
        <v>1091723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101.8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7145921</v>
      </c>
      <c r="BO30" s="469"/>
      <c r="BP30" s="469"/>
      <c r="BQ30" s="469"/>
      <c r="BR30" s="469"/>
      <c r="BS30" s="469"/>
      <c r="BT30" s="469"/>
      <c r="BU30" s="470"/>
      <c r="BV30" s="468">
        <v>6925474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194</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病院事業会計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静岡県大井川広域水道企業団／大井川広域水道用水供給事業会計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藤枝市土地開発公社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駐車場事業特別会計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駿遠学園管理組合／一般会計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藤枝市勤労福祉サービスセンター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内陸フロンティア事業特別会計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IF('各会計、関係団体の財政状況及び健全化判断比率'!B36="","",'各会計、関係団体の財政状況及び健全化判断比率'!B36)</f>
        <v>農業集落排水事業特別会計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志太広域事務組合／一般会計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まちづくり藤枝</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志太広域事務組合／看護専門学校事業特別会計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静岡県後期高齢者医療広域連合／一般会計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静岡県後期高齢者医療広域連合／後期高齢者医療事業会計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静岡県地方税滞納整理機構</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cyrfXowOqYYwbV/dappLSQnyk8W06NFJ5Gy2YAozRF4pnXGDnp4+M+oydXHqkwK2rjX41/MBn12m1gZnJpf4Q==" saltValue="SMIeasRopC9tHGsGEfGH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3" t="s">
        <v>555</v>
      </c>
      <c r="D34" s="1243"/>
      <c r="E34" s="1244"/>
      <c r="F34" s="32">
        <v>10.41</v>
      </c>
      <c r="G34" s="33">
        <v>12.37</v>
      </c>
      <c r="H34" s="33">
        <v>9.94</v>
      </c>
      <c r="I34" s="33">
        <v>9.99</v>
      </c>
      <c r="J34" s="34">
        <v>8.82</v>
      </c>
      <c r="K34" s="22"/>
      <c r="L34" s="22"/>
      <c r="M34" s="22"/>
      <c r="N34" s="22"/>
      <c r="O34" s="22"/>
      <c r="P34" s="22"/>
    </row>
    <row r="35" spans="1:16" ht="39" customHeight="1" x14ac:dyDescent="0.15">
      <c r="A35" s="22"/>
      <c r="B35" s="35"/>
      <c r="C35" s="1237" t="s">
        <v>556</v>
      </c>
      <c r="D35" s="1238"/>
      <c r="E35" s="1239"/>
      <c r="F35" s="36">
        <v>4.53</v>
      </c>
      <c r="G35" s="37">
        <v>5.09</v>
      </c>
      <c r="H35" s="37">
        <v>6.18</v>
      </c>
      <c r="I35" s="37">
        <v>7.1</v>
      </c>
      <c r="J35" s="38">
        <v>6.78</v>
      </c>
      <c r="K35" s="22"/>
      <c r="L35" s="22"/>
      <c r="M35" s="22"/>
      <c r="N35" s="22"/>
      <c r="O35" s="22"/>
      <c r="P35" s="22"/>
    </row>
    <row r="36" spans="1:16" ht="39" customHeight="1" x14ac:dyDescent="0.15">
      <c r="A36" s="22"/>
      <c r="B36" s="35"/>
      <c r="C36" s="1237" t="s">
        <v>557</v>
      </c>
      <c r="D36" s="1238"/>
      <c r="E36" s="1239"/>
      <c r="F36" s="36">
        <v>3.84</v>
      </c>
      <c r="G36" s="37">
        <v>5.58</v>
      </c>
      <c r="H36" s="37">
        <v>4.2699999999999996</v>
      </c>
      <c r="I36" s="37">
        <v>2.92</v>
      </c>
      <c r="J36" s="38">
        <v>3.31</v>
      </c>
      <c r="K36" s="22"/>
      <c r="L36" s="22"/>
      <c r="M36" s="22"/>
      <c r="N36" s="22"/>
      <c r="O36" s="22"/>
      <c r="P36" s="22"/>
    </row>
    <row r="37" spans="1:16" ht="39" customHeight="1" x14ac:dyDescent="0.15">
      <c r="A37" s="22"/>
      <c r="B37" s="35"/>
      <c r="C37" s="1237" t="s">
        <v>558</v>
      </c>
      <c r="D37" s="1238"/>
      <c r="E37" s="1239"/>
      <c r="F37" s="36">
        <v>0.3</v>
      </c>
      <c r="G37" s="37">
        <v>0.94</v>
      </c>
      <c r="H37" s="37">
        <v>1.38</v>
      </c>
      <c r="I37" s="37">
        <v>1.43</v>
      </c>
      <c r="J37" s="38">
        <v>0.5</v>
      </c>
      <c r="K37" s="22"/>
      <c r="L37" s="22"/>
      <c r="M37" s="22"/>
      <c r="N37" s="22"/>
      <c r="O37" s="22"/>
      <c r="P37" s="22"/>
    </row>
    <row r="38" spans="1:16" ht="39" customHeight="1" x14ac:dyDescent="0.15">
      <c r="A38" s="22"/>
      <c r="B38" s="35"/>
      <c r="C38" s="1237" t="s">
        <v>559</v>
      </c>
      <c r="D38" s="1238"/>
      <c r="E38" s="1239"/>
      <c r="F38" s="36">
        <v>0.42</v>
      </c>
      <c r="G38" s="37">
        <v>0.31</v>
      </c>
      <c r="H38" s="37">
        <v>1.37</v>
      </c>
      <c r="I38" s="37">
        <v>0.94</v>
      </c>
      <c r="J38" s="38">
        <v>0.47</v>
      </c>
      <c r="K38" s="22"/>
      <c r="L38" s="22"/>
      <c r="M38" s="22"/>
      <c r="N38" s="22"/>
      <c r="O38" s="22"/>
      <c r="P38" s="22"/>
    </row>
    <row r="39" spans="1:16" ht="39" customHeight="1" x14ac:dyDescent="0.15">
      <c r="A39" s="22"/>
      <c r="B39" s="35"/>
      <c r="C39" s="1237" t="s">
        <v>560</v>
      </c>
      <c r="D39" s="1238"/>
      <c r="E39" s="1239"/>
      <c r="F39" s="36">
        <v>0</v>
      </c>
      <c r="G39" s="37">
        <v>0.01</v>
      </c>
      <c r="H39" s="37">
        <v>0</v>
      </c>
      <c r="I39" s="37">
        <v>0.01</v>
      </c>
      <c r="J39" s="38">
        <v>0.02</v>
      </c>
      <c r="K39" s="22"/>
      <c r="L39" s="22"/>
      <c r="M39" s="22"/>
      <c r="N39" s="22"/>
      <c r="O39" s="22"/>
      <c r="P39" s="22"/>
    </row>
    <row r="40" spans="1:16" ht="39" customHeight="1" x14ac:dyDescent="0.15">
      <c r="A40" s="22"/>
      <c r="B40" s="35"/>
      <c r="C40" s="1237" t="s">
        <v>561</v>
      </c>
      <c r="D40" s="1238"/>
      <c r="E40" s="1239"/>
      <c r="F40" s="36">
        <v>0.01</v>
      </c>
      <c r="G40" s="37">
        <v>0</v>
      </c>
      <c r="H40" s="37">
        <v>0</v>
      </c>
      <c r="I40" s="37">
        <v>0</v>
      </c>
      <c r="J40" s="38">
        <v>0.01</v>
      </c>
      <c r="K40" s="22"/>
      <c r="L40" s="22"/>
      <c r="M40" s="22"/>
      <c r="N40" s="22"/>
      <c r="O40" s="22"/>
      <c r="P40" s="22"/>
    </row>
    <row r="41" spans="1:16" ht="39" customHeight="1" x14ac:dyDescent="0.15">
      <c r="A41" s="22"/>
      <c r="B41" s="35"/>
      <c r="C41" s="1237" t="s">
        <v>562</v>
      </c>
      <c r="D41" s="1238"/>
      <c r="E41" s="1239"/>
      <c r="F41" s="36">
        <v>0</v>
      </c>
      <c r="G41" s="37">
        <v>0</v>
      </c>
      <c r="H41" s="37">
        <v>0</v>
      </c>
      <c r="I41" s="37">
        <v>0</v>
      </c>
      <c r="J41" s="38">
        <v>0</v>
      </c>
      <c r="K41" s="22"/>
      <c r="L41" s="22"/>
      <c r="M41" s="22"/>
      <c r="N41" s="22"/>
      <c r="O41" s="22"/>
      <c r="P41" s="22"/>
    </row>
    <row r="42" spans="1:16" ht="39" customHeight="1" x14ac:dyDescent="0.15">
      <c r="A42" s="22"/>
      <c r="B42" s="39"/>
      <c r="C42" s="1237" t="s">
        <v>563</v>
      </c>
      <c r="D42" s="1238"/>
      <c r="E42" s="1239"/>
      <c r="F42" s="36" t="s">
        <v>508</v>
      </c>
      <c r="G42" s="37" t="s">
        <v>508</v>
      </c>
      <c r="H42" s="37" t="s">
        <v>508</v>
      </c>
      <c r="I42" s="37" t="s">
        <v>508</v>
      </c>
      <c r="J42" s="38" t="s">
        <v>508</v>
      </c>
      <c r="K42" s="22"/>
      <c r="L42" s="22"/>
      <c r="M42" s="22"/>
      <c r="N42" s="22"/>
      <c r="O42" s="22"/>
      <c r="P42" s="22"/>
    </row>
    <row r="43" spans="1:16" ht="39" customHeight="1" thickBot="1" x14ac:dyDescent="0.2">
      <c r="A43" s="22"/>
      <c r="B43" s="40"/>
      <c r="C43" s="1240" t="s">
        <v>564</v>
      </c>
      <c r="D43" s="1241"/>
      <c r="E43" s="1242"/>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4dLXMzlXEPyKuWEuswwDBkE9MmEKpfZlyibVX3HcvP1+sXrvetbuvkBQh07ITxD/Cry2+ro5AGrsuH8S+nrVA==" saltValue="uKcJQzAb2uRXdhb1Z+G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5651</v>
      </c>
      <c r="L45" s="60">
        <v>5407</v>
      </c>
      <c r="M45" s="60">
        <v>5250</v>
      </c>
      <c r="N45" s="60">
        <v>5043</v>
      </c>
      <c r="O45" s="61">
        <v>4804</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508</v>
      </c>
      <c r="L46" s="64" t="s">
        <v>508</v>
      </c>
      <c r="M46" s="64" t="s">
        <v>508</v>
      </c>
      <c r="N46" s="64" t="s">
        <v>508</v>
      </c>
      <c r="O46" s="65" t="s">
        <v>508</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508</v>
      </c>
      <c r="L47" s="64" t="s">
        <v>508</v>
      </c>
      <c r="M47" s="64" t="s">
        <v>508</v>
      </c>
      <c r="N47" s="64" t="s">
        <v>508</v>
      </c>
      <c r="O47" s="65" t="s">
        <v>508</v>
      </c>
      <c r="P47" s="48"/>
      <c r="Q47" s="48"/>
      <c r="R47" s="48"/>
      <c r="S47" s="48"/>
      <c r="T47" s="48"/>
      <c r="U47" s="48"/>
    </row>
    <row r="48" spans="1:21" ht="30.75" customHeight="1" x14ac:dyDescent="0.15">
      <c r="A48" s="48"/>
      <c r="B48" s="1265"/>
      <c r="C48" s="1266"/>
      <c r="D48" s="62"/>
      <c r="E48" s="1247" t="s">
        <v>14</v>
      </c>
      <c r="F48" s="1247"/>
      <c r="G48" s="1247"/>
      <c r="H48" s="1247"/>
      <c r="I48" s="1247"/>
      <c r="J48" s="1248"/>
      <c r="K48" s="63">
        <v>1911</v>
      </c>
      <c r="L48" s="64">
        <v>1925</v>
      </c>
      <c r="M48" s="64">
        <v>2099</v>
      </c>
      <c r="N48" s="64">
        <v>2004</v>
      </c>
      <c r="O48" s="65">
        <v>2214</v>
      </c>
      <c r="P48" s="48"/>
      <c r="Q48" s="48"/>
      <c r="R48" s="48"/>
      <c r="S48" s="48"/>
      <c r="T48" s="48"/>
      <c r="U48" s="48"/>
    </row>
    <row r="49" spans="1:21" ht="30.75" customHeight="1" x14ac:dyDescent="0.15">
      <c r="A49" s="48"/>
      <c r="B49" s="1265"/>
      <c r="C49" s="1266"/>
      <c r="D49" s="62"/>
      <c r="E49" s="1247" t="s">
        <v>15</v>
      </c>
      <c r="F49" s="1247"/>
      <c r="G49" s="1247"/>
      <c r="H49" s="1247"/>
      <c r="I49" s="1247"/>
      <c r="J49" s="1248"/>
      <c r="K49" s="63">
        <v>49</v>
      </c>
      <c r="L49" s="64">
        <v>45</v>
      </c>
      <c r="M49" s="64">
        <v>64</v>
      </c>
      <c r="N49" s="64">
        <v>78</v>
      </c>
      <c r="O49" s="65">
        <v>102</v>
      </c>
      <c r="P49" s="48"/>
      <c r="Q49" s="48"/>
      <c r="R49" s="48"/>
      <c r="S49" s="48"/>
      <c r="T49" s="48"/>
      <c r="U49" s="48"/>
    </row>
    <row r="50" spans="1:21" ht="30.75" customHeight="1" x14ac:dyDescent="0.15">
      <c r="A50" s="48"/>
      <c r="B50" s="1265"/>
      <c r="C50" s="1266"/>
      <c r="D50" s="62"/>
      <c r="E50" s="1247" t="s">
        <v>16</v>
      </c>
      <c r="F50" s="1247"/>
      <c r="G50" s="1247"/>
      <c r="H50" s="1247"/>
      <c r="I50" s="1247"/>
      <c r="J50" s="1248"/>
      <c r="K50" s="63">
        <v>120</v>
      </c>
      <c r="L50" s="64">
        <v>122</v>
      </c>
      <c r="M50" s="64">
        <v>123</v>
      </c>
      <c r="N50" s="64">
        <v>116</v>
      </c>
      <c r="O50" s="65">
        <v>113</v>
      </c>
      <c r="P50" s="48"/>
      <c r="Q50" s="48"/>
      <c r="R50" s="48"/>
      <c r="S50" s="48"/>
      <c r="T50" s="48"/>
      <c r="U50" s="48"/>
    </row>
    <row r="51" spans="1:21" ht="30.75" customHeight="1" x14ac:dyDescent="0.15">
      <c r="A51" s="48"/>
      <c r="B51" s="1267"/>
      <c r="C51" s="1268"/>
      <c r="D51" s="66"/>
      <c r="E51" s="1247" t="s">
        <v>17</v>
      </c>
      <c r="F51" s="1247"/>
      <c r="G51" s="1247"/>
      <c r="H51" s="1247"/>
      <c r="I51" s="1247"/>
      <c r="J51" s="1248"/>
      <c r="K51" s="63" t="s">
        <v>508</v>
      </c>
      <c r="L51" s="64" t="s">
        <v>508</v>
      </c>
      <c r="M51" s="64" t="s">
        <v>508</v>
      </c>
      <c r="N51" s="64" t="s">
        <v>508</v>
      </c>
      <c r="O51" s="65" t="s">
        <v>508</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5046</v>
      </c>
      <c r="L52" s="64">
        <v>4997</v>
      </c>
      <c r="M52" s="64">
        <v>5086</v>
      </c>
      <c r="N52" s="64">
        <v>5035</v>
      </c>
      <c r="O52" s="65">
        <v>5027</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2685</v>
      </c>
      <c r="L53" s="69">
        <v>2502</v>
      </c>
      <c r="M53" s="69">
        <v>2450</v>
      </c>
      <c r="N53" s="69">
        <v>2206</v>
      </c>
      <c r="O53" s="70">
        <v>2206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3" t="s">
        <v>24</v>
      </c>
      <c r="C57" s="1254"/>
      <c r="D57" s="1257" t="s">
        <v>25</v>
      </c>
      <c r="E57" s="1258"/>
      <c r="F57" s="1258"/>
      <c r="G57" s="1258"/>
      <c r="H57" s="1258"/>
      <c r="I57" s="1258"/>
      <c r="J57" s="1259"/>
      <c r="K57" s="82" t="s">
        <v>587</v>
      </c>
      <c r="L57" s="83" t="s">
        <v>588</v>
      </c>
      <c r="M57" s="83" t="s">
        <v>587</v>
      </c>
      <c r="N57" s="83" t="s">
        <v>589</v>
      </c>
      <c r="O57" s="84" t="s">
        <v>587</v>
      </c>
    </row>
    <row r="58" spans="1:21" ht="31.5" customHeight="1" thickBot="1" x14ac:dyDescent="0.2">
      <c r="B58" s="1255"/>
      <c r="C58" s="1256"/>
      <c r="D58" s="1260" t="s">
        <v>26</v>
      </c>
      <c r="E58" s="1261"/>
      <c r="F58" s="1261"/>
      <c r="G58" s="1261"/>
      <c r="H58" s="1261"/>
      <c r="I58" s="1261"/>
      <c r="J58" s="1262"/>
      <c r="K58" s="85" t="s">
        <v>587</v>
      </c>
      <c r="L58" s="86" t="s">
        <v>587</v>
      </c>
      <c r="M58" s="86" t="s">
        <v>589</v>
      </c>
      <c r="N58" s="86" t="s">
        <v>587</v>
      </c>
      <c r="O58" s="87" t="s">
        <v>589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Iel2b+oMmFcjNfHd7qF89gDyeUe13eCYEqn0weU+UQ5pDvVxjK5zU26xRYI67c2o2TrFejcL6lsYaY5CmB4g==" saltValue="YW6/F0YUI/wy33SiCF/y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83" t="s">
        <v>29</v>
      </c>
      <c r="C41" s="1284"/>
      <c r="D41" s="101"/>
      <c r="E41" s="1285" t="s">
        <v>30</v>
      </c>
      <c r="F41" s="1285"/>
      <c r="G41" s="1285"/>
      <c r="H41" s="1286"/>
      <c r="I41" s="102">
        <v>46787</v>
      </c>
      <c r="J41" s="103">
        <v>44550</v>
      </c>
      <c r="K41" s="103">
        <v>42505</v>
      </c>
      <c r="L41" s="103">
        <v>41420</v>
      </c>
      <c r="M41" s="104">
        <v>40271</v>
      </c>
    </row>
    <row r="42" spans="2:13" ht="27.75" customHeight="1" x14ac:dyDescent="0.15">
      <c r="B42" s="1273"/>
      <c r="C42" s="1274"/>
      <c r="D42" s="105"/>
      <c r="E42" s="1277" t="s">
        <v>31</v>
      </c>
      <c r="F42" s="1277"/>
      <c r="G42" s="1277"/>
      <c r="H42" s="1278"/>
      <c r="I42" s="106">
        <v>1195</v>
      </c>
      <c r="J42" s="107">
        <v>1102</v>
      </c>
      <c r="K42" s="107">
        <v>1015</v>
      </c>
      <c r="L42" s="107">
        <v>1339</v>
      </c>
      <c r="M42" s="108">
        <v>1287</v>
      </c>
    </row>
    <row r="43" spans="2:13" ht="27.75" customHeight="1" x14ac:dyDescent="0.15">
      <c r="B43" s="1273"/>
      <c r="C43" s="1274"/>
      <c r="D43" s="105"/>
      <c r="E43" s="1277" t="s">
        <v>32</v>
      </c>
      <c r="F43" s="1277"/>
      <c r="G43" s="1277"/>
      <c r="H43" s="1278"/>
      <c r="I43" s="106">
        <v>20467</v>
      </c>
      <c r="J43" s="107">
        <v>19852</v>
      </c>
      <c r="K43" s="107">
        <v>18841</v>
      </c>
      <c r="L43" s="107">
        <v>18951</v>
      </c>
      <c r="M43" s="108">
        <v>17418</v>
      </c>
    </row>
    <row r="44" spans="2:13" ht="27.75" customHeight="1" x14ac:dyDescent="0.15">
      <c r="B44" s="1273"/>
      <c r="C44" s="1274"/>
      <c r="D44" s="105"/>
      <c r="E44" s="1277" t="s">
        <v>33</v>
      </c>
      <c r="F44" s="1277"/>
      <c r="G44" s="1277"/>
      <c r="H44" s="1278"/>
      <c r="I44" s="106">
        <v>406</v>
      </c>
      <c r="J44" s="107">
        <v>742</v>
      </c>
      <c r="K44" s="107">
        <v>808</v>
      </c>
      <c r="L44" s="107">
        <v>786</v>
      </c>
      <c r="M44" s="108">
        <v>983</v>
      </c>
    </row>
    <row r="45" spans="2:13" ht="27.75" customHeight="1" x14ac:dyDescent="0.15">
      <c r="B45" s="1273"/>
      <c r="C45" s="1274"/>
      <c r="D45" s="105"/>
      <c r="E45" s="1277" t="s">
        <v>34</v>
      </c>
      <c r="F45" s="1277"/>
      <c r="G45" s="1277"/>
      <c r="H45" s="1278"/>
      <c r="I45" s="106">
        <v>7892</v>
      </c>
      <c r="J45" s="107">
        <v>7455</v>
      </c>
      <c r="K45" s="107">
        <v>7401</v>
      </c>
      <c r="L45" s="107">
        <v>7353</v>
      </c>
      <c r="M45" s="108">
        <v>7199</v>
      </c>
    </row>
    <row r="46" spans="2:13" ht="27.75" customHeight="1" x14ac:dyDescent="0.15">
      <c r="B46" s="1273"/>
      <c r="C46" s="1274"/>
      <c r="D46" s="109"/>
      <c r="E46" s="1277" t="s">
        <v>35</v>
      </c>
      <c r="F46" s="1277"/>
      <c r="G46" s="1277"/>
      <c r="H46" s="1278"/>
      <c r="I46" s="106" t="s">
        <v>508</v>
      </c>
      <c r="J46" s="107" t="s">
        <v>508</v>
      </c>
      <c r="K46" s="107" t="s">
        <v>508</v>
      </c>
      <c r="L46" s="107" t="s">
        <v>508</v>
      </c>
      <c r="M46" s="108" t="s">
        <v>508</v>
      </c>
    </row>
    <row r="47" spans="2:13" ht="27.75" customHeight="1" x14ac:dyDescent="0.15">
      <c r="B47" s="1273"/>
      <c r="C47" s="1274"/>
      <c r="D47" s="110"/>
      <c r="E47" s="1287" t="s">
        <v>36</v>
      </c>
      <c r="F47" s="1288"/>
      <c r="G47" s="1288"/>
      <c r="H47" s="1289"/>
      <c r="I47" s="106" t="s">
        <v>508</v>
      </c>
      <c r="J47" s="107" t="s">
        <v>508</v>
      </c>
      <c r="K47" s="107" t="s">
        <v>508</v>
      </c>
      <c r="L47" s="107" t="s">
        <v>508</v>
      </c>
      <c r="M47" s="108" t="s">
        <v>508</v>
      </c>
    </row>
    <row r="48" spans="2:13" ht="27.75" customHeight="1" x14ac:dyDescent="0.15">
      <c r="B48" s="1273"/>
      <c r="C48" s="1274"/>
      <c r="D48" s="105"/>
      <c r="E48" s="1277" t="s">
        <v>37</v>
      </c>
      <c r="F48" s="1277"/>
      <c r="G48" s="1277"/>
      <c r="H48" s="1278"/>
      <c r="I48" s="106" t="s">
        <v>508</v>
      </c>
      <c r="J48" s="107" t="s">
        <v>508</v>
      </c>
      <c r="K48" s="107" t="s">
        <v>508</v>
      </c>
      <c r="L48" s="107" t="s">
        <v>508</v>
      </c>
      <c r="M48" s="108" t="s">
        <v>508</v>
      </c>
    </row>
    <row r="49" spans="2:13" ht="27.75" customHeight="1" x14ac:dyDescent="0.15">
      <c r="B49" s="1275"/>
      <c r="C49" s="1276"/>
      <c r="D49" s="105"/>
      <c r="E49" s="1277" t="s">
        <v>38</v>
      </c>
      <c r="F49" s="1277"/>
      <c r="G49" s="1277"/>
      <c r="H49" s="1278"/>
      <c r="I49" s="106" t="s">
        <v>508</v>
      </c>
      <c r="J49" s="107" t="s">
        <v>508</v>
      </c>
      <c r="K49" s="107" t="s">
        <v>508</v>
      </c>
      <c r="L49" s="107" t="s">
        <v>508</v>
      </c>
      <c r="M49" s="108" t="s">
        <v>508</v>
      </c>
    </row>
    <row r="50" spans="2:13" ht="27.75" customHeight="1" x14ac:dyDescent="0.15">
      <c r="B50" s="1271" t="s">
        <v>39</v>
      </c>
      <c r="C50" s="1272"/>
      <c r="D50" s="111"/>
      <c r="E50" s="1277" t="s">
        <v>40</v>
      </c>
      <c r="F50" s="1277"/>
      <c r="G50" s="1277"/>
      <c r="H50" s="1278"/>
      <c r="I50" s="106">
        <v>14345</v>
      </c>
      <c r="J50" s="107">
        <v>14393</v>
      </c>
      <c r="K50" s="107">
        <v>17032</v>
      </c>
      <c r="L50" s="107">
        <v>18759</v>
      </c>
      <c r="M50" s="108">
        <v>18625</v>
      </c>
    </row>
    <row r="51" spans="2:13" ht="27.75" customHeight="1" x14ac:dyDescent="0.15">
      <c r="B51" s="1273"/>
      <c r="C51" s="1274"/>
      <c r="D51" s="105"/>
      <c r="E51" s="1277" t="s">
        <v>41</v>
      </c>
      <c r="F51" s="1277"/>
      <c r="G51" s="1277"/>
      <c r="H51" s="1278"/>
      <c r="I51" s="106">
        <v>8729</v>
      </c>
      <c r="J51" s="107">
        <v>8804</v>
      </c>
      <c r="K51" s="107">
        <v>8879</v>
      </c>
      <c r="L51" s="107">
        <v>9270</v>
      </c>
      <c r="M51" s="108">
        <v>9291</v>
      </c>
    </row>
    <row r="52" spans="2:13" ht="27.75" customHeight="1" x14ac:dyDescent="0.15">
      <c r="B52" s="1275"/>
      <c r="C52" s="1276"/>
      <c r="D52" s="105"/>
      <c r="E52" s="1277" t="s">
        <v>42</v>
      </c>
      <c r="F52" s="1277"/>
      <c r="G52" s="1277"/>
      <c r="H52" s="1278"/>
      <c r="I52" s="106">
        <v>42983</v>
      </c>
      <c r="J52" s="107">
        <v>42697</v>
      </c>
      <c r="K52" s="107">
        <v>41994</v>
      </c>
      <c r="L52" s="107">
        <v>41183</v>
      </c>
      <c r="M52" s="108">
        <v>40770</v>
      </c>
    </row>
    <row r="53" spans="2:13" ht="27.75" customHeight="1" thickBot="1" x14ac:dyDescent="0.2">
      <c r="B53" s="1279" t="s">
        <v>43</v>
      </c>
      <c r="C53" s="1280"/>
      <c r="D53" s="112"/>
      <c r="E53" s="1281" t="s">
        <v>44</v>
      </c>
      <c r="F53" s="1281"/>
      <c r="G53" s="1281"/>
      <c r="H53" s="1282"/>
      <c r="I53" s="113">
        <v>10689</v>
      </c>
      <c r="J53" s="114">
        <v>7808</v>
      </c>
      <c r="K53" s="114">
        <v>2665</v>
      </c>
      <c r="L53" s="114">
        <v>637</v>
      </c>
      <c r="M53" s="115">
        <v>-1528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wuEn71DMOG/oYFXdmI58daRWLxxekog5E9alvPP/q3SeCH5rscbH6sN2oilRiiFPmpLjysQryBUtdhIB9JtCA==" saltValue="xshmLgoD6X99HfyhgYGd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8" t="s">
        <v>47</v>
      </c>
      <c r="D55" s="1298"/>
      <c r="E55" s="1299"/>
      <c r="F55" s="127">
        <v>9645</v>
      </c>
      <c r="G55" s="127">
        <v>6900</v>
      </c>
      <c r="H55" s="128">
        <v>7681</v>
      </c>
    </row>
    <row r="56" spans="2:8" ht="52.5" customHeight="1" x14ac:dyDescent="0.15">
      <c r="B56" s="129"/>
      <c r="C56" s="1300" t="s">
        <v>48</v>
      </c>
      <c r="D56" s="1300"/>
      <c r="E56" s="1301"/>
      <c r="F56" s="130">
        <v>1089</v>
      </c>
      <c r="G56" s="130">
        <v>1092</v>
      </c>
      <c r="H56" s="131">
        <v>1095</v>
      </c>
    </row>
    <row r="57" spans="2:8" ht="53.25" customHeight="1" x14ac:dyDescent="0.15">
      <c r="B57" s="129"/>
      <c r="C57" s="1302" t="s">
        <v>49</v>
      </c>
      <c r="D57" s="1302"/>
      <c r="E57" s="1303"/>
      <c r="F57" s="132">
        <v>5634</v>
      </c>
      <c r="G57" s="132">
        <v>6925</v>
      </c>
      <c r="H57" s="133">
        <v>7146</v>
      </c>
    </row>
    <row r="58" spans="2:8" ht="45.75" customHeight="1" x14ac:dyDescent="0.15">
      <c r="B58" s="134"/>
      <c r="C58" s="1290" t="s">
        <v>590</v>
      </c>
      <c r="D58" s="1291"/>
      <c r="E58" s="1292"/>
      <c r="F58" s="135">
        <v>927</v>
      </c>
      <c r="G58" s="135">
        <v>2226</v>
      </c>
      <c r="H58" s="136">
        <v>2790</v>
      </c>
    </row>
    <row r="59" spans="2:8" ht="45.75" customHeight="1" x14ac:dyDescent="0.15">
      <c r="B59" s="134"/>
      <c r="C59" s="1290" t="s">
        <v>591</v>
      </c>
      <c r="D59" s="1291"/>
      <c r="E59" s="1292"/>
      <c r="F59" s="135">
        <v>2441</v>
      </c>
      <c r="G59" s="135">
        <v>2447</v>
      </c>
      <c r="H59" s="136">
        <v>2410</v>
      </c>
    </row>
    <row r="60" spans="2:8" ht="45.75" customHeight="1" x14ac:dyDescent="0.15">
      <c r="B60" s="134"/>
      <c r="C60" s="1290" t="s">
        <v>592</v>
      </c>
      <c r="D60" s="1291"/>
      <c r="E60" s="1292"/>
      <c r="F60" s="135">
        <v>798</v>
      </c>
      <c r="G60" s="135">
        <v>799</v>
      </c>
      <c r="H60" s="136">
        <v>741</v>
      </c>
    </row>
    <row r="61" spans="2:8" ht="45.75" customHeight="1" x14ac:dyDescent="0.15">
      <c r="B61" s="134"/>
      <c r="C61" s="1290" t="s">
        <v>593</v>
      </c>
      <c r="D61" s="1291"/>
      <c r="E61" s="1292"/>
      <c r="F61" s="135">
        <v>700</v>
      </c>
      <c r="G61" s="135">
        <v>702</v>
      </c>
      <c r="H61" s="136">
        <v>704</v>
      </c>
    </row>
    <row r="62" spans="2:8" ht="45.75" customHeight="1" thickBot="1" x14ac:dyDescent="0.2">
      <c r="B62" s="137"/>
      <c r="C62" s="1293" t="s">
        <v>594</v>
      </c>
      <c r="D62" s="1294"/>
      <c r="E62" s="1295"/>
      <c r="F62" s="138">
        <v>150</v>
      </c>
      <c r="G62" s="138">
        <v>137</v>
      </c>
      <c r="H62" s="139">
        <v>137</v>
      </c>
    </row>
    <row r="63" spans="2:8" ht="52.5" customHeight="1" thickBot="1" x14ac:dyDescent="0.2">
      <c r="B63" s="140"/>
      <c r="C63" s="1296" t="s">
        <v>50</v>
      </c>
      <c r="D63" s="1296"/>
      <c r="E63" s="1297"/>
      <c r="F63" s="141">
        <v>16368</v>
      </c>
      <c r="G63" s="141">
        <v>14917</v>
      </c>
      <c r="H63" s="142">
        <v>15922</v>
      </c>
    </row>
    <row r="64" spans="2:8" ht="15" customHeight="1" x14ac:dyDescent="0.15"/>
    <row r="65" ht="0" hidden="1" customHeight="1" x14ac:dyDescent="0.15"/>
    <row r="66" ht="0" hidden="1" customHeight="1" x14ac:dyDescent="0.15"/>
  </sheetData>
  <sheetProtection algorithmName="SHA-512" hashValue="Y4ssq/0fKyJXNBhvdk5PeHRplpAJXfL25HvfVHOOFQnxepag086rqjx3D1W4fk9dv9hyujVdQA/77XkLub4log==" saltValue="eZZkrFXozlCsHO8aOiZc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549</v>
      </c>
      <c r="BQ50" s="1318"/>
      <c r="BR50" s="1318"/>
      <c r="BS50" s="1318"/>
      <c r="BT50" s="1318"/>
      <c r="BU50" s="1318"/>
      <c r="BV50" s="1318"/>
      <c r="BW50" s="1318"/>
      <c r="BX50" s="1318" t="s">
        <v>550</v>
      </c>
      <c r="BY50" s="1318"/>
      <c r="BZ50" s="1318"/>
      <c r="CA50" s="1318"/>
      <c r="CB50" s="1318"/>
      <c r="CC50" s="1318"/>
      <c r="CD50" s="1318"/>
      <c r="CE50" s="1318"/>
      <c r="CF50" s="1318" t="s">
        <v>551</v>
      </c>
      <c r="CG50" s="1318"/>
      <c r="CH50" s="1318"/>
      <c r="CI50" s="1318"/>
      <c r="CJ50" s="1318"/>
      <c r="CK50" s="1318"/>
      <c r="CL50" s="1318"/>
      <c r="CM50" s="1318"/>
      <c r="CN50" s="1318" t="s">
        <v>552</v>
      </c>
      <c r="CO50" s="1318"/>
      <c r="CP50" s="1318"/>
      <c r="CQ50" s="1318"/>
      <c r="CR50" s="1318"/>
      <c r="CS50" s="1318"/>
      <c r="CT50" s="1318"/>
      <c r="CU50" s="1318"/>
      <c r="CV50" s="1318" t="s">
        <v>553</v>
      </c>
      <c r="CW50" s="1318"/>
      <c r="CX50" s="1318"/>
      <c r="CY50" s="1318"/>
      <c r="CZ50" s="1318"/>
      <c r="DA50" s="1318"/>
      <c r="DB50" s="1318"/>
      <c r="DC50" s="1318"/>
    </row>
    <row r="51" spans="1:109" ht="13.5" customHeight="1" x14ac:dyDescent="0.15">
      <c r="B51" s="394"/>
      <c r="G51" s="1319"/>
      <c r="H51" s="1319"/>
      <c r="I51" s="1323"/>
      <c r="J51" s="1323"/>
      <c r="K51" s="1320"/>
      <c r="L51" s="1320"/>
      <c r="M51" s="1320"/>
      <c r="N51" s="1320"/>
      <c r="AM51" s="403"/>
      <c r="AN51" s="1321" t="s">
        <v>602</v>
      </c>
      <c r="AO51" s="1321"/>
      <c r="AP51" s="1321"/>
      <c r="AQ51" s="1321"/>
      <c r="AR51" s="1321"/>
      <c r="AS51" s="1321"/>
      <c r="AT51" s="1321"/>
      <c r="AU51" s="1321"/>
      <c r="AV51" s="1321"/>
      <c r="AW51" s="1321"/>
      <c r="AX51" s="1321"/>
      <c r="AY51" s="1321"/>
      <c r="AZ51" s="1321"/>
      <c r="BA51" s="1321"/>
      <c r="BB51" s="1321" t="s">
        <v>603</v>
      </c>
      <c r="BC51" s="1321"/>
      <c r="BD51" s="1321"/>
      <c r="BE51" s="1321"/>
      <c r="BF51" s="1321"/>
      <c r="BG51" s="1321"/>
      <c r="BH51" s="1321"/>
      <c r="BI51" s="1321"/>
      <c r="BJ51" s="1321"/>
      <c r="BK51" s="1321"/>
      <c r="BL51" s="1321"/>
      <c r="BM51" s="1321"/>
      <c r="BN51" s="1321"/>
      <c r="BO51" s="1321"/>
      <c r="BP51" s="1322"/>
      <c r="BQ51" s="1304"/>
      <c r="BR51" s="1304"/>
      <c r="BS51" s="1304"/>
      <c r="BT51" s="1304"/>
      <c r="BU51" s="1304"/>
      <c r="BV51" s="1304"/>
      <c r="BW51" s="1304"/>
      <c r="BX51" s="1304">
        <v>32.6</v>
      </c>
      <c r="BY51" s="1304"/>
      <c r="BZ51" s="1304"/>
      <c r="CA51" s="1304"/>
      <c r="CB51" s="1304"/>
      <c r="CC51" s="1304"/>
      <c r="CD51" s="1304"/>
      <c r="CE51" s="1304"/>
      <c r="CF51" s="1304">
        <v>11</v>
      </c>
      <c r="CG51" s="1304"/>
      <c r="CH51" s="1304"/>
      <c r="CI51" s="1304"/>
      <c r="CJ51" s="1304"/>
      <c r="CK51" s="1304"/>
      <c r="CL51" s="1304"/>
      <c r="CM51" s="1304"/>
      <c r="CN51" s="1304">
        <v>2.6</v>
      </c>
      <c r="CO51" s="1304"/>
      <c r="CP51" s="1304"/>
      <c r="CQ51" s="1304"/>
      <c r="CR51" s="1304"/>
      <c r="CS51" s="1304"/>
      <c r="CT51" s="1304"/>
      <c r="CU51" s="1304"/>
      <c r="CV51" s="1304"/>
      <c r="CW51" s="1304"/>
      <c r="CX51" s="1304"/>
      <c r="CY51" s="1304"/>
      <c r="CZ51" s="1304"/>
      <c r="DA51" s="1304"/>
      <c r="DB51" s="1304"/>
      <c r="DC51" s="1304"/>
    </row>
    <row r="52" spans="1:109" x14ac:dyDescent="0.15">
      <c r="B52" s="394"/>
      <c r="G52" s="1319"/>
      <c r="H52" s="1319"/>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9"/>
      <c r="H53" s="1319"/>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604</v>
      </c>
      <c r="BC53" s="1321"/>
      <c r="BD53" s="1321"/>
      <c r="BE53" s="1321"/>
      <c r="BF53" s="1321"/>
      <c r="BG53" s="1321"/>
      <c r="BH53" s="1321"/>
      <c r="BI53" s="1321"/>
      <c r="BJ53" s="1321"/>
      <c r="BK53" s="1321"/>
      <c r="BL53" s="1321"/>
      <c r="BM53" s="1321"/>
      <c r="BN53" s="1321"/>
      <c r="BO53" s="1321"/>
      <c r="BP53" s="1322"/>
      <c r="BQ53" s="1304"/>
      <c r="BR53" s="1304"/>
      <c r="BS53" s="1304"/>
      <c r="BT53" s="1304"/>
      <c r="BU53" s="1304"/>
      <c r="BV53" s="1304"/>
      <c r="BW53" s="1304"/>
      <c r="BX53" s="1304">
        <v>57.2</v>
      </c>
      <c r="BY53" s="1304"/>
      <c r="BZ53" s="1304"/>
      <c r="CA53" s="1304"/>
      <c r="CB53" s="1304"/>
      <c r="CC53" s="1304"/>
      <c r="CD53" s="1304"/>
      <c r="CE53" s="1304"/>
      <c r="CF53" s="1304">
        <v>61.9</v>
      </c>
      <c r="CG53" s="1304"/>
      <c r="CH53" s="1304"/>
      <c r="CI53" s="1304"/>
      <c r="CJ53" s="1304"/>
      <c r="CK53" s="1304"/>
      <c r="CL53" s="1304"/>
      <c r="CM53" s="1304"/>
      <c r="CN53" s="1304">
        <v>62.3</v>
      </c>
      <c r="CO53" s="1304"/>
      <c r="CP53" s="1304"/>
      <c r="CQ53" s="1304"/>
      <c r="CR53" s="1304"/>
      <c r="CS53" s="1304"/>
      <c r="CT53" s="1304"/>
      <c r="CU53" s="1304"/>
      <c r="CV53" s="1304">
        <v>63.8</v>
      </c>
      <c r="CW53" s="1304"/>
      <c r="CX53" s="1304"/>
      <c r="CY53" s="1304"/>
      <c r="CZ53" s="1304"/>
      <c r="DA53" s="1304"/>
      <c r="DB53" s="1304"/>
      <c r="DC53" s="1304"/>
    </row>
    <row r="54" spans="1:109" x14ac:dyDescent="0.15">
      <c r="A54" s="402"/>
      <c r="B54" s="394"/>
      <c r="G54" s="1319"/>
      <c r="H54" s="1319"/>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4"/>
      <c r="H55" s="1314"/>
      <c r="I55" s="1314"/>
      <c r="J55" s="1314"/>
      <c r="K55" s="1320"/>
      <c r="L55" s="1320"/>
      <c r="M55" s="1320"/>
      <c r="N55" s="1320"/>
      <c r="AN55" s="1318" t="s">
        <v>605</v>
      </c>
      <c r="AO55" s="1318"/>
      <c r="AP55" s="1318"/>
      <c r="AQ55" s="1318"/>
      <c r="AR55" s="1318"/>
      <c r="AS55" s="1318"/>
      <c r="AT55" s="1318"/>
      <c r="AU55" s="1318"/>
      <c r="AV55" s="1318"/>
      <c r="AW55" s="1318"/>
      <c r="AX55" s="1318"/>
      <c r="AY55" s="1318"/>
      <c r="AZ55" s="1318"/>
      <c r="BA55" s="1318"/>
      <c r="BB55" s="1321" t="s">
        <v>603</v>
      </c>
      <c r="BC55" s="1321"/>
      <c r="BD55" s="1321"/>
      <c r="BE55" s="1321"/>
      <c r="BF55" s="1321"/>
      <c r="BG55" s="1321"/>
      <c r="BH55" s="1321"/>
      <c r="BI55" s="1321"/>
      <c r="BJ55" s="1321"/>
      <c r="BK55" s="1321"/>
      <c r="BL55" s="1321"/>
      <c r="BM55" s="1321"/>
      <c r="BN55" s="1321"/>
      <c r="BO55" s="1321"/>
      <c r="BP55" s="1322"/>
      <c r="BQ55" s="1304"/>
      <c r="BR55" s="1304"/>
      <c r="BS55" s="1304"/>
      <c r="BT55" s="1304"/>
      <c r="BU55" s="1304"/>
      <c r="BV55" s="1304"/>
      <c r="BW55" s="1304"/>
      <c r="BX55" s="1304">
        <v>15.8</v>
      </c>
      <c r="BY55" s="1304"/>
      <c r="BZ55" s="1304"/>
      <c r="CA55" s="1304"/>
      <c r="CB55" s="1304"/>
      <c r="CC55" s="1304"/>
      <c r="CD55" s="1304"/>
      <c r="CE55" s="1304"/>
      <c r="CF55" s="1304">
        <v>6.5</v>
      </c>
      <c r="CG55" s="1304"/>
      <c r="CH55" s="1304"/>
      <c r="CI55" s="1304"/>
      <c r="CJ55" s="1304"/>
      <c r="CK55" s="1304"/>
      <c r="CL55" s="1304"/>
      <c r="CM55" s="1304"/>
      <c r="CN55" s="1304">
        <v>5.8</v>
      </c>
      <c r="CO55" s="1304"/>
      <c r="CP55" s="1304"/>
      <c r="CQ55" s="1304"/>
      <c r="CR55" s="1304"/>
      <c r="CS55" s="1304"/>
      <c r="CT55" s="1304"/>
      <c r="CU55" s="1304"/>
      <c r="CV55" s="1304">
        <v>2.7</v>
      </c>
      <c r="CW55" s="1304"/>
      <c r="CX55" s="1304"/>
      <c r="CY55" s="1304"/>
      <c r="CZ55" s="1304"/>
      <c r="DA55" s="1304"/>
      <c r="DB55" s="1304"/>
      <c r="DC55" s="1304"/>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604</v>
      </c>
      <c r="BC57" s="1321"/>
      <c r="BD57" s="1321"/>
      <c r="BE57" s="1321"/>
      <c r="BF57" s="1321"/>
      <c r="BG57" s="1321"/>
      <c r="BH57" s="1321"/>
      <c r="BI57" s="1321"/>
      <c r="BJ57" s="1321"/>
      <c r="BK57" s="1321"/>
      <c r="BL57" s="1321"/>
      <c r="BM57" s="1321"/>
      <c r="BN57" s="1321"/>
      <c r="BO57" s="1321"/>
      <c r="BP57" s="1322"/>
      <c r="BQ57" s="1304"/>
      <c r="BR57" s="1304"/>
      <c r="BS57" s="1304"/>
      <c r="BT57" s="1304"/>
      <c r="BU57" s="1304"/>
      <c r="BV57" s="1304"/>
      <c r="BW57" s="1304"/>
      <c r="BX57" s="1304">
        <v>54.5</v>
      </c>
      <c r="BY57" s="1304"/>
      <c r="BZ57" s="1304"/>
      <c r="CA57" s="1304"/>
      <c r="CB57" s="1304"/>
      <c r="CC57" s="1304"/>
      <c r="CD57" s="1304"/>
      <c r="CE57" s="1304"/>
      <c r="CF57" s="1304">
        <v>57.2</v>
      </c>
      <c r="CG57" s="1304"/>
      <c r="CH57" s="1304"/>
      <c r="CI57" s="1304"/>
      <c r="CJ57" s="1304"/>
      <c r="CK57" s="1304"/>
      <c r="CL57" s="1304"/>
      <c r="CM57" s="1304"/>
      <c r="CN57" s="1304">
        <v>58.6</v>
      </c>
      <c r="CO57" s="1304"/>
      <c r="CP57" s="1304"/>
      <c r="CQ57" s="1304"/>
      <c r="CR57" s="1304"/>
      <c r="CS57" s="1304"/>
      <c r="CT57" s="1304"/>
      <c r="CU57" s="1304"/>
      <c r="CV57" s="1304">
        <v>60.2</v>
      </c>
      <c r="CW57" s="1304"/>
      <c r="CX57" s="1304"/>
      <c r="CY57" s="1304"/>
      <c r="CZ57" s="1304"/>
      <c r="DA57" s="1304"/>
      <c r="DB57" s="1304"/>
      <c r="DC57" s="1304"/>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549</v>
      </c>
      <c r="BQ72" s="1318"/>
      <c r="BR72" s="1318"/>
      <c r="BS72" s="1318"/>
      <c r="BT72" s="1318"/>
      <c r="BU72" s="1318"/>
      <c r="BV72" s="1318"/>
      <c r="BW72" s="1318"/>
      <c r="BX72" s="1318" t="s">
        <v>550</v>
      </c>
      <c r="BY72" s="1318"/>
      <c r="BZ72" s="1318"/>
      <c r="CA72" s="1318"/>
      <c r="CB72" s="1318"/>
      <c r="CC72" s="1318"/>
      <c r="CD72" s="1318"/>
      <c r="CE72" s="1318"/>
      <c r="CF72" s="1318" t="s">
        <v>551</v>
      </c>
      <c r="CG72" s="1318"/>
      <c r="CH72" s="1318"/>
      <c r="CI72" s="1318"/>
      <c r="CJ72" s="1318"/>
      <c r="CK72" s="1318"/>
      <c r="CL72" s="1318"/>
      <c r="CM72" s="1318"/>
      <c r="CN72" s="1318" t="s">
        <v>552</v>
      </c>
      <c r="CO72" s="1318"/>
      <c r="CP72" s="1318"/>
      <c r="CQ72" s="1318"/>
      <c r="CR72" s="1318"/>
      <c r="CS72" s="1318"/>
      <c r="CT72" s="1318"/>
      <c r="CU72" s="1318"/>
      <c r="CV72" s="1318" t="s">
        <v>553</v>
      </c>
      <c r="CW72" s="1318"/>
      <c r="CX72" s="1318"/>
      <c r="CY72" s="1318"/>
      <c r="CZ72" s="1318"/>
      <c r="DA72" s="1318"/>
      <c r="DB72" s="1318"/>
      <c r="DC72" s="1318"/>
    </row>
    <row r="73" spans="2:107" x14ac:dyDescent="0.15">
      <c r="B73" s="394"/>
      <c r="G73" s="1319"/>
      <c r="H73" s="1319"/>
      <c r="I73" s="1319"/>
      <c r="J73" s="1319"/>
      <c r="K73" s="1325"/>
      <c r="L73" s="1325"/>
      <c r="M73" s="1325"/>
      <c r="N73" s="1325"/>
      <c r="AM73" s="403"/>
      <c r="AN73" s="1321" t="s">
        <v>602</v>
      </c>
      <c r="AO73" s="1321"/>
      <c r="AP73" s="1321"/>
      <c r="AQ73" s="1321"/>
      <c r="AR73" s="1321"/>
      <c r="AS73" s="1321"/>
      <c r="AT73" s="1321"/>
      <c r="AU73" s="1321"/>
      <c r="AV73" s="1321"/>
      <c r="AW73" s="1321"/>
      <c r="AX73" s="1321"/>
      <c r="AY73" s="1321"/>
      <c r="AZ73" s="1321"/>
      <c r="BA73" s="1321"/>
      <c r="BB73" s="1321" t="s">
        <v>603</v>
      </c>
      <c r="BC73" s="1321"/>
      <c r="BD73" s="1321"/>
      <c r="BE73" s="1321"/>
      <c r="BF73" s="1321"/>
      <c r="BG73" s="1321"/>
      <c r="BH73" s="1321"/>
      <c r="BI73" s="1321"/>
      <c r="BJ73" s="1321"/>
      <c r="BK73" s="1321"/>
      <c r="BL73" s="1321"/>
      <c r="BM73" s="1321"/>
      <c r="BN73" s="1321"/>
      <c r="BO73" s="1321"/>
      <c r="BP73" s="1304">
        <v>45.9</v>
      </c>
      <c r="BQ73" s="1304"/>
      <c r="BR73" s="1304"/>
      <c r="BS73" s="1304"/>
      <c r="BT73" s="1304"/>
      <c r="BU73" s="1304"/>
      <c r="BV73" s="1304"/>
      <c r="BW73" s="1304"/>
      <c r="BX73" s="1304">
        <v>32.6</v>
      </c>
      <c r="BY73" s="1304"/>
      <c r="BZ73" s="1304"/>
      <c r="CA73" s="1304"/>
      <c r="CB73" s="1304"/>
      <c r="CC73" s="1304"/>
      <c r="CD73" s="1304"/>
      <c r="CE73" s="1304"/>
      <c r="CF73" s="1304">
        <v>11</v>
      </c>
      <c r="CG73" s="1304"/>
      <c r="CH73" s="1304"/>
      <c r="CI73" s="1304"/>
      <c r="CJ73" s="1304"/>
      <c r="CK73" s="1304"/>
      <c r="CL73" s="1304"/>
      <c r="CM73" s="1304"/>
      <c r="CN73" s="1304">
        <v>2.6</v>
      </c>
      <c r="CO73" s="1304"/>
      <c r="CP73" s="1304"/>
      <c r="CQ73" s="1304"/>
      <c r="CR73" s="1304"/>
      <c r="CS73" s="1304"/>
      <c r="CT73" s="1304"/>
      <c r="CU73" s="1304"/>
      <c r="CV73" s="1304"/>
      <c r="CW73" s="1304"/>
      <c r="CX73" s="1304"/>
      <c r="CY73" s="1304"/>
      <c r="CZ73" s="1304"/>
      <c r="DA73" s="1304"/>
      <c r="DB73" s="1304"/>
      <c r="DC73" s="1304"/>
    </row>
    <row r="74" spans="2:107" x14ac:dyDescent="0.15">
      <c r="B74" s="394"/>
      <c r="G74" s="1319"/>
      <c r="H74" s="1319"/>
      <c r="I74" s="1319"/>
      <c r="J74" s="1319"/>
      <c r="K74" s="1325"/>
      <c r="L74" s="1325"/>
      <c r="M74" s="1325"/>
      <c r="N74" s="132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9"/>
      <c r="H75" s="1319"/>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607</v>
      </c>
      <c r="BC75" s="1321"/>
      <c r="BD75" s="1321"/>
      <c r="BE75" s="1321"/>
      <c r="BF75" s="1321"/>
      <c r="BG75" s="1321"/>
      <c r="BH75" s="1321"/>
      <c r="BI75" s="1321"/>
      <c r="BJ75" s="1321"/>
      <c r="BK75" s="1321"/>
      <c r="BL75" s="1321"/>
      <c r="BM75" s="1321"/>
      <c r="BN75" s="1321"/>
      <c r="BO75" s="1321"/>
      <c r="BP75" s="1304">
        <v>11.8</v>
      </c>
      <c r="BQ75" s="1304"/>
      <c r="BR75" s="1304"/>
      <c r="BS75" s="1304"/>
      <c r="BT75" s="1304"/>
      <c r="BU75" s="1304"/>
      <c r="BV75" s="1304"/>
      <c r="BW75" s="1304"/>
      <c r="BX75" s="1304">
        <v>11.1</v>
      </c>
      <c r="BY75" s="1304"/>
      <c r="BZ75" s="1304"/>
      <c r="CA75" s="1304"/>
      <c r="CB75" s="1304"/>
      <c r="CC75" s="1304"/>
      <c r="CD75" s="1304"/>
      <c r="CE75" s="1304"/>
      <c r="CF75" s="1304">
        <v>10.7</v>
      </c>
      <c r="CG75" s="1304"/>
      <c r="CH75" s="1304"/>
      <c r="CI75" s="1304"/>
      <c r="CJ75" s="1304"/>
      <c r="CK75" s="1304"/>
      <c r="CL75" s="1304"/>
      <c r="CM75" s="1304"/>
      <c r="CN75" s="1304">
        <v>9.8000000000000007</v>
      </c>
      <c r="CO75" s="1304"/>
      <c r="CP75" s="1304"/>
      <c r="CQ75" s="1304"/>
      <c r="CR75" s="1304"/>
      <c r="CS75" s="1304"/>
      <c r="CT75" s="1304"/>
      <c r="CU75" s="1304"/>
      <c r="CV75" s="1304">
        <v>9.3000000000000007</v>
      </c>
      <c r="CW75" s="1304"/>
      <c r="CX75" s="1304"/>
      <c r="CY75" s="1304"/>
      <c r="CZ75" s="1304"/>
      <c r="DA75" s="1304"/>
      <c r="DB75" s="1304"/>
      <c r="DC75" s="1304"/>
    </row>
    <row r="76" spans="2:107" x14ac:dyDescent="0.15">
      <c r="B76" s="394"/>
      <c r="G76" s="1319"/>
      <c r="H76" s="1319"/>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4"/>
      <c r="H77" s="1314"/>
      <c r="I77" s="1314"/>
      <c r="J77" s="1314"/>
      <c r="K77" s="1325"/>
      <c r="L77" s="1325"/>
      <c r="M77" s="1325"/>
      <c r="N77" s="1325"/>
      <c r="AN77" s="1318" t="s">
        <v>605</v>
      </c>
      <c r="AO77" s="1318"/>
      <c r="AP77" s="1318"/>
      <c r="AQ77" s="1318"/>
      <c r="AR77" s="1318"/>
      <c r="AS77" s="1318"/>
      <c r="AT77" s="1318"/>
      <c r="AU77" s="1318"/>
      <c r="AV77" s="1318"/>
      <c r="AW77" s="1318"/>
      <c r="AX77" s="1318"/>
      <c r="AY77" s="1318"/>
      <c r="AZ77" s="1318"/>
      <c r="BA77" s="1318"/>
      <c r="BB77" s="1321" t="s">
        <v>603</v>
      </c>
      <c r="BC77" s="1321"/>
      <c r="BD77" s="1321"/>
      <c r="BE77" s="1321"/>
      <c r="BF77" s="1321"/>
      <c r="BG77" s="1321"/>
      <c r="BH77" s="1321"/>
      <c r="BI77" s="1321"/>
      <c r="BJ77" s="1321"/>
      <c r="BK77" s="1321"/>
      <c r="BL77" s="1321"/>
      <c r="BM77" s="1321"/>
      <c r="BN77" s="1321"/>
      <c r="BO77" s="1321"/>
      <c r="BP77" s="1304">
        <v>33.799999999999997</v>
      </c>
      <c r="BQ77" s="1304"/>
      <c r="BR77" s="1304"/>
      <c r="BS77" s="1304"/>
      <c r="BT77" s="1304"/>
      <c r="BU77" s="1304"/>
      <c r="BV77" s="1304"/>
      <c r="BW77" s="1304"/>
      <c r="BX77" s="1304">
        <v>15.8</v>
      </c>
      <c r="BY77" s="1304"/>
      <c r="BZ77" s="1304"/>
      <c r="CA77" s="1304"/>
      <c r="CB77" s="1304"/>
      <c r="CC77" s="1304"/>
      <c r="CD77" s="1304"/>
      <c r="CE77" s="1304"/>
      <c r="CF77" s="1304">
        <v>6.5</v>
      </c>
      <c r="CG77" s="1304"/>
      <c r="CH77" s="1304"/>
      <c r="CI77" s="1304"/>
      <c r="CJ77" s="1304"/>
      <c r="CK77" s="1304"/>
      <c r="CL77" s="1304"/>
      <c r="CM77" s="1304"/>
      <c r="CN77" s="1304">
        <v>5.8</v>
      </c>
      <c r="CO77" s="1304"/>
      <c r="CP77" s="1304"/>
      <c r="CQ77" s="1304"/>
      <c r="CR77" s="1304"/>
      <c r="CS77" s="1304"/>
      <c r="CT77" s="1304"/>
      <c r="CU77" s="1304"/>
      <c r="CV77" s="1304">
        <v>2.7</v>
      </c>
      <c r="CW77" s="1304"/>
      <c r="CX77" s="1304"/>
      <c r="CY77" s="1304"/>
      <c r="CZ77" s="1304"/>
      <c r="DA77" s="1304"/>
      <c r="DB77" s="1304"/>
      <c r="DC77" s="1304"/>
    </row>
    <row r="78" spans="2:107" x14ac:dyDescent="0.15">
      <c r="B78" s="394"/>
      <c r="G78" s="1314"/>
      <c r="H78" s="1314"/>
      <c r="I78" s="1314"/>
      <c r="J78" s="1314"/>
      <c r="K78" s="1325"/>
      <c r="L78" s="1325"/>
      <c r="M78" s="1325"/>
      <c r="N78" s="132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4"/>
      <c r="H79" s="1314"/>
      <c r="I79" s="1324"/>
      <c r="J79" s="1324"/>
      <c r="K79" s="1326"/>
      <c r="L79" s="1326"/>
      <c r="M79" s="1326"/>
      <c r="N79" s="1326"/>
      <c r="AN79" s="1318"/>
      <c r="AO79" s="1318"/>
      <c r="AP79" s="1318"/>
      <c r="AQ79" s="1318"/>
      <c r="AR79" s="1318"/>
      <c r="AS79" s="1318"/>
      <c r="AT79" s="1318"/>
      <c r="AU79" s="1318"/>
      <c r="AV79" s="1318"/>
      <c r="AW79" s="1318"/>
      <c r="AX79" s="1318"/>
      <c r="AY79" s="1318"/>
      <c r="AZ79" s="1318"/>
      <c r="BA79" s="1318"/>
      <c r="BB79" s="1321" t="s">
        <v>607</v>
      </c>
      <c r="BC79" s="1321"/>
      <c r="BD79" s="1321"/>
      <c r="BE79" s="1321"/>
      <c r="BF79" s="1321"/>
      <c r="BG79" s="1321"/>
      <c r="BH79" s="1321"/>
      <c r="BI79" s="1321"/>
      <c r="BJ79" s="1321"/>
      <c r="BK79" s="1321"/>
      <c r="BL79" s="1321"/>
      <c r="BM79" s="1321"/>
      <c r="BN79" s="1321"/>
      <c r="BO79" s="1321"/>
      <c r="BP79" s="1304">
        <v>7.1</v>
      </c>
      <c r="BQ79" s="1304"/>
      <c r="BR79" s="1304"/>
      <c r="BS79" s="1304"/>
      <c r="BT79" s="1304"/>
      <c r="BU79" s="1304"/>
      <c r="BV79" s="1304"/>
      <c r="BW79" s="1304"/>
      <c r="BX79" s="1304">
        <v>6.2</v>
      </c>
      <c r="BY79" s="1304"/>
      <c r="BZ79" s="1304"/>
      <c r="CA79" s="1304"/>
      <c r="CB79" s="1304"/>
      <c r="CC79" s="1304"/>
      <c r="CD79" s="1304"/>
      <c r="CE79" s="1304"/>
      <c r="CF79" s="1304">
        <v>5.9</v>
      </c>
      <c r="CG79" s="1304"/>
      <c r="CH79" s="1304"/>
      <c r="CI79" s="1304"/>
      <c r="CJ79" s="1304"/>
      <c r="CK79" s="1304"/>
      <c r="CL79" s="1304"/>
      <c r="CM79" s="1304"/>
      <c r="CN79" s="1304">
        <v>5.3</v>
      </c>
      <c r="CO79" s="1304"/>
      <c r="CP79" s="1304"/>
      <c r="CQ79" s="1304"/>
      <c r="CR79" s="1304"/>
      <c r="CS79" s="1304"/>
      <c r="CT79" s="1304"/>
      <c r="CU79" s="1304"/>
      <c r="CV79" s="1304">
        <v>5</v>
      </c>
      <c r="CW79" s="1304"/>
      <c r="CX79" s="1304"/>
      <c r="CY79" s="1304"/>
      <c r="CZ79" s="1304"/>
      <c r="DA79" s="1304"/>
      <c r="DB79" s="1304"/>
      <c r="DC79" s="1304"/>
    </row>
    <row r="80" spans="2:107" x14ac:dyDescent="0.15">
      <c r="B80" s="394"/>
      <c r="G80" s="1314"/>
      <c r="H80" s="1314"/>
      <c r="I80" s="1324"/>
      <c r="J80" s="1324"/>
      <c r="K80" s="1326"/>
      <c r="L80" s="1326"/>
      <c r="M80" s="1326"/>
      <c r="N80" s="132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Rc9WNdkAsHa7xdHjzaYB5ZgB/C0l4cSXYOXLa/zMudHFKnT28flwOXYOUJmS9hyWo43B4xxpXiGOcCxdpUaSw==" saltValue="Fa1n5aDChFG4A/JmVWR1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59BsHO0MAMfLlS2baDvx2lL85yQ1BA34Jydyoz/ZkcFoYpvmhAj6ZG721U/vZVpnTdhOXQpXhIs3j0NlxZe0A==" saltValue="RA7GQ42ofHwdXWplXsW+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TzgVx7YMdh3rsJRFgmJ0lvue6v2weOwh5+rE6DE++5DxZrRBOytpL7f1B4WBr1InYgcVNEGd0Tl5hvUpPGdFg==" saltValue="W78RwIyHmskF3TZzCWGR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34872</v>
      </c>
      <c r="E3" s="161"/>
      <c r="F3" s="162">
        <v>53605</v>
      </c>
      <c r="G3" s="163"/>
      <c r="H3" s="164"/>
    </row>
    <row r="4" spans="1:8" x14ac:dyDescent="0.15">
      <c r="A4" s="165"/>
      <c r="B4" s="166"/>
      <c r="C4" s="167"/>
      <c r="D4" s="168">
        <v>20669</v>
      </c>
      <c r="E4" s="169"/>
      <c r="F4" s="170">
        <v>28343</v>
      </c>
      <c r="G4" s="171"/>
      <c r="H4" s="172"/>
    </row>
    <row r="5" spans="1:8" x14ac:dyDescent="0.15">
      <c r="A5" s="153" t="s">
        <v>541</v>
      </c>
      <c r="B5" s="158"/>
      <c r="C5" s="159"/>
      <c r="D5" s="160">
        <v>35425</v>
      </c>
      <c r="E5" s="161"/>
      <c r="F5" s="162">
        <v>46440</v>
      </c>
      <c r="G5" s="163"/>
      <c r="H5" s="164"/>
    </row>
    <row r="6" spans="1:8" x14ac:dyDescent="0.15">
      <c r="A6" s="165"/>
      <c r="B6" s="166"/>
      <c r="C6" s="167"/>
      <c r="D6" s="168">
        <v>18884</v>
      </c>
      <c r="E6" s="169"/>
      <c r="F6" s="170">
        <v>27658</v>
      </c>
      <c r="G6" s="171"/>
      <c r="H6" s="172"/>
    </row>
    <row r="7" spans="1:8" x14ac:dyDescent="0.15">
      <c r="A7" s="153" t="s">
        <v>542</v>
      </c>
      <c r="B7" s="158"/>
      <c r="C7" s="159"/>
      <c r="D7" s="160">
        <v>40240</v>
      </c>
      <c r="E7" s="161"/>
      <c r="F7" s="162">
        <v>63257</v>
      </c>
      <c r="G7" s="163"/>
      <c r="H7" s="164"/>
    </row>
    <row r="8" spans="1:8" x14ac:dyDescent="0.15">
      <c r="A8" s="165"/>
      <c r="B8" s="166"/>
      <c r="C8" s="167"/>
      <c r="D8" s="168">
        <v>17659</v>
      </c>
      <c r="E8" s="169"/>
      <c r="F8" s="170">
        <v>27259</v>
      </c>
      <c r="G8" s="171"/>
      <c r="H8" s="172"/>
    </row>
    <row r="9" spans="1:8" x14ac:dyDescent="0.15">
      <c r="A9" s="153" t="s">
        <v>543</v>
      </c>
      <c r="B9" s="158"/>
      <c r="C9" s="159"/>
      <c r="D9" s="160">
        <v>47277</v>
      </c>
      <c r="E9" s="161"/>
      <c r="F9" s="162">
        <v>52308</v>
      </c>
      <c r="G9" s="163"/>
      <c r="H9" s="164"/>
    </row>
    <row r="10" spans="1:8" x14ac:dyDescent="0.15">
      <c r="A10" s="165"/>
      <c r="B10" s="166"/>
      <c r="C10" s="167"/>
      <c r="D10" s="168">
        <v>16483</v>
      </c>
      <c r="E10" s="169"/>
      <c r="F10" s="170">
        <v>28695</v>
      </c>
      <c r="G10" s="171"/>
      <c r="H10" s="172"/>
    </row>
    <row r="11" spans="1:8" x14ac:dyDescent="0.15">
      <c r="A11" s="153" t="s">
        <v>544</v>
      </c>
      <c r="B11" s="158"/>
      <c r="C11" s="159"/>
      <c r="D11" s="160">
        <v>51915</v>
      </c>
      <c r="E11" s="161"/>
      <c r="F11" s="162">
        <v>46402</v>
      </c>
      <c r="G11" s="163"/>
      <c r="H11" s="164"/>
    </row>
    <row r="12" spans="1:8" x14ac:dyDescent="0.15">
      <c r="A12" s="165"/>
      <c r="B12" s="166"/>
      <c r="C12" s="173"/>
      <c r="D12" s="168">
        <v>18891</v>
      </c>
      <c r="E12" s="169"/>
      <c r="F12" s="170">
        <v>26897</v>
      </c>
      <c r="G12" s="171"/>
      <c r="H12" s="172"/>
    </row>
    <row r="13" spans="1:8" x14ac:dyDescent="0.15">
      <c r="A13" s="153"/>
      <c r="B13" s="158"/>
      <c r="C13" s="174"/>
      <c r="D13" s="175">
        <v>41946</v>
      </c>
      <c r="E13" s="176"/>
      <c r="F13" s="177">
        <v>52402</v>
      </c>
      <c r="G13" s="178"/>
      <c r="H13" s="164"/>
    </row>
    <row r="14" spans="1:8" x14ac:dyDescent="0.15">
      <c r="A14" s="165"/>
      <c r="B14" s="166"/>
      <c r="C14" s="167"/>
      <c r="D14" s="168">
        <v>18517</v>
      </c>
      <c r="E14" s="169"/>
      <c r="F14" s="170">
        <v>27770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10.41</v>
      </c>
      <c r="C19" s="179">
        <f>ROUND(VALUE(SUBSTITUTE(実質収支比率等に係る経年分析!G$48,"▲","-")),2)</f>
        <v>12.38</v>
      </c>
      <c r="D19" s="179">
        <f>ROUND(VALUE(SUBSTITUTE(実質収支比率等に係る経年分析!H$48,"▲","-")),2)</f>
        <v>9.94</v>
      </c>
      <c r="E19" s="179">
        <f>ROUND(VALUE(SUBSTITUTE(実質収支比率等に係る経年分析!I$48,"▲","-")),2)</f>
        <v>10</v>
      </c>
      <c r="F19" s="179">
        <f>ROUND(VALUE(SUBSTITUTE(実質収支比率等に係る経年分析!J$48,"▲","-")),2)</f>
        <v>8.83</v>
      </c>
    </row>
    <row r="20" spans="1:11" x14ac:dyDescent="0.15">
      <c r="A20" s="179" t="s">
        <v>54</v>
      </c>
      <c r="B20" s="179">
        <f>ROUND(VALUE(SUBSTITUTE(実質収支比率等に係る経年分析!F$47,"▲","-")),2)</f>
        <v>29.21</v>
      </c>
      <c r="C20" s="179">
        <f>ROUND(VALUE(SUBSTITUTE(実質収支比率等に係る経年分析!G$47,"▲","-")),2)</f>
        <v>30.27</v>
      </c>
      <c r="D20" s="179">
        <f>ROUND(VALUE(SUBSTITUTE(実質収支比率等に係る経年分析!H$47,"▲","-")),2)</f>
        <v>34.58</v>
      </c>
      <c r="E20" s="179">
        <f>ROUND(VALUE(SUBSTITUTE(実質収支比率等に係る経年分析!I$47,"▲","-")),2)</f>
        <v>24.53</v>
      </c>
      <c r="F20" s="179">
        <f>ROUND(VALUE(SUBSTITUTE(実質収支比率等に係る経年分析!J$47,"▲","-")),2)</f>
        <v>27.01</v>
      </c>
    </row>
    <row r="21" spans="1:11" x14ac:dyDescent="0.15">
      <c r="A21" s="179" t="s">
        <v>55</v>
      </c>
      <c r="B21" s="179">
        <f>IF(ISNUMBER(VALUE(SUBSTITUTE(実質収支比率等に係る経年分析!F$49,"▲","-"))),ROUND(VALUE(SUBSTITUTE(実質収支比率等に係る経年分析!F$49,"▲","-")),2),NA())</f>
        <v>3.95</v>
      </c>
      <c r="C21" s="179">
        <f>IF(ISNUMBER(VALUE(SUBSTITUTE(実質収支比率等に係る経年分析!G$49,"▲","-"))),ROUND(VALUE(SUBSTITUTE(実質収支比率等に係る経年分析!G$49,"▲","-")),2),NA())</f>
        <v>3.6</v>
      </c>
      <c r="D21" s="179">
        <f>IF(ISNUMBER(VALUE(SUBSTITUTE(実質収支比率等に係る経年分析!H$49,"▲","-"))),ROUND(VALUE(SUBSTITUTE(実質収支比率等に係る経年分析!H$49,"▲","-")),2),NA())</f>
        <v>2.19</v>
      </c>
      <c r="E21" s="179">
        <f>IF(ISNUMBER(VALUE(SUBSTITUTE(実質収支比率等に係る経年分析!I$49,"▲","-"))),ROUND(VALUE(SUBSTITUTE(実質収支比率等に係る経年分析!I$49,"▲","-")),2),NA())</f>
        <v>-9.6199999999999992</v>
      </c>
      <c r="F21" s="179">
        <f>IF(ISNUMBER(VALUE(SUBSTITUTE(実質収支比率等に係る経年分析!J$49,"▲","-"))),ROUND(VALUE(SUBSTITUTE(実質収支比率等に係る経年分析!J$49,"▲","-")),2),NA())</f>
        <v>1.69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4.2699999999999996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5046</v>
      </c>
      <c r="E42" s="181"/>
      <c r="F42" s="181"/>
      <c r="G42" s="181">
        <f>'実質公債費比率（分子）の構造'!L$52</f>
        <v>4997</v>
      </c>
      <c r="H42" s="181"/>
      <c r="I42" s="181"/>
      <c r="J42" s="181">
        <f>'実質公債費比率（分子）の構造'!M$52</f>
        <v>5086</v>
      </c>
      <c r="K42" s="181"/>
      <c r="L42" s="181"/>
      <c r="M42" s="181">
        <f>'実質公債費比率（分子）の構造'!N$52</f>
        <v>5035</v>
      </c>
      <c r="N42" s="181"/>
      <c r="O42" s="181"/>
      <c r="P42" s="181">
        <f>'実質公債費比率（分子）の構造'!O$52</f>
        <v>5027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120</v>
      </c>
      <c r="C44" s="181"/>
      <c r="D44" s="181"/>
      <c r="E44" s="181">
        <f>'実質公債費比率（分子）の構造'!L$50</f>
        <v>122</v>
      </c>
      <c r="F44" s="181"/>
      <c r="G44" s="181"/>
      <c r="H44" s="181">
        <f>'実質公債費比率（分子）の構造'!M$50</f>
        <v>123</v>
      </c>
      <c r="I44" s="181"/>
      <c r="J44" s="181"/>
      <c r="K44" s="181">
        <f>'実質公債費比率（分子）の構造'!N$50</f>
        <v>116</v>
      </c>
      <c r="L44" s="181"/>
      <c r="M44" s="181"/>
      <c r="N44" s="181">
        <f>'実質公債費比率（分子）の構造'!O$50</f>
        <v>113</v>
      </c>
      <c r="O44" s="181"/>
      <c r="P44" s="181"/>
    </row>
    <row r="45" spans="1:16" x14ac:dyDescent="0.15">
      <c r="A45" s="181" t="s">
        <v>65</v>
      </c>
      <c r="B45" s="181">
        <f>'実質公債費比率（分子）の構造'!K$49</f>
        <v>49</v>
      </c>
      <c r="C45" s="181"/>
      <c r="D45" s="181"/>
      <c r="E45" s="181">
        <f>'実質公債費比率（分子）の構造'!L$49</f>
        <v>45</v>
      </c>
      <c r="F45" s="181"/>
      <c r="G45" s="181"/>
      <c r="H45" s="181">
        <f>'実質公債費比率（分子）の構造'!M$49</f>
        <v>64</v>
      </c>
      <c r="I45" s="181"/>
      <c r="J45" s="181"/>
      <c r="K45" s="181">
        <f>'実質公債費比率（分子）の構造'!N$49</f>
        <v>78</v>
      </c>
      <c r="L45" s="181"/>
      <c r="M45" s="181"/>
      <c r="N45" s="181">
        <f>'実質公債費比率（分子）の構造'!O$49</f>
        <v>102</v>
      </c>
      <c r="O45" s="181"/>
      <c r="P45" s="181"/>
    </row>
    <row r="46" spans="1:16" x14ac:dyDescent="0.15">
      <c r="A46" s="181" t="s">
        <v>66</v>
      </c>
      <c r="B46" s="181">
        <f>'実質公債費比率（分子）の構造'!K$48</f>
        <v>1911</v>
      </c>
      <c r="C46" s="181"/>
      <c r="D46" s="181"/>
      <c r="E46" s="181">
        <f>'実質公債費比率（分子）の構造'!L$48</f>
        <v>1925</v>
      </c>
      <c r="F46" s="181"/>
      <c r="G46" s="181"/>
      <c r="H46" s="181">
        <f>'実質公債費比率（分子）の構造'!M$48</f>
        <v>2099</v>
      </c>
      <c r="I46" s="181"/>
      <c r="J46" s="181"/>
      <c r="K46" s="181">
        <f>'実質公債費比率（分子）の構造'!N$48</f>
        <v>2004</v>
      </c>
      <c r="L46" s="181"/>
      <c r="M46" s="181"/>
      <c r="N46" s="181">
        <f>'実質公債費比率（分子）の構造'!O$48</f>
        <v>2214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5651</v>
      </c>
      <c r="C49" s="181"/>
      <c r="D49" s="181"/>
      <c r="E49" s="181">
        <f>'実質公債費比率（分子）の構造'!L$45</f>
        <v>5407</v>
      </c>
      <c r="F49" s="181"/>
      <c r="G49" s="181"/>
      <c r="H49" s="181">
        <f>'実質公債費比率（分子）の構造'!M$45</f>
        <v>5250</v>
      </c>
      <c r="I49" s="181"/>
      <c r="J49" s="181"/>
      <c r="K49" s="181">
        <f>'実質公債費比率（分子）の構造'!N$45</f>
        <v>5043</v>
      </c>
      <c r="L49" s="181"/>
      <c r="M49" s="181"/>
      <c r="N49" s="181">
        <f>'実質公債費比率（分子）の構造'!O$45</f>
        <v>4804</v>
      </c>
      <c r="O49" s="181"/>
      <c r="P49" s="181"/>
    </row>
    <row r="50" spans="1:16" x14ac:dyDescent="0.15">
      <c r="A50" s="181" t="s">
        <v>70</v>
      </c>
      <c r="B50" s="181" t="e">
        <f>NA()</f>
        <v>#N/A</v>
      </c>
      <c r="C50" s="181">
        <f>IF(ISNUMBER('実質公債費比率（分子）の構造'!K$53),'実質公債費比率（分子）の構造'!K$53,NA())</f>
        <v>2685</v>
      </c>
      <c r="D50" s="181" t="e">
        <f>NA()</f>
        <v>#N/A</v>
      </c>
      <c r="E50" s="181" t="e">
        <f>NA()</f>
        <v>#N/A</v>
      </c>
      <c r="F50" s="181">
        <f>IF(ISNUMBER('実質公債費比率（分子）の構造'!L$53),'実質公債費比率（分子）の構造'!L$53,NA())</f>
        <v>2502</v>
      </c>
      <c r="G50" s="181" t="e">
        <f>NA()</f>
        <v>#N/A</v>
      </c>
      <c r="H50" s="181" t="e">
        <f>NA()</f>
        <v>#N/A</v>
      </c>
      <c r="I50" s="181">
        <f>IF(ISNUMBER('実質公債費比率（分子）の構造'!M$53),'実質公債費比率（分子）の構造'!M$53,NA())</f>
        <v>2450</v>
      </c>
      <c r="J50" s="181" t="e">
        <f>NA()</f>
        <v>#N/A</v>
      </c>
      <c r="K50" s="181" t="e">
        <f>NA()</f>
        <v>#N/A</v>
      </c>
      <c r="L50" s="181">
        <f>IF(ISNUMBER('実質公債費比率（分子）の構造'!N$53),'実質公債費比率（分子）の構造'!N$53,NA())</f>
        <v>2206</v>
      </c>
      <c r="M50" s="181" t="e">
        <f>NA()</f>
        <v>#N/A</v>
      </c>
      <c r="N50" s="181" t="e">
        <f>NA()</f>
        <v>#N/A</v>
      </c>
      <c r="O50" s="181">
        <f>IF(ISNUMBER('実質公債費比率（分子）の構造'!O$53),'実質公債費比率（分子）の構造'!O$53,NA())</f>
        <v>2206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42983</v>
      </c>
      <c r="E56" s="180"/>
      <c r="F56" s="180"/>
      <c r="G56" s="180">
        <f>'将来負担比率（分子）の構造'!J$52</f>
        <v>42697</v>
      </c>
      <c r="H56" s="180"/>
      <c r="I56" s="180"/>
      <c r="J56" s="180">
        <f>'将来負担比率（分子）の構造'!K$52</f>
        <v>41994</v>
      </c>
      <c r="K56" s="180"/>
      <c r="L56" s="180"/>
      <c r="M56" s="180">
        <f>'将来負担比率（分子）の構造'!L$52</f>
        <v>41183</v>
      </c>
      <c r="N56" s="180"/>
      <c r="O56" s="180"/>
      <c r="P56" s="180">
        <f>'将来負担比率（分子）の構造'!M$52</f>
        <v>40770</v>
      </c>
    </row>
    <row r="57" spans="1:16" x14ac:dyDescent="0.15">
      <c r="A57" s="180" t="s">
        <v>41</v>
      </c>
      <c r="B57" s="180"/>
      <c r="C57" s="180"/>
      <c r="D57" s="180">
        <f>'将来負担比率（分子）の構造'!I$51</f>
        <v>8729</v>
      </c>
      <c r="E57" s="180"/>
      <c r="F57" s="180"/>
      <c r="G57" s="180">
        <f>'将来負担比率（分子）の構造'!J$51</f>
        <v>8804</v>
      </c>
      <c r="H57" s="180"/>
      <c r="I57" s="180"/>
      <c r="J57" s="180">
        <f>'将来負担比率（分子）の構造'!K$51</f>
        <v>8879</v>
      </c>
      <c r="K57" s="180"/>
      <c r="L57" s="180"/>
      <c r="M57" s="180">
        <f>'将来負担比率（分子）の構造'!L$51</f>
        <v>9270</v>
      </c>
      <c r="N57" s="180"/>
      <c r="O57" s="180"/>
      <c r="P57" s="180">
        <f>'将来負担比率（分子）の構造'!M$51</f>
        <v>9291</v>
      </c>
    </row>
    <row r="58" spans="1:16" x14ac:dyDescent="0.15">
      <c r="A58" s="180" t="s">
        <v>40</v>
      </c>
      <c r="B58" s="180"/>
      <c r="C58" s="180"/>
      <c r="D58" s="180">
        <f>'将来負担比率（分子）の構造'!I$50</f>
        <v>14345</v>
      </c>
      <c r="E58" s="180"/>
      <c r="F58" s="180"/>
      <c r="G58" s="180">
        <f>'将来負担比率（分子）の構造'!J$50</f>
        <v>14393</v>
      </c>
      <c r="H58" s="180"/>
      <c r="I58" s="180"/>
      <c r="J58" s="180">
        <f>'将来負担比率（分子）の構造'!K$50</f>
        <v>17032</v>
      </c>
      <c r="K58" s="180"/>
      <c r="L58" s="180"/>
      <c r="M58" s="180">
        <f>'将来負担比率（分子）の構造'!L$50</f>
        <v>18759</v>
      </c>
      <c r="N58" s="180"/>
      <c r="O58" s="180"/>
      <c r="P58" s="180">
        <f>'将来負担比率（分子）の構造'!M$50</f>
        <v>18625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7892</v>
      </c>
      <c r="C62" s="180"/>
      <c r="D62" s="180"/>
      <c r="E62" s="180">
        <f>'将来負担比率（分子）の構造'!J$45</f>
        <v>7455</v>
      </c>
      <c r="F62" s="180"/>
      <c r="G62" s="180"/>
      <c r="H62" s="180">
        <f>'将来負担比率（分子）の構造'!K$45</f>
        <v>7401</v>
      </c>
      <c r="I62" s="180"/>
      <c r="J62" s="180"/>
      <c r="K62" s="180">
        <f>'将来負担比率（分子）の構造'!L$45</f>
        <v>7353</v>
      </c>
      <c r="L62" s="180"/>
      <c r="M62" s="180"/>
      <c r="N62" s="180">
        <f>'将来負担比率（分子）の構造'!M$45</f>
        <v>7199</v>
      </c>
      <c r="O62" s="180"/>
      <c r="P62" s="180"/>
    </row>
    <row r="63" spans="1:16" x14ac:dyDescent="0.15">
      <c r="A63" s="180" t="s">
        <v>33</v>
      </c>
      <c r="B63" s="180">
        <f>'将来負担比率（分子）の構造'!I$44</f>
        <v>406</v>
      </c>
      <c r="C63" s="180"/>
      <c r="D63" s="180"/>
      <c r="E63" s="180">
        <f>'将来負担比率（分子）の構造'!J$44</f>
        <v>742</v>
      </c>
      <c r="F63" s="180"/>
      <c r="G63" s="180"/>
      <c r="H63" s="180">
        <f>'将来負担比率（分子）の構造'!K$44</f>
        <v>808</v>
      </c>
      <c r="I63" s="180"/>
      <c r="J63" s="180"/>
      <c r="K63" s="180">
        <f>'将来負担比率（分子）の構造'!L$44</f>
        <v>786</v>
      </c>
      <c r="L63" s="180"/>
      <c r="M63" s="180"/>
      <c r="N63" s="180">
        <f>'将来負担比率（分子）の構造'!M$44</f>
        <v>983</v>
      </c>
      <c r="O63" s="180"/>
      <c r="P63" s="180"/>
    </row>
    <row r="64" spans="1:16" x14ac:dyDescent="0.15">
      <c r="A64" s="180" t="s">
        <v>32</v>
      </c>
      <c r="B64" s="180">
        <f>'将来負担比率（分子）の構造'!I$43</f>
        <v>20467</v>
      </c>
      <c r="C64" s="180"/>
      <c r="D64" s="180"/>
      <c r="E64" s="180">
        <f>'将来負担比率（分子）の構造'!J$43</f>
        <v>19852</v>
      </c>
      <c r="F64" s="180"/>
      <c r="G64" s="180"/>
      <c r="H64" s="180">
        <f>'将来負担比率（分子）の構造'!K$43</f>
        <v>18841</v>
      </c>
      <c r="I64" s="180"/>
      <c r="J64" s="180"/>
      <c r="K64" s="180">
        <f>'将来負担比率（分子）の構造'!L$43</f>
        <v>18951</v>
      </c>
      <c r="L64" s="180"/>
      <c r="M64" s="180"/>
      <c r="N64" s="180">
        <f>'将来負担比率（分子）の構造'!M$43</f>
        <v>17418</v>
      </c>
      <c r="O64" s="180"/>
      <c r="P64" s="180"/>
    </row>
    <row r="65" spans="1:16" x14ac:dyDescent="0.15">
      <c r="A65" s="180" t="s">
        <v>31</v>
      </c>
      <c r="B65" s="180">
        <f>'将来負担比率（分子）の構造'!I$42</f>
        <v>1195</v>
      </c>
      <c r="C65" s="180"/>
      <c r="D65" s="180"/>
      <c r="E65" s="180">
        <f>'将来負担比率（分子）の構造'!J$42</f>
        <v>1102</v>
      </c>
      <c r="F65" s="180"/>
      <c r="G65" s="180"/>
      <c r="H65" s="180">
        <f>'将来負担比率（分子）の構造'!K$42</f>
        <v>1015</v>
      </c>
      <c r="I65" s="180"/>
      <c r="J65" s="180"/>
      <c r="K65" s="180">
        <f>'将来負担比率（分子）の構造'!L$42</f>
        <v>1339</v>
      </c>
      <c r="L65" s="180"/>
      <c r="M65" s="180"/>
      <c r="N65" s="180">
        <f>'将来負担比率（分子）の構造'!M$42</f>
        <v>1287</v>
      </c>
      <c r="O65" s="180"/>
      <c r="P65" s="180"/>
    </row>
    <row r="66" spans="1:16" x14ac:dyDescent="0.15">
      <c r="A66" s="180" t="s">
        <v>30</v>
      </c>
      <c r="B66" s="180">
        <f>'将来負担比率（分子）の構造'!I$41</f>
        <v>46787</v>
      </c>
      <c r="C66" s="180"/>
      <c r="D66" s="180"/>
      <c r="E66" s="180">
        <f>'将来負担比率（分子）の構造'!J$41</f>
        <v>44550</v>
      </c>
      <c r="F66" s="180"/>
      <c r="G66" s="180"/>
      <c r="H66" s="180">
        <f>'将来負担比率（分子）の構造'!K$41</f>
        <v>42505</v>
      </c>
      <c r="I66" s="180"/>
      <c r="J66" s="180"/>
      <c r="K66" s="180">
        <f>'将来負担比率（分子）の構造'!L$41</f>
        <v>41420</v>
      </c>
      <c r="L66" s="180"/>
      <c r="M66" s="180"/>
      <c r="N66" s="180">
        <f>'将来負担比率（分子）の構造'!M$41</f>
        <v>40271</v>
      </c>
      <c r="O66" s="180"/>
      <c r="P66" s="180"/>
    </row>
    <row r="67" spans="1:16" x14ac:dyDescent="0.15">
      <c r="A67" s="180" t="s">
        <v>74</v>
      </c>
      <c r="B67" s="180" t="e">
        <f>NA()</f>
        <v>#N/A</v>
      </c>
      <c r="C67" s="180">
        <f>IF(ISNUMBER('将来負担比率（分子）の構造'!I$53), IF('将来負担比率（分子）の構造'!I$53 &lt; 0, 0, '将来負担比率（分子）の構造'!I$53), NA())</f>
        <v>10689</v>
      </c>
      <c r="D67" s="180" t="e">
        <f>NA()</f>
        <v>#N/A</v>
      </c>
      <c r="E67" s="180" t="e">
        <f>NA()</f>
        <v>#N/A</v>
      </c>
      <c r="F67" s="180">
        <f>IF(ISNUMBER('将来負担比率（分子）の構造'!J$53), IF('将来負担比率（分子）の構造'!J$53 &lt; 0, 0, '将来負担比率（分子）の構造'!J$53), NA())</f>
        <v>7808</v>
      </c>
      <c r="G67" s="180" t="e">
        <f>NA()</f>
        <v>#N/A</v>
      </c>
      <c r="H67" s="180" t="e">
        <f>NA()</f>
        <v>#N/A</v>
      </c>
      <c r="I67" s="180">
        <f>IF(ISNUMBER('将来負担比率（分子）の構造'!K$53), IF('将来負担比率（分子）の構造'!K$53 &lt; 0, 0, '将来負担比率（分子）の構造'!K$53), NA())</f>
        <v>2665</v>
      </c>
      <c r="J67" s="180" t="e">
        <f>NA()</f>
        <v>#N/A</v>
      </c>
      <c r="K67" s="180" t="e">
        <f>NA()</f>
        <v>#N/A</v>
      </c>
      <c r="L67" s="180">
        <f>IF(ISNUMBER('将来負担比率（分子）の構造'!L$53), IF('将来負担比率（分子）の構造'!L$53 &lt; 0, 0, '将来負担比率（分子）の構造'!L$53), NA())</f>
        <v>637</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9645</v>
      </c>
      <c r="C72" s="184">
        <f>基金残高に係る経年分析!G55</f>
        <v>6900</v>
      </c>
      <c r="D72" s="184">
        <f>基金残高に係る経年分析!H55</f>
        <v>7681</v>
      </c>
    </row>
    <row r="73" spans="1:16" x14ac:dyDescent="0.15">
      <c r="A73" s="183" t="s">
        <v>77</v>
      </c>
      <c r="B73" s="184">
        <f>基金残高に係る経年分析!F56</f>
        <v>1089</v>
      </c>
      <c r="C73" s="184">
        <f>基金残高に係る経年分析!G56</f>
        <v>1092</v>
      </c>
      <c r="D73" s="184">
        <f>基金残高に係る経年分析!H56</f>
        <v>1095</v>
      </c>
    </row>
    <row r="74" spans="1:16" x14ac:dyDescent="0.15">
      <c r="A74" s="183" t="s">
        <v>78</v>
      </c>
      <c r="B74" s="184">
        <f>基金残高に係る経年分析!F57</f>
        <v>5634</v>
      </c>
      <c r="C74" s="184">
        <f>基金残高に係る経年分析!G57</f>
        <v>6925</v>
      </c>
      <c r="D74" s="184">
        <f>基金残高に係る経年分析!H57</f>
        <v>7146</v>
      </c>
    </row>
  </sheetData>
  <sheetProtection algorithmName="SHA-512" hashValue="UsDg+ik1DlpobSOIdFtsL8PA7vQevMdCy0zv4jzu0/08MVTpssUD+fkBXOvhf7Cd1EtXkR3//aYG2PgvPpceig==" saltValue="fg8NbuTtq2AdEQL1mC8b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21805617</v>
      </c>
      <c r="S5" s="727"/>
      <c r="T5" s="727"/>
      <c r="U5" s="727"/>
      <c r="V5" s="727"/>
      <c r="W5" s="727"/>
      <c r="X5" s="727"/>
      <c r="Y5" s="773"/>
      <c r="Z5" s="791">
        <v>40.6</v>
      </c>
      <c r="AA5" s="791"/>
      <c r="AB5" s="791"/>
      <c r="AC5" s="791"/>
      <c r="AD5" s="792">
        <v>20246200</v>
      </c>
      <c r="AE5" s="792"/>
      <c r="AF5" s="792"/>
      <c r="AG5" s="792"/>
      <c r="AH5" s="792"/>
      <c r="AI5" s="792"/>
      <c r="AJ5" s="792"/>
      <c r="AK5" s="792"/>
      <c r="AL5" s="774">
        <v>74.7</v>
      </c>
      <c r="AM5" s="743"/>
      <c r="AN5" s="743"/>
      <c r="AO5" s="775"/>
      <c r="AP5" s="760" t="s">
        <v>225</v>
      </c>
      <c r="AQ5" s="761"/>
      <c r="AR5" s="761"/>
      <c r="AS5" s="761"/>
      <c r="AT5" s="761"/>
      <c r="AU5" s="761"/>
      <c r="AV5" s="761"/>
      <c r="AW5" s="761"/>
      <c r="AX5" s="761"/>
      <c r="AY5" s="761"/>
      <c r="AZ5" s="761"/>
      <c r="BA5" s="761"/>
      <c r="BB5" s="761"/>
      <c r="BC5" s="761"/>
      <c r="BD5" s="761"/>
      <c r="BE5" s="761"/>
      <c r="BF5" s="762"/>
      <c r="BG5" s="661">
        <v>20409017</v>
      </c>
      <c r="BH5" s="664"/>
      <c r="BI5" s="664"/>
      <c r="BJ5" s="664"/>
      <c r="BK5" s="664"/>
      <c r="BL5" s="664"/>
      <c r="BM5" s="664"/>
      <c r="BN5" s="665"/>
      <c r="BO5" s="723">
        <v>93.6</v>
      </c>
      <c r="BP5" s="723"/>
      <c r="BQ5" s="723"/>
      <c r="BR5" s="723"/>
      <c r="BS5" s="724">
        <v>162850</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404647</v>
      </c>
      <c r="S6" s="664"/>
      <c r="T6" s="664"/>
      <c r="U6" s="664"/>
      <c r="V6" s="664"/>
      <c r="W6" s="664"/>
      <c r="X6" s="664"/>
      <c r="Y6" s="665"/>
      <c r="Z6" s="723">
        <v>0.8</v>
      </c>
      <c r="AA6" s="723"/>
      <c r="AB6" s="723"/>
      <c r="AC6" s="723"/>
      <c r="AD6" s="724">
        <v>404647</v>
      </c>
      <c r="AE6" s="724"/>
      <c r="AF6" s="724"/>
      <c r="AG6" s="724"/>
      <c r="AH6" s="724"/>
      <c r="AI6" s="724"/>
      <c r="AJ6" s="724"/>
      <c r="AK6" s="724"/>
      <c r="AL6" s="666">
        <v>1.5</v>
      </c>
      <c r="AM6" s="667"/>
      <c r="AN6" s="667"/>
      <c r="AO6" s="725"/>
      <c r="AP6" s="658" t="s">
        <v>230</v>
      </c>
      <c r="AQ6" s="659"/>
      <c r="AR6" s="659"/>
      <c r="AS6" s="659"/>
      <c r="AT6" s="659"/>
      <c r="AU6" s="659"/>
      <c r="AV6" s="659"/>
      <c r="AW6" s="659"/>
      <c r="AX6" s="659"/>
      <c r="AY6" s="659"/>
      <c r="AZ6" s="659"/>
      <c r="BA6" s="659"/>
      <c r="BB6" s="659"/>
      <c r="BC6" s="659"/>
      <c r="BD6" s="659"/>
      <c r="BE6" s="659"/>
      <c r="BF6" s="660"/>
      <c r="BG6" s="661">
        <v>20409017</v>
      </c>
      <c r="BH6" s="664"/>
      <c r="BI6" s="664"/>
      <c r="BJ6" s="664"/>
      <c r="BK6" s="664"/>
      <c r="BL6" s="664"/>
      <c r="BM6" s="664"/>
      <c r="BN6" s="665"/>
      <c r="BO6" s="723">
        <v>93.6</v>
      </c>
      <c r="BP6" s="723"/>
      <c r="BQ6" s="723"/>
      <c r="BR6" s="723"/>
      <c r="BS6" s="724">
        <v>162850</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288318</v>
      </c>
      <c r="CS6" s="664"/>
      <c r="CT6" s="664"/>
      <c r="CU6" s="664"/>
      <c r="CV6" s="664"/>
      <c r="CW6" s="664"/>
      <c r="CX6" s="664"/>
      <c r="CY6" s="665"/>
      <c r="CZ6" s="774">
        <v>0.6</v>
      </c>
      <c r="DA6" s="743"/>
      <c r="DB6" s="743"/>
      <c r="DC6" s="777"/>
      <c r="DD6" s="669" t="s">
        <v>232</v>
      </c>
      <c r="DE6" s="664"/>
      <c r="DF6" s="664"/>
      <c r="DG6" s="664"/>
      <c r="DH6" s="664"/>
      <c r="DI6" s="664"/>
      <c r="DJ6" s="664"/>
      <c r="DK6" s="664"/>
      <c r="DL6" s="664"/>
      <c r="DM6" s="664"/>
      <c r="DN6" s="664"/>
      <c r="DO6" s="664"/>
      <c r="DP6" s="665"/>
      <c r="DQ6" s="669">
        <v>288181</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40457</v>
      </c>
      <c r="S7" s="664"/>
      <c r="T7" s="664"/>
      <c r="U7" s="664"/>
      <c r="V7" s="664"/>
      <c r="W7" s="664"/>
      <c r="X7" s="664"/>
      <c r="Y7" s="665"/>
      <c r="Z7" s="723">
        <v>0.1</v>
      </c>
      <c r="AA7" s="723"/>
      <c r="AB7" s="723"/>
      <c r="AC7" s="723"/>
      <c r="AD7" s="724">
        <v>40457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9888552</v>
      </c>
      <c r="BH7" s="664"/>
      <c r="BI7" s="664"/>
      <c r="BJ7" s="664"/>
      <c r="BK7" s="664"/>
      <c r="BL7" s="664"/>
      <c r="BM7" s="664"/>
      <c r="BN7" s="665"/>
      <c r="BO7" s="723">
        <v>45.3</v>
      </c>
      <c r="BP7" s="723"/>
      <c r="BQ7" s="723"/>
      <c r="BR7" s="723"/>
      <c r="BS7" s="724">
        <v>162850</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7131301</v>
      </c>
      <c r="CS7" s="664"/>
      <c r="CT7" s="664"/>
      <c r="CU7" s="664"/>
      <c r="CV7" s="664"/>
      <c r="CW7" s="664"/>
      <c r="CX7" s="664"/>
      <c r="CY7" s="665"/>
      <c r="CZ7" s="723">
        <v>14</v>
      </c>
      <c r="DA7" s="723"/>
      <c r="DB7" s="723"/>
      <c r="DC7" s="723"/>
      <c r="DD7" s="669">
        <v>518028</v>
      </c>
      <c r="DE7" s="664"/>
      <c r="DF7" s="664"/>
      <c r="DG7" s="664"/>
      <c r="DH7" s="664"/>
      <c r="DI7" s="664"/>
      <c r="DJ7" s="664"/>
      <c r="DK7" s="664"/>
      <c r="DL7" s="664"/>
      <c r="DM7" s="664"/>
      <c r="DN7" s="664"/>
      <c r="DO7" s="664"/>
      <c r="DP7" s="665"/>
      <c r="DQ7" s="669">
        <v>6259961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77119</v>
      </c>
      <c r="S8" s="664"/>
      <c r="T8" s="664"/>
      <c r="U8" s="664"/>
      <c r="V8" s="664"/>
      <c r="W8" s="664"/>
      <c r="X8" s="664"/>
      <c r="Y8" s="665"/>
      <c r="Z8" s="723">
        <v>0.1</v>
      </c>
      <c r="AA8" s="723"/>
      <c r="AB8" s="723"/>
      <c r="AC8" s="723"/>
      <c r="AD8" s="724">
        <v>77119</v>
      </c>
      <c r="AE8" s="724"/>
      <c r="AF8" s="724"/>
      <c r="AG8" s="724"/>
      <c r="AH8" s="724"/>
      <c r="AI8" s="724"/>
      <c r="AJ8" s="724"/>
      <c r="AK8" s="724"/>
      <c r="AL8" s="666">
        <v>0.3</v>
      </c>
      <c r="AM8" s="667"/>
      <c r="AN8" s="667"/>
      <c r="AO8" s="725"/>
      <c r="AP8" s="658" t="s">
        <v>237</v>
      </c>
      <c r="AQ8" s="659"/>
      <c r="AR8" s="659"/>
      <c r="AS8" s="659"/>
      <c r="AT8" s="659"/>
      <c r="AU8" s="659"/>
      <c r="AV8" s="659"/>
      <c r="AW8" s="659"/>
      <c r="AX8" s="659"/>
      <c r="AY8" s="659"/>
      <c r="AZ8" s="659"/>
      <c r="BA8" s="659"/>
      <c r="BB8" s="659"/>
      <c r="BC8" s="659"/>
      <c r="BD8" s="659"/>
      <c r="BE8" s="659"/>
      <c r="BF8" s="660"/>
      <c r="BG8" s="661">
        <v>268592</v>
      </c>
      <c r="BH8" s="664"/>
      <c r="BI8" s="664"/>
      <c r="BJ8" s="664"/>
      <c r="BK8" s="664"/>
      <c r="BL8" s="664"/>
      <c r="BM8" s="664"/>
      <c r="BN8" s="665"/>
      <c r="BO8" s="723">
        <v>1.2</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16079886</v>
      </c>
      <c r="CS8" s="664"/>
      <c r="CT8" s="664"/>
      <c r="CU8" s="664"/>
      <c r="CV8" s="664"/>
      <c r="CW8" s="664"/>
      <c r="CX8" s="664"/>
      <c r="CY8" s="665"/>
      <c r="CZ8" s="723">
        <v>31.5</v>
      </c>
      <c r="DA8" s="723"/>
      <c r="DB8" s="723"/>
      <c r="DC8" s="723"/>
      <c r="DD8" s="669">
        <v>468650</v>
      </c>
      <c r="DE8" s="664"/>
      <c r="DF8" s="664"/>
      <c r="DG8" s="664"/>
      <c r="DH8" s="664"/>
      <c r="DI8" s="664"/>
      <c r="DJ8" s="664"/>
      <c r="DK8" s="664"/>
      <c r="DL8" s="664"/>
      <c r="DM8" s="664"/>
      <c r="DN8" s="664"/>
      <c r="DO8" s="664"/>
      <c r="DP8" s="665"/>
      <c r="DQ8" s="669">
        <v>7701594</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77103</v>
      </c>
      <c r="S9" s="664"/>
      <c r="T9" s="664"/>
      <c r="U9" s="664"/>
      <c r="V9" s="664"/>
      <c r="W9" s="664"/>
      <c r="X9" s="664"/>
      <c r="Y9" s="665"/>
      <c r="Z9" s="723">
        <v>0.1</v>
      </c>
      <c r="AA9" s="723"/>
      <c r="AB9" s="723"/>
      <c r="AC9" s="723"/>
      <c r="AD9" s="724">
        <v>77103</v>
      </c>
      <c r="AE9" s="724"/>
      <c r="AF9" s="724"/>
      <c r="AG9" s="724"/>
      <c r="AH9" s="724"/>
      <c r="AI9" s="724"/>
      <c r="AJ9" s="724"/>
      <c r="AK9" s="724"/>
      <c r="AL9" s="666">
        <v>0.3</v>
      </c>
      <c r="AM9" s="667"/>
      <c r="AN9" s="667"/>
      <c r="AO9" s="725"/>
      <c r="AP9" s="658" t="s">
        <v>240</v>
      </c>
      <c r="AQ9" s="659"/>
      <c r="AR9" s="659"/>
      <c r="AS9" s="659"/>
      <c r="AT9" s="659"/>
      <c r="AU9" s="659"/>
      <c r="AV9" s="659"/>
      <c r="AW9" s="659"/>
      <c r="AX9" s="659"/>
      <c r="AY9" s="659"/>
      <c r="AZ9" s="659"/>
      <c r="BA9" s="659"/>
      <c r="BB9" s="659"/>
      <c r="BC9" s="659"/>
      <c r="BD9" s="659"/>
      <c r="BE9" s="659"/>
      <c r="BF9" s="660"/>
      <c r="BG9" s="661">
        <v>7899638</v>
      </c>
      <c r="BH9" s="664"/>
      <c r="BI9" s="664"/>
      <c r="BJ9" s="664"/>
      <c r="BK9" s="664"/>
      <c r="BL9" s="664"/>
      <c r="BM9" s="664"/>
      <c r="BN9" s="665"/>
      <c r="BO9" s="723">
        <v>36.200000000000003</v>
      </c>
      <c r="BP9" s="723"/>
      <c r="BQ9" s="723"/>
      <c r="BR9" s="723"/>
      <c r="BS9" s="669" t="s">
        <v>241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5259953</v>
      </c>
      <c r="CS9" s="664"/>
      <c r="CT9" s="664"/>
      <c r="CU9" s="664"/>
      <c r="CV9" s="664"/>
      <c r="CW9" s="664"/>
      <c r="CX9" s="664"/>
      <c r="CY9" s="665"/>
      <c r="CZ9" s="723">
        <v>10.3</v>
      </c>
      <c r="DA9" s="723"/>
      <c r="DB9" s="723"/>
      <c r="DC9" s="723"/>
      <c r="DD9" s="669">
        <v>291438</v>
      </c>
      <c r="DE9" s="664"/>
      <c r="DF9" s="664"/>
      <c r="DG9" s="664"/>
      <c r="DH9" s="664"/>
      <c r="DI9" s="664"/>
      <c r="DJ9" s="664"/>
      <c r="DK9" s="664"/>
      <c r="DL9" s="664"/>
      <c r="DM9" s="664"/>
      <c r="DN9" s="664"/>
      <c r="DO9" s="664"/>
      <c r="DP9" s="665"/>
      <c r="DQ9" s="669">
        <v>4948673</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241</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361488</v>
      </c>
      <c r="BH10" s="664"/>
      <c r="BI10" s="664"/>
      <c r="BJ10" s="664"/>
      <c r="BK10" s="664"/>
      <c r="BL10" s="664"/>
      <c r="BM10" s="664"/>
      <c r="BN10" s="665"/>
      <c r="BO10" s="723">
        <v>1.7</v>
      </c>
      <c r="BP10" s="723"/>
      <c r="BQ10" s="723"/>
      <c r="BR10" s="723"/>
      <c r="BS10" s="669" t="s">
        <v>232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2379534</v>
      </c>
      <c r="CS10" s="664"/>
      <c r="CT10" s="664"/>
      <c r="CU10" s="664"/>
      <c r="CV10" s="664"/>
      <c r="CW10" s="664"/>
      <c r="CX10" s="664"/>
      <c r="CY10" s="665"/>
      <c r="CZ10" s="723">
        <v>4.7</v>
      </c>
      <c r="DA10" s="723"/>
      <c r="DB10" s="723"/>
      <c r="DC10" s="723"/>
      <c r="DD10" s="669">
        <v>11333</v>
      </c>
      <c r="DE10" s="664"/>
      <c r="DF10" s="664"/>
      <c r="DG10" s="664"/>
      <c r="DH10" s="664"/>
      <c r="DI10" s="664"/>
      <c r="DJ10" s="664"/>
      <c r="DK10" s="664"/>
      <c r="DL10" s="664"/>
      <c r="DM10" s="664"/>
      <c r="DN10" s="664"/>
      <c r="DO10" s="664"/>
      <c r="DP10" s="665"/>
      <c r="DQ10" s="669">
        <v>65525</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241</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241</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1358834</v>
      </c>
      <c r="BH11" s="664"/>
      <c r="BI11" s="664"/>
      <c r="BJ11" s="664"/>
      <c r="BK11" s="664"/>
      <c r="BL11" s="664"/>
      <c r="BM11" s="664"/>
      <c r="BN11" s="665"/>
      <c r="BO11" s="723">
        <v>6.2</v>
      </c>
      <c r="BP11" s="723"/>
      <c r="BQ11" s="723"/>
      <c r="BR11" s="723"/>
      <c r="BS11" s="669">
        <v>162850</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1177705</v>
      </c>
      <c r="CS11" s="664"/>
      <c r="CT11" s="664"/>
      <c r="CU11" s="664"/>
      <c r="CV11" s="664"/>
      <c r="CW11" s="664"/>
      <c r="CX11" s="664"/>
      <c r="CY11" s="665"/>
      <c r="CZ11" s="723">
        <v>2.2999999999999998</v>
      </c>
      <c r="DA11" s="723"/>
      <c r="DB11" s="723"/>
      <c r="DC11" s="723"/>
      <c r="DD11" s="669">
        <v>649487</v>
      </c>
      <c r="DE11" s="664"/>
      <c r="DF11" s="664"/>
      <c r="DG11" s="664"/>
      <c r="DH11" s="664"/>
      <c r="DI11" s="664"/>
      <c r="DJ11" s="664"/>
      <c r="DK11" s="664"/>
      <c r="DL11" s="664"/>
      <c r="DM11" s="664"/>
      <c r="DN11" s="664"/>
      <c r="DO11" s="664"/>
      <c r="DP11" s="665"/>
      <c r="DQ11" s="669">
        <v>733134</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2717097</v>
      </c>
      <c r="S12" s="664"/>
      <c r="T12" s="664"/>
      <c r="U12" s="664"/>
      <c r="V12" s="664"/>
      <c r="W12" s="664"/>
      <c r="X12" s="664"/>
      <c r="Y12" s="665"/>
      <c r="Z12" s="723">
        <v>5.0999999999999996</v>
      </c>
      <c r="AA12" s="723"/>
      <c r="AB12" s="723"/>
      <c r="AC12" s="723"/>
      <c r="AD12" s="724">
        <v>2717097</v>
      </c>
      <c r="AE12" s="724"/>
      <c r="AF12" s="724"/>
      <c r="AG12" s="724"/>
      <c r="AH12" s="724"/>
      <c r="AI12" s="724"/>
      <c r="AJ12" s="724"/>
      <c r="AK12" s="724"/>
      <c r="AL12" s="666">
        <v>10</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9402709</v>
      </c>
      <c r="BH12" s="664"/>
      <c r="BI12" s="664"/>
      <c r="BJ12" s="664"/>
      <c r="BK12" s="664"/>
      <c r="BL12" s="664"/>
      <c r="BM12" s="664"/>
      <c r="BN12" s="665"/>
      <c r="BO12" s="723">
        <v>43.1</v>
      </c>
      <c r="BP12" s="723"/>
      <c r="BQ12" s="723"/>
      <c r="BR12" s="723"/>
      <c r="BS12" s="669" t="s">
        <v>241</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2394020</v>
      </c>
      <c r="CS12" s="664"/>
      <c r="CT12" s="664"/>
      <c r="CU12" s="664"/>
      <c r="CV12" s="664"/>
      <c r="CW12" s="664"/>
      <c r="CX12" s="664"/>
      <c r="CY12" s="665"/>
      <c r="CZ12" s="723">
        <v>4.7</v>
      </c>
      <c r="DA12" s="723"/>
      <c r="DB12" s="723"/>
      <c r="DC12" s="723"/>
      <c r="DD12" s="669">
        <v>1680889</v>
      </c>
      <c r="DE12" s="664"/>
      <c r="DF12" s="664"/>
      <c r="DG12" s="664"/>
      <c r="DH12" s="664"/>
      <c r="DI12" s="664"/>
      <c r="DJ12" s="664"/>
      <c r="DK12" s="664"/>
      <c r="DL12" s="664"/>
      <c r="DM12" s="664"/>
      <c r="DN12" s="664"/>
      <c r="DO12" s="664"/>
      <c r="DP12" s="665"/>
      <c r="DQ12" s="669">
        <v>491162</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23260</v>
      </c>
      <c r="S13" s="664"/>
      <c r="T13" s="664"/>
      <c r="U13" s="664"/>
      <c r="V13" s="664"/>
      <c r="W13" s="664"/>
      <c r="X13" s="664"/>
      <c r="Y13" s="665"/>
      <c r="Z13" s="723">
        <v>0</v>
      </c>
      <c r="AA13" s="723"/>
      <c r="AB13" s="723"/>
      <c r="AC13" s="723"/>
      <c r="AD13" s="724">
        <v>23260</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9376341</v>
      </c>
      <c r="BH13" s="664"/>
      <c r="BI13" s="664"/>
      <c r="BJ13" s="664"/>
      <c r="BK13" s="664"/>
      <c r="BL13" s="664"/>
      <c r="BM13" s="664"/>
      <c r="BN13" s="665"/>
      <c r="BO13" s="723">
        <v>43</v>
      </c>
      <c r="BP13" s="723"/>
      <c r="BQ13" s="723"/>
      <c r="BR13" s="723"/>
      <c r="BS13" s="669" t="s">
        <v>241</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5464957</v>
      </c>
      <c r="CS13" s="664"/>
      <c r="CT13" s="664"/>
      <c r="CU13" s="664"/>
      <c r="CV13" s="664"/>
      <c r="CW13" s="664"/>
      <c r="CX13" s="664"/>
      <c r="CY13" s="665"/>
      <c r="CZ13" s="723">
        <v>10.7</v>
      </c>
      <c r="DA13" s="723"/>
      <c r="DB13" s="723"/>
      <c r="DC13" s="723"/>
      <c r="DD13" s="669">
        <v>2838237</v>
      </c>
      <c r="DE13" s="664"/>
      <c r="DF13" s="664"/>
      <c r="DG13" s="664"/>
      <c r="DH13" s="664"/>
      <c r="DI13" s="664"/>
      <c r="DJ13" s="664"/>
      <c r="DK13" s="664"/>
      <c r="DL13" s="664"/>
      <c r="DM13" s="664"/>
      <c r="DN13" s="664"/>
      <c r="DO13" s="664"/>
      <c r="DP13" s="665"/>
      <c r="DQ13" s="669">
        <v>3632777</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232</v>
      </c>
      <c r="AA14" s="723"/>
      <c r="AB14" s="723"/>
      <c r="AC14" s="723"/>
      <c r="AD14" s="724" t="s">
        <v>232</v>
      </c>
      <c r="AE14" s="724"/>
      <c r="AF14" s="724"/>
      <c r="AG14" s="724"/>
      <c r="AH14" s="724"/>
      <c r="AI14" s="724"/>
      <c r="AJ14" s="724"/>
      <c r="AK14" s="724"/>
      <c r="AL14" s="666" t="s">
        <v>137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395939</v>
      </c>
      <c r="BH14" s="664"/>
      <c r="BI14" s="664"/>
      <c r="BJ14" s="664"/>
      <c r="BK14" s="664"/>
      <c r="BL14" s="664"/>
      <c r="BM14" s="664"/>
      <c r="BN14" s="665"/>
      <c r="BO14" s="723">
        <v>1.8</v>
      </c>
      <c r="BP14" s="723"/>
      <c r="BQ14" s="723"/>
      <c r="BR14" s="723"/>
      <c r="BS14" s="669" t="s">
        <v>232</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1657590</v>
      </c>
      <c r="CS14" s="664"/>
      <c r="CT14" s="664"/>
      <c r="CU14" s="664"/>
      <c r="CV14" s="664"/>
      <c r="CW14" s="664"/>
      <c r="CX14" s="664"/>
      <c r="CY14" s="665"/>
      <c r="CZ14" s="723">
        <v>3.2</v>
      </c>
      <c r="DA14" s="723"/>
      <c r="DB14" s="723"/>
      <c r="DC14" s="723"/>
      <c r="DD14" s="669">
        <v>181619</v>
      </c>
      <c r="DE14" s="664"/>
      <c r="DF14" s="664"/>
      <c r="DG14" s="664"/>
      <c r="DH14" s="664"/>
      <c r="DI14" s="664"/>
      <c r="DJ14" s="664"/>
      <c r="DK14" s="664"/>
      <c r="DL14" s="664"/>
      <c r="DM14" s="664"/>
      <c r="DN14" s="664"/>
      <c r="DO14" s="664"/>
      <c r="DP14" s="665"/>
      <c r="DQ14" s="669">
        <v>1397439</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156076</v>
      </c>
      <c r="S15" s="664"/>
      <c r="T15" s="664"/>
      <c r="U15" s="664"/>
      <c r="V15" s="664"/>
      <c r="W15" s="664"/>
      <c r="X15" s="664"/>
      <c r="Y15" s="665"/>
      <c r="Z15" s="723">
        <v>0.3</v>
      </c>
      <c r="AA15" s="723"/>
      <c r="AB15" s="723"/>
      <c r="AC15" s="723"/>
      <c r="AD15" s="724">
        <v>156076</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721817</v>
      </c>
      <c r="BH15" s="664"/>
      <c r="BI15" s="664"/>
      <c r="BJ15" s="664"/>
      <c r="BK15" s="664"/>
      <c r="BL15" s="664"/>
      <c r="BM15" s="664"/>
      <c r="BN15" s="665"/>
      <c r="BO15" s="723">
        <v>3.3</v>
      </c>
      <c r="BP15" s="723"/>
      <c r="BQ15" s="723"/>
      <c r="BR15" s="723"/>
      <c r="BS15" s="669" t="s">
        <v>241</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4349614</v>
      </c>
      <c r="CS15" s="664"/>
      <c r="CT15" s="664"/>
      <c r="CU15" s="664"/>
      <c r="CV15" s="664"/>
      <c r="CW15" s="664"/>
      <c r="CX15" s="664"/>
      <c r="CY15" s="665"/>
      <c r="CZ15" s="723">
        <v>8.5</v>
      </c>
      <c r="DA15" s="723"/>
      <c r="DB15" s="723"/>
      <c r="DC15" s="723"/>
      <c r="DD15" s="669">
        <v>916515</v>
      </c>
      <c r="DE15" s="664"/>
      <c r="DF15" s="664"/>
      <c r="DG15" s="664"/>
      <c r="DH15" s="664"/>
      <c r="DI15" s="664"/>
      <c r="DJ15" s="664"/>
      <c r="DK15" s="664"/>
      <c r="DL15" s="664"/>
      <c r="DM15" s="664"/>
      <c r="DN15" s="664"/>
      <c r="DO15" s="664"/>
      <c r="DP15" s="665"/>
      <c r="DQ15" s="669">
        <v>3328522</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241</v>
      </c>
      <c r="AA16" s="723"/>
      <c r="AB16" s="723"/>
      <c r="AC16" s="723"/>
      <c r="AD16" s="724" t="s">
        <v>232</v>
      </c>
      <c r="AE16" s="724"/>
      <c r="AF16" s="724"/>
      <c r="AG16" s="724"/>
      <c r="AH16" s="724"/>
      <c r="AI16" s="724"/>
      <c r="AJ16" s="724"/>
      <c r="AK16" s="724"/>
      <c r="AL16" s="666" t="s">
        <v>232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241</v>
      </c>
      <c r="BP16" s="723"/>
      <c r="BQ16" s="723"/>
      <c r="BR16" s="723"/>
      <c r="BS16" s="669" t="s">
        <v>241</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88428</v>
      </c>
      <c r="CS16" s="664"/>
      <c r="CT16" s="664"/>
      <c r="CU16" s="664"/>
      <c r="CV16" s="664"/>
      <c r="CW16" s="664"/>
      <c r="CX16" s="664"/>
      <c r="CY16" s="665"/>
      <c r="CZ16" s="723">
        <v>0.2</v>
      </c>
      <c r="DA16" s="723"/>
      <c r="DB16" s="723"/>
      <c r="DC16" s="723"/>
      <c r="DD16" s="669" t="s">
        <v>241</v>
      </c>
      <c r="DE16" s="664"/>
      <c r="DF16" s="664"/>
      <c r="DG16" s="664"/>
      <c r="DH16" s="664"/>
      <c r="DI16" s="664"/>
      <c r="DJ16" s="664"/>
      <c r="DK16" s="664"/>
      <c r="DL16" s="664"/>
      <c r="DM16" s="664"/>
      <c r="DN16" s="664"/>
      <c r="DO16" s="664"/>
      <c r="DP16" s="665"/>
      <c r="DQ16" s="669">
        <v>88428</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161488</v>
      </c>
      <c r="S17" s="664"/>
      <c r="T17" s="664"/>
      <c r="U17" s="664"/>
      <c r="V17" s="664"/>
      <c r="W17" s="664"/>
      <c r="X17" s="664"/>
      <c r="Y17" s="665"/>
      <c r="Z17" s="723">
        <v>0.3</v>
      </c>
      <c r="AA17" s="723"/>
      <c r="AB17" s="723"/>
      <c r="AC17" s="723"/>
      <c r="AD17" s="724">
        <v>161488</v>
      </c>
      <c r="AE17" s="724"/>
      <c r="AF17" s="724"/>
      <c r="AG17" s="724"/>
      <c r="AH17" s="724"/>
      <c r="AI17" s="724"/>
      <c r="AJ17" s="724"/>
      <c r="AK17" s="724"/>
      <c r="AL17" s="666">
        <v>0.6</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137</v>
      </c>
      <c r="BP17" s="723"/>
      <c r="BQ17" s="723"/>
      <c r="BR17" s="723"/>
      <c r="BS17" s="669" t="s">
        <v>241</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4803523</v>
      </c>
      <c r="CS17" s="664"/>
      <c r="CT17" s="664"/>
      <c r="CU17" s="664"/>
      <c r="CV17" s="664"/>
      <c r="CW17" s="664"/>
      <c r="CX17" s="664"/>
      <c r="CY17" s="665"/>
      <c r="CZ17" s="723">
        <v>9.4</v>
      </c>
      <c r="DA17" s="723"/>
      <c r="DB17" s="723"/>
      <c r="DC17" s="723"/>
      <c r="DD17" s="669" t="s">
        <v>241</v>
      </c>
      <c r="DE17" s="664"/>
      <c r="DF17" s="664"/>
      <c r="DG17" s="664"/>
      <c r="DH17" s="664"/>
      <c r="DI17" s="664"/>
      <c r="DJ17" s="664"/>
      <c r="DK17" s="664"/>
      <c r="DL17" s="664"/>
      <c r="DM17" s="664"/>
      <c r="DN17" s="664"/>
      <c r="DO17" s="664"/>
      <c r="DP17" s="665"/>
      <c r="DQ17" s="669">
        <v>4776040</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3843472</v>
      </c>
      <c r="S18" s="664"/>
      <c r="T18" s="664"/>
      <c r="U18" s="664"/>
      <c r="V18" s="664"/>
      <c r="W18" s="664"/>
      <c r="X18" s="664"/>
      <c r="Y18" s="665"/>
      <c r="Z18" s="723">
        <v>7.2</v>
      </c>
      <c r="AA18" s="723"/>
      <c r="AB18" s="723"/>
      <c r="AC18" s="723"/>
      <c r="AD18" s="724">
        <v>2989189</v>
      </c>
      <c r="AE18" s="724"/>
      <c r="AF18" s="724"/>
      <c r="AG18" s="724"/>
      <c r="AH18" s="724"/>
      <c r="AI18" s="724"/>
      <c r="AJ18" s="724"/>
      <c r="AK18" s="724"/>
      <c r="AL18" s="666">
        <v>11</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241</v>
      </c>
      <c r="BP18" s="723"/>
      <c r="BQ18" s="723"/>
      <c r="BR18" s="723"/>
      <c r="BS18" s="669" t="s">
        <v>232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241</v>
      </c>
      <c r="CS18" s="664"/>
      <c r="CT18" s="664"/>
      <c r="CU18" s="664"/>
      <c r="CV18" s="664"/>
      <c r="CW18" s="664"/>
      <c r="CX18" s="664"/>
      <c r="CY18" s="665"/>
      <c r="CZ18" s="723" t="s">
        <v>232</v>
      </c>
      <c r="DA18" s="723"/>
      <c r="DB18" s="723"/>
      <c r="DC18" s="723"/>
      <c r="DD18" s="669" t="s">
        <v>241</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2989189</v>
      </c>
      <c r="S19" s="664"/>
      <c r="T19" s="664"/>
      <c r="U19" s="664"/>
      <c r="V19" s="664"/>
      <c r="W19" s="664"/>
      <c r="X19" s="664"/>
      <c r="Y19" s="665"/>
      <c r="Z19" s="723">
        <v>5.6</v>
      </c>
      <c r="AA19" s="723"/>
      <c r="AB19" s="723"/>
      <c r="AC19" s="723"/>
      <c r="AD19" s="724">
        <v>2989189</v>
      </c>
      <c r="AE19" s="724"/>
      <c r="AF19" s="724"/>
      <c r="AG19" s="724"/>
      <c r="AH19" s="724"/>
      <c r="AI19" s="724"/>
      <c r="AJ19" s="724"/>
      <c r="AK19" s="724"/>
      <c r="AL19" s="666">
        <v>11</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1396600</v>
      </c>
      <c r="BH19" s="664"/>
      <c r="BI19" s="664"/>
      <c r="BJ19" s="664"/>
      <c r="BK19" s="664"/>
      <c r="BL19" s="664"/>
      <c r="BM19" s="664"/>
      <c r="BN19" s="665"/>
      <c r="BO19" s="723">
        <v>6.4</v>
      </c>
      <c r="BP19" s="723"/>
      <c r="BQ19" s="723"/>
      <c r="BR19" s="723"/>
      <c r="BS19" s="669" t="s">
        <v>241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232</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854218</v>
      </c>
      <c r="S20" s="664"/>
      <c r="T20" s="664"/>
      <c r="U20" s="664"/>
      <c r="V20" s="664"/>
      <c r="W20" s="664"/>
      <c r="X20" s="664"/>
      <c r="Y20" s="665"/>
      <c r="Z20" s="723">
        <v>1.6</v>
      </c>
      <c r="AA20" s="723"/>
      <c r="AB20" s="723"/>
      <c r="AC20" s="723"/>
      <c r="AD20" s="724" t="s">
        <v>232</v>
      </c>
      <c r="AE20" s="724"/>
      <c r="AF20" s="724"/>
      <c r="AG20" s="724"/>
      <c r="AH20" s="724"/>
      <c r="AI20" s="724"/>
      <c r="AJ20" s="724"/>
      <c r="AK20" s="724"/>
      <c r="AL20" s="666" t="s">
        <v>137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1396600</v>
      </c>
      <c r="BH20" s="664"/>
      <c r="BI20" s="664"/>
      <c r="BJ20" s="664"/>
      <c r="BK20" s="664"/>
      <c r="BL20" s="664"/>
      <c r="BM20" s="664"/>
      <c r="BN20" s="665"/>
      <c r="BO20" s="723">
        <v>6.4</v>
      </c>
      <c r="BP20" s="723"/>
      <c r="BQ20" s="723"/>
      <c r="BR20" s="723"/>
      <c r="BS20" s="669" t="s">
        <v>241</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51074829</v>
      </c>
      <c r="CS20" s="664"/>
      <c r="CT20" s="664"/>
      <c r="CU20" s="664"/>
      <c r="CV20" s="664"/>
      <c r="CW20" s="664"/>
      <c r="CX20" s="664"/>
      <c r="CY20" s="665"/>
      <c r="CZ20" s="723">
        <v>100</v>
      </c>
      <c r="DA20" s="723"/>
      <c r="DB20" s="723"/>
      <c r="DC20" s="723"/>
      <c r="DD20" s="669">
        <v>7556196</v>
      </c>
      <c r="DE20" s="664"/>
      <c r="DF20" s="664"/>
      <c r="DG20" s="664"/>
      <c r="DH20" s="664"/>
      <c r="DI20" s="664"/>
      <c r="DJ20" s="664"/>
      <c r="DK20" s="664"/>
      <c r="DL20" s="664"/>
      <c r="DM20" s="664"/>
      <c r="DN20" s="664"/>
      <c r="DO20" s="664"/>
      <c r="DP20" s="665"/>
      <c r="DQ20" s="669">
        <v>33711436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65</v>
      </c>
      <c r="S21" s="664"/>
      <c r="T21" s="664"/>
      <c r="U21" s="664"/>
      <c r="V21" s="664"/>
      <c r="W21" s="664"/>
      <c r="X21" s="664"/>
      <c r="Y21" s="665"/>
      <c r="Z21" s="723">
        <v>0</v>
      </c>
      <c r="AA21" s="723"/>
      <c r="AB21" s="723"/>
      <c r="AC21" s="723"/>
      <c r="AD21" s="724" t="s">
        <v>241</v>
      </c>
      <c r="AE21" s="724"/>
      <c r="AF21" s="724"/>
      <c r="AG21" s="724"/>
      <c r="AH21" s="724"/>
      <c r="AI21" s="724"/>
      <c r="AJ21" s="724"/>
      <c r="AK21" s="724"/>
      <c r="AL21" s="666" t="s">
        <v>277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33</v>
      </c>
      <c r="BH21" s="664"/>
      <c r="BI21" s="664"/>
      <c r="BJ21" s="664"/>
      <c r="BK21" s="664"/>
      <c r="BL21" s="664"/>
      <c r="BM21" s="664"/>
      <c r="BN21" s="665"/>
      <c r="BO21" s="723">
        <v>0</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29306336</v>
      </c>
      <c r="S22" s="664"/>
      <c r="T22" s="664"/>
      <c r="U22" s="664"/>
      <c r="V22" s="664"/>
      <c r="W22" s="664"/>
      <c r="X22" s="664"/>
      <c r="Y22" s="665"/>
      <c r="Z22" s="723">
        <v>54.6</v>
      </c>
      <c r="AA22" s="723"/>
      <c r="AB22" s="723"/>
      <c r="AC22" s="723"/>
      <c r="AD22" s="724">
        <v>26892636</v>
      </c>
      <c r="AE22" s="724"/>
      <c r="AF22" s="724"/>
      <c r="AG22" s="724"/>
      <c r="AH22" s="724"/>
      <c r="AI22" s="724"/>
      <c r="AJ22" s="724"/>
      <c r="AK22" s="724"/>
      <c r="AL22" s="666">
        <v>99.2</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232</v>
      </c>
      <c r="BP22" s="723"/>
      <c r="BQ22" s="723"/>
      <c r="BR22" s="723"/>
      <c r="BS22" s="669" t="s">
        <v>277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30914</v>
      </c>
      <c r="S23" s="664"/>
      <c r="T23" s="664"/>
      <c r="U23" s="664"/>
      <c r="V23" s="664"/>
      <c r="W23" s="664"/>
      <c r="X23" s="664"/>
      <c r="Y23" s="665"/>
      <c r="Z23" s="723">
        <v>0.1</v>
      </c>
      <c r="AA23" s="723"/>
      <c r="AB23" s="723"/>
      <c r="AC23" s="723"/>
      <c r="AD23" s="724">
        <v>30914</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1396567</v>
      </c>
      <c r="BH23" s="664"/>
      <c r="BI23" s="664"/>
      <c r="BJ23" s="664"/>
      <c r="BK23" s="664"/>
      <c r="BL23" s="664"/>
      <c r="BM23" s="664"/>
      <c r="BN23" s="665"/>
      <c r="BO23" s="723">
        <v>6.4</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443540</v>
      </c>
      <c r="S24" s="664"/>
      <c r="T24" s="664"/>
      <c r="U24" s="664"/>
      <c r="V24" s="664"/>
      <c r="W24" s="664"/>
      <c r="X24" s="664"/>
      <c r="Y24" s="665"/>
      <c r="Z24" s="723">
        <v>0.8</v>
      </c>
      <c r="AA24" s="723"/>
      <c r="AB24" s="723"/>
      <c r="AC24" s="723"/>
      <c r="AD24" s="724" t="s">
        <v>232</v>
      </c>
      <c r="AE24" s="724"/>
      <c r="AF24" s="724"/>
      <c r="AG24" s="724"/>
      <c r="AH24" s="724"/>
      <c r="AI24" s="724"/>
      <c r="AJ24" s="724"/>
      <c r="AK24" s="724"/>
      <c r="AL24" s="666" t="s">
        <v>241</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241</v>
      </c>
      <c r="BH24" s="664"/>
      <c r="BI24" s="664"/>
      <c r="BJ24" s="664"/>
      <c r="BK24" s="664"/>
      <c r="BL24" s="664"/>
      <c r="BM24" s="664"/>
      <c r="BN24" s="665"/>
      <c r="BO24" s="723" t="s">
        <v>232</v>
      </c>
      <c r="BP24" s="723"/>
      <c r="BQ24" s="723"/>
      <c r="BR24" s="723"/>
      <c r="BS24" s="669" t="s">
        <v>241</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21326928</v>
      </c>
      <c r="CS24" s="727"/>
      <c r="CT24" s="727"/>
      <c r="CU24" s="727"/>
      <c r="CV24" s="727"/>
      <c r="CW24" s="727"/>
      <c r="CX24" s="727"/>
      <c r="CY24" s="773"/>
      <c r="CZ24" s="774">
        <v>41.8</v>
      </c>
      <c r="DA24" s="743"/>
      <c r="DB24" s="743"/>
      <c r="DC24" s="777"/>
      <c r="DD24" s="772">
        <v>13833001</v>
      </c>
      <c r="DE24" s="727"/>
      <c r="DF24" s="727"/>
      <c r="DG24" s="727"/>
      <c r="DH24" s="727"/>
      <c r="DI24" s="727"/>
      <c r="DJ24" s="727"/>
      <c r="DK24" s="773"/>
      <c r="DL24" s="772">
        <v>13818354</v>
      </c>
      <c r="DM24" s="727"/>
      <c r="DN24" s="727"/>
      <c r="DO24" s="727"/>
      <c r="DP24" s="727"/>
      <c r="DQ24" s="727"/>
      <c r="DR24" s="727"/>
      <c r="DS24" s="727"/>
      <c r="DT24" s="727"/>
      <c r="DU24" s="727"/>
      <c r="DV24" s="773"/>
      <c r="DW24" s="774">
        <v>47.9</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321901</v>
      </c>
      <c r="S25" s="664"/>
      <c r="T25" s="664"/>
      <c r="U25" s="664"/>
      <c r="V25" s="664"/>
      <c r="W25" s="664"/>
      <c r="X25" s="664"/>
      <c r="Y25" s="665"/>
      <c r="Z25" s="723">
        <v>0.6</v>
      </c>
      <c r="AA25" s="723"/>
      <c r="AB25" s="723"/>
      <c r="AC25" s="723"/>
      <c r="AD25" s="724">
        <v>82296</v>
      </c>
      <c r="AE25" s="724"/>
      <c r="AF25" s="724"/>
      <c r="AG25" s="724"/>
      <c r="AH25" s="724"/>
      <c r="AI25" s="724"/>
      <c r="AJ25" s="724"/>
      <c r="AK25" s="724"/>
      <c r="AL25" s="666">
        <v>0.3</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232</v>
      </c>
      <c r="BP25" s="723"/>
      <c r="BQ25" s="723"/>
      <c r="BR25" s="723"/>
      <c r="BS25" s="669" t="s">
        <v>232</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6042619</v>
      </c>
      <c r="CS25" s="662"/>
      <c r="CT25" s="662"/>
      <c r="CU25" s="662"/>
      <c r="CV25" s="662"/>
      <c r="CW25" s="662"/>
      <c r="CX25" s="662"/>
      <c r="CY25" s="663"/>
      <c r="CZ25" s="666">
        <v>11.8</v>
      </c>
      <c r="DA25" s="695"/>
      <c r="DB25" s="695"/>
      <c r="DC25" s="696"/>
      <c r="DD25" s="669">
        <v>5535619</v>
      </c>
      <c r="DE25" s="662"/>
      <c r="DF25" s="662"/>
      <c r="DG25" s="662"/>
      <c r="DH25" s="662"/>
      <c r="DI25" s="662"/>
      <c r="DJ25" s="662"/>
      <c r="DK25" s="663"/>
      <c r="DL25" s="669">
        <v>5521092</v>
      </c>
      <c r="DM25" s="662"/>
      <c r="DN25" s="662"/>
      <c r="DO25" s="662"/>
      <c r="DP25" s="662"/>
      <c r="DQ25" s="662"/>
      <c r="DR25" s="662"/>
      <c r="DS25" s="662"/>
      <c r="DT25" s="662"/>
      <c r="DU25" s="662"/>
      <c r="DV25" s="663"/>
      <c r="DW25" s="666">
        <v>19.100000000000001</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100373</v>
      </c>
      <c r="S26" s="664"/>
      <c r="T26" s="664"/>
      <c r="U26" s="664"/>
      <c r="V26" s="664"/>
      <c r="W26" s="664"/>
      <c r="X26" s="664"/>
      <c r="Y26" s="665"/>
      <c r="Z26" s="723">
        <v>0.2</v>
      </c>
      <c r="AA26" s="723"/>
      <c r="AB26" s="723"/>
      <c r="AC26" s="723"/>
      <c r="AD26" s="724" t="s">
        <v>232</v>
      </c>
      <c r="AE26" s="724"/>
      <c r="AF26" s="724"/>
      <c r="AG26" s="724"/>
      <c r="AH26" s="724"/>
      <c r="AI26" s="724"/>
      <c r="AJ26" s="724"/>
      <c r="AK26" s="724"/>
      <c r="AL26" s="666" t="s">
        <v>241</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232</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4130229</v>
      </c>
      <c r="CS26" s="664"/>
      <c r="CT26" s="664"/>
      <c r="CU26" s="664"/>
      <c r="CV26" s="664"/>
      <c r="CW26" s="664"/>
      <c r="CX26" s="664"/>
      <c r="CY26" s="665"/>
      <c r="CZ26" s="666">
        <v>8.1</v>
      </c>
      <c r="DA26" s="695"/>
      <c r="DB26" s="695"/>
      <c r="DC26" s="696"/>
      <c r="DD26" s="669">
        <v>3774263</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6205827</v>
      </c>
      <c r="S27" s="664"/>
      <c r="T27" s="664"/>
      <c r="U27" s="664"/>
      <c r="V27" s="664"/>
      <c r="W27" s="664"/>
      <c r="X27" s="664"/>
      <c r="Y27" s="665"/>
      <c r="Z27" s="723">
        <v>11.6</v>
      </c>
      <c r="AA27" s="723"/>
      <c r="AB27" s="723"/>
      <c r="AC27" s="723"/>
      <c r="AD27" s="724" t="s">
        <v>241</v>
      </c>
      <c r="AE27" s="724"/>
      <c r="AF27" s="724"/>
      <c r="AG27" s="724"/>
      <c r="AH27" s="724"/>
      <c r="AI27" s="724"/>
      <c r="AJ27" s="724"/>
      <c r="AK27" s="724"/>
      <c r="AL27" s="666" t="s">
        <v>232</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21805617</v>
      </c>
      <c r="BH27" s="664"/>
      <c r="BI27" s="664"/>
      <c r="BJ27" s="664"/>
      <c r="BK27" s="664"/>
      <c r="BL27" s="664"/>
      <c r="BM27" s="664"/>
      <c r="BN27" s="665"/>
      <c r="BO27" s="723">
        <v>100</v>
      </c>
      <c r="BP27" s="723"/>
      <c r="BQ27" s="723"/>
      <c r="BR27" s="723"/>
      <c r="BS27" s="669">
        <v>162850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10480786</v>
      </c>
      <c r="CS27" s="662"/>
      <c r="CT27" s="662"/>
      <c r="CU27" s="662"/>
      <c r="CV27" s="662"/>
      <c r="CW27" s="662"/>
      <c r="CX27" s="662"/>
      <c r="CY27" s="663"/>
      <c r="CZ27" s="666">
        <v>20.5</v>
      </c>
      <c r="DA27" s="695"/>
      <c r="DB27" s="695"/>
      <c r="DC27" s="696"/>
      <c r="DD27" s="669">
        <v>3521342</v>
      </c>
      <c r="DE27" s="662"/>
      <c r="DF27" s="662"/>
      <c r="DG27" s="662"/>
      <c r="DH27" s="662"/>
      <c r="DI27" s="662"/>
      <c r="DJ27" s="662"/>
      <c r="DK27" s="663"/>
      <c r="DL27" s="669">
        <v>3521222</v>
      </c>
      <c r="DM27" s="662"/>
      <c r="DN27" s="662"/>
      <c r="DO27" s="662"/>
      <c r="DP27" s="662"/>
      <c r="DQ27" s="662"/>
      <c r="DR27" s="662"/>
      <c r="DS27" s="662"/>
      <c r="DT27" s="662"/>
      <c r="DU27" s="662"/>
      <c r="DV27" s="663"/>
      <c r="DW27" s="666">
        <v>12.2</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232</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4803523</v>
      </c>
      <c r="CS28" s="664"/>
      <c r="CT28" s="664"/>
      <c r="CU28" s="664"/>
      <c r="CV28" s="664"/>
      <c r="CW28" s="664"/>
      <c r="CX28" s="664"/>
      <c r="CY28" s="665"/>
      <c r="CZ28" s="666">
        <v>9.4</v>
      </c>
      <c r="DA28" s="695"/>
      <c r="DB28" s="695"/>
      <c r="DC28" s="696"/>
      <c r="DD28" s="669">
        <v>4776040</v>
      </c>
      <c r="DE28" s="664"/>
      <c r="DF28" s="664"/>
      <c r="DG28" s="664"/>
      <c r="DH28" s="664"/>
      <c r="DI28" s="664"/>
      <c r="DJ28" s="664"/>
      <c r="DK28" s="665"/>
      <c r="DL28" s="669">
        <v>4776040</v>
      </c>
      <c r="DM28" s="664"/>
      <c r="DN28" s="664"/>
      <c r="DO28" s="664"/>
      <c r="DP28" s="664"/>
      <c r="DQ28" s="664"/>
      <c r="DR28" s="664"/>
      <c r="DS28" s="664"/>
      <c r="DT28" s="664"/>
      <c r="DU28" s="664"/>
      <c r="DV28" s="665"/>
      <c r="DW28" s="666">
        <v>16.5</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3747584</v>
      </c>
      <c r="S29" s="664"/>
      <c r="T29" s="664"/>
      <c r="U29" s="664"/>
      <c r="V29" s="664"/>
      <c r="W29" s="664"/>
      <c r="X29" s="664"/>
      <c r="Y29" s="665"/>
      <c r="Z29" s="723">
        <v>7</v>
      </c>
      <c r="AA29" s="723"/>
      <c r="AB29" s="723"/>
      <c r="AC29" s="723"/>
      <c r="AD29" s="724" t="s">
        <v>232</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4803520</v>
      </c>
      <c r="CS29" s="662"/>
      <c r="CT29" s="662"/>
      <c r="CU29" s="662"/>
      <c r="CV29" s="662"/>
      <c r="CW29" s="662"/>
      <c r="CX29" s="662"/>
      <c r="CY29" s="663"/>
      <c r="CZ29" s="666">
        <v>9.4</v>
      </c>
      <c r="DA29" s="695"/>
      <c r="DB29" s="695"/>
      <c r="DC29" s="696"/>
      <c r="DD29" s="669">
        <v>4776037</v>
      </c>
      <c r="DE29" s="662"/>
      <c r="DF29" s="662"/>
      <c r="DG29" s="662"/>
      <c r="DH29" s="662"/>
      <c r="DI29" s="662"/>
      <c r="DJ29" s="662"/>
      <c r="DK29" s="663"/>
      <c r="DL29" s="669">
        <v>4776037</v>
      </c>
      <c r="DM29" s="662"/>
      <c r="DN29" s="662"/>
      <c r="DO29" s="662"/>
      <c r="DP29" s="662"/>
      <c r="DQ29" s="662"/>
      <c r="DR29" s="662"/>
      <c r="DS29" s="662"/>
      <c r="DT29" s="662"/>
      <c r="DU29" s="662"/>
      <c r="DV29" s="663"/>
      <c r="DW29" s="666">
        <v>16.5</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523065</v>
      </c>
      <c r="S30" s="664"/>
      <c r="T30" s="664"/>
      <c r="U30" s="664"/>
      <c r="V30" s="664"/>
      <c r="W30" s="664"/>
      <c r="X30" s="664"/>
      <c r="Y30" s="665"/>
      <c r="Z30" s="723">
        <v>1</v>
      </c>
      <c r="AA30" s="723"/>
      <c r="AB30" s="723"/>
      <c r="AC30" s="723"/>
      <c r="AD30" s="724">
        <v>102933</v>
      </c>
      <c r="AE30" s="724"/>
      <c r="AF30" s="724"/>
      <c r="AG30" s="724"/>
      <c r="AH30" s="724"/>
      <c r="AI30" s="724"/>
      <c r="AJ30" s="724"/>
      <c r="AK30" s="724"/>
      <c r="AL30" s="666">
        <v>0.4</v>
      </c>
      <c r="AM30" s="667"/>
      <c r="AN30" s="667"/>
      <c r="AO30" s="725"/>
      <c r="AP30" s="751" t="s">
        <v>309</v>
      </c>
      <c r="AQ30" s="752"/>
      <c r="AR30" s="752"/>
      <c r="AS30" s="752"/>
      <c r="AT30" s="757" t="s">
        <v>310</v>
      </c>
      <c r="AU30" s="230"/>
      <c r="AV30" s="230"/>
      <c r="AW30" s="230"/>
      <c r="AX30" s="760" t="s">
        <v>185</v>
      </c>
      <c r="AY30" s="761"/>
      <c r="AZ30" s="761"/>
      <c r="BA30" s="761"/>
      <c r="BB30" s="761"/>
      <c r="BC30" s="761"/>
      <c r="BD30" s="761"/>
      <c r="BE30" s="761"/>
      <c r="BF30" s="762"/>
      <c r="BG30" s="741">
        <v>99.3</v>
      </c>
      <c r="BH30" s="742"/>
      <c r="BI30" s="742"/>
      <c r="BJ30" s="742"/>
      <c r="BK30" s="742"/>
      <c r="BL30" s="742"/>
      <c r="BM30" s="743">
        <v>97.2</v>
      </c>
      <c r="BN30" s="742"/>
      <c r="BO30" s="742"/>
      <c r="BP30" s="742"/>
      <c r="BQ30" s="744"/>
      <c r="BR30" s="741">
        <v>99.2</v>
      </c>
      <c r="BS30" s="742"/>
      <c r="BT30" s="742"/>
      <c r="BU30" s="742"/>
      <c r="BV30" s="742"/>
      <c r="BW30" s="742"/>
      <c r="BX30" s="743">
        <v>96.7</v>
      </c>
      <c r="BY30" s="742"/>
      <c r="BZ30" s="742"/>
      <c r="CA30" s="742"/>
      <c r="CB30" s="744"/>
      <c r="CD30" s="747"/>
      <c r="CE30" s="748"/>
      <c r="CF30" s="705" t="s">
        <v>311</v>
      </c>
      <c r="CG30" s="702"/>
      <c r="CH30" s="702"/>
      <c r="CI30" s="702"/>
      <c r="CJ30" s="702"/>
      <c r="CK30" s="702"/>
      <c r="CL30" s="702"/>
      <c r="CM30" s="702"/>
      <c r="CN30" s="702"/>
      <c r="CO30" s="702"/>
      <c r="CP30" s="702"/>
      <c r="CQ30" s="703"/>
      <c r="CR30" s="661">
        <v>4517611</v>
      </c>
      <c r="CS30" s="664"/>
      <c r="CT30" s="664"/>
      <c r="CU30" s="664"/>
      <c r="CV30" s="664"/>
      <c r="CW30" s="664"/>
      <c r="CX30" s="664"/>
      <c r="CY30" s="665"/>
      <c r="CZ30" s="666">
        <v>8.8000000000000007</v>
      </c>
      <c r="DA30" s="695"/>
      <c r="DB30" s="695"/>
      <c r="DC30" s="696"/>
      <c r="DD30" s="669">
        <v>4492165</v>
      </c>
      <c r="DE30" s="664"/>
      <c r="DF30" s="664"/>
      <c r="DG30" s="664"/>
      <c r="DH30" s="664"/>
      <c r="DI30" s="664"/>
      <c r="DJ30" s="664"/>
      <c r="DK30" s="665"/>
      <c r="DL30" s="669">
        <v>4492165</v>
      </c>
      <c r="DM30" s="664"/>
      <c r="DN30" s="664"/>
      <c r="DO30" s="664"/>
      <c r="DP30" s="664"/>
      <c r="DQ30" s="664"/>
      <c r="DR30" s="664"/>
      <c r="DS30" s="664"/>
      <c r="DT30" s="664"/>
      <c r="DU30" s="664"/>
      <c r="DV30" s="665"/>
      <c r="DW30" s="666">
        <v>15.6</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1887221</v>
      </c>
      <c r="S31" s="664"/>
      <c r="T31" s="664"/>
      <c r="U31" s="664"/>
      <c r="V31" s="664"/>
      <c r="W31" s="664"/>
      <c r="X31" s="664"/>
      <c r="Y31" s="665"/>
      <c r="Z31" s="723">
        <v>3.5</v>
      </c>
      <c r="AA31" s="723"/>
      <c r="AB31" s="723"/>
      <c r="AC31" s="723"/>
      <c r="AD31" s="724" t="s">
        <v>232</v>
      </c>
      <c r="AE31" s="724"/>
      <c r="AF31" s="724"/>
      <c r="AG31" s="724"/>
      <c r="AH31" s="724"/>
      <c r="AI31" s="724"/>
      <c r="AJ31" s="724"/>
      <c r="AK31" s="724"/>
      <c r="AL31" s="666" t="s">
        <v>232</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99.3</v>
      </c>
      <c r="BH31" s="662"/>
      <c r="BI31" s="662"/>
      <c r="BJ31" s="662"/>
      <c r="BK31" s="662"/>
      <c r="BL31" s="662"/>
      <c r="BM31" s="667">
        <v>97.1</v>
      </c>
      <c r="BN31" s="740"/>
      <c r="BO31" s="740"/>
      <c r="BP31" s="740"/>
      <c r="BQ31" s="701"/>
      <c r="BR31" s="739">
        <v>99.2</v>
      </c>
      <c r="BS31" s="662"/>
      <c r="BT31" s="662"/>
      <c r="BU31" s="662"/>
      <c r="BV31" s="662"/>
      <c r="BW31" s="662"/>
      <c r="BX31" s="667">
        <v>96.4</v>
      </c>
      <c r="BY31" s="740"/>
      <c r="BZ31" s="740"/>
      <c r="CA31" s="740"/>
      <c r="CB31" s="701"/>
      <c r="CD31" s="747"/>
      <c r="CE31" s="748"/>
      <c r="CF31" s="705" t="s">
        <v>315</v>
      </c>
      <c r="CG31" s="702"/>
      <c r="CH31" s="702"/>
      <c r="CI31" s="702"/>
      <c r="CJ31" s="702"/>
      <c r="CK31" s="702"/>
      <c r="CL31" s="702"/>
      <c r="CM31" s="702"/>
      <c r="CN31" s="702"/>
      <c r="CO31" s="702"/>
      <c r="CP31" s="702"/>
      <c r="CQ31" s="703"/>
      <c r="CR31" s="661">
        <v>285909</v>
      </c>
      <c r="CS31" s="662"/>
      <c r="CT31" s="662"/>
      <c r="CU31" s="662"/>
      <c r="CV31" s="662"/>
      <c r="CW31" s="662"/>
      <c r="CX31" s="662"/>
      <c r="CY31" s="663"/>
      <c r="CZ31" s="666">
        <v>0.6</v>
      </c>
      <c r="DA31" s="695"/>
      <c r="DB31" s="695"/>
      <c r="DC31" s="696"/>
      <c r="DD31" s="669">
        <v>283872</v>
      </c>
      <c r="DE31" s="662"/>
      <c r="DF31" s="662"/>
      <c r="DG31" s="662"/>
      <c r="DH31" s="662"/>
      <c r="DI31" s="662"/>
      <c r="DJ31" s="662"/>
      <c r="DK31" s="663"/>
      <c r="DL31" s="669">
        <v>283872</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1850275</v>
      </c>
      <c r="S32" s="664"/>
      <c r="T32" s="664"/>
      <c r="U32" s="664"/>
      <c r="V32" s="664"/>
      <c r="W32" s="664"/>
      <c r="X32" s="664"/>
      <c r="Y32" s="665"/>
      <c r="Z32" s="723">
        <v>3.4</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99.4</v>
      </c>
      <c r="BH32" s="677"/>
      <c r="BI32" s="677"/>
      <c r="BJ32" s="677"/>
      <c r="BK32" s="677"/>
      <c r="BL32" s="677"/>
      <c r="BM32" s="721">
        <v>97.2</v>
      </c>
      <c r="BN32" s="677"/>
      <c r="BO32" s="677"/>
      <c r="BP32" s="677"/>
      <c r="BQ32" s="714"/>
      <c r="BR32" s="738">
        <v>99.3</v>
      </c>
      <c r="BS32" s="677"/>
      <c r="BT32" s="677"/>
      <c r="BU32" s="677"/>
      <c r="BV32" s="677"/>
      <c r="BW32" s="677"/>
      <c r="BX32" s="721">
        <v>96.8</v>
      </c>
      <c r="BY32" s="677"/>
      <c r="BZ32" s="677"/>
      <c r="CA32" s="677"/>
      <c r="CB32" s="714"/>
      <c r="CD32" s="749"/>
      <c r="CE32" s="750"/>
      <c r="CF32" s="705" t="s">
        <v>318</v>
      </c>
      <c r="CG32" s="702"/>
      <c r="CH32" s="702"/>
      <c r="CI32" s="702"/>
      <c r="CJ32" s="702"/>
      <c r="CK32" s="702"/>
      <c r="CL32" s="702"/>
      <c r="CM32" s="702"/>
      <c r="CN32" s="702"/>
      <c r="CO32" s="702"/>
      <c r="CP32" s="702"/>
      <c r="CQ32" s="703"/>
      <c r="CR32" s="661">
        <v>3</v>
      </c>
      <c r="CS32" s="664"/>
      <c r="CT32" s="664"/>
      <c r="CU32" s="664"/>
      <c r="CV32" s="664"/>
      <c r="CW32" s="664"/>
      <c r="CX32" s="664"/>
      <c r="CY32" s="665"/>
      <c r="CZ32" s="666">
        <v>0</v>
      </c>
      <c r="DA32" s="695"/>
      <c r="DB32" s="695"/>
      <c r="DC32" s="696"/>
      <c r="DD32" s="669">
        <v>3</v>
      </c>
      <c r="DE32" s="664"/>
      <c r="DF32" s="664"/>
      <c r="DG32" s="664"/>
      <c r="DH32" s="664"/>
      <c r="DI32" s="664"/>
      <c r="DJ32" s="664"/>
      <c r="DK32" s="665"/>
      <c r="DL32" s="669">
        <v>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2823423</v>
      </c>
      <c r="S33" s="664"/>
      <c r="T33" s="664"/>
      <c r="U33" s="664"/>
      <c r="V33" s="664"/>
      <c r="W33" s="664"/>
      <c r="X33" s="664"/>
      <c r="Y33" s="665"/>
      <c r="Z33" s="723">
        <v>5.3</v>
      </c>
      <c r="AA33" s="723"/>
      <c r="AB33" s="723"/>
      <c r="AC33" s="723"/>
      <c r="AD33" s="724" t="s">
        <v>232</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22103277</v>
      </c>
      <c r="CS33" s="662"/>
      <c r="CT33" s="662"/>
      <c r="CU33" s="662"/>
      <c r="CV33" s="662"/>
      <c r="CW33" s="662"/>
      <c r="CX33" s="662"/>
      <c r="CY33" s="663"/>
      <c r="CZ33" s="666">
        <v>43.3</v>
      </c>
      <c r="DA33" s="695"/>
      <c r="DB33" s="695"/>
      <c r="DC33" s="696"/>
      <c r="DD33" s="669">
        <v>17529167</v>
      </c>
      <c r="DE33" s="662"/>
      <c r="DF33" s="662"/>
      <c r="DG33" s="662"/>
      <c r="DH33" s="662"/>
      <c r="DI33" s="662"/>
      <c r="DJ33" s="662"/>
      <c r="DK33" s="663"/>
      <c r="DL33" s="669">
        <v>10696891</v>
      </c>
      <c r="DM33" s="662"/>
      <c r="DN33" s="662"/>
      <c r="DO33" s="662"/>
      <c r="DP33" s="662"/>
      <c r="DQ33" s="662"/>
      <c r="DR33" s="662"/>
      <c r="DS33" s="662"/>
      <c r="DT33" s="662"/>
      <c r="DU33" s="662"/>
      <c r="DV33" s="663"/>
      <c r="DW33" s="666">
        <v>37.1</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3035238</v>
      </c>
      <c r="S34" s="664"/>
      <c r="T34" s="664"/>
      <c r="U34" s="664"/>
      <c r="V34" s="664"/>
      <c r="W34" s="664"/>
      <c r="X34" s="664"/>
      <c r="Y34" s="665"/>
      <c r="Z34" s="723">
        <v>5.7</v>
      </c>
      <c r="AA34" s="723"/>
      <c r="AB34" s="723"/>
      <c r="AC34" s="723"/>
      <c r="AD34" s="724">
        <v>1302</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5573127</v>
      </c>
      <c r="CS34" s="664"/>
      <c r="CT34" s="664"/>
      <c r="CU34" s="664"/>
      <c r="CV34" s="664"/>
      <c r="CW34" s="664"/>
      <c r="CX34" s="664"/>
      <c r="CY34" s="665"/>
      <c r="CZ34" s="666">
        <v>10.9</v>
      </c>
      <c r="DA34" s="695"/>
      <c r="DB34" s="695"/>
      <c r="DC34" s="696"/>
      <c r="DD34" s="669">
        <v>4682539</v>
      </c>
      <c r="DE34" s="664"/>
      <c r="DF34" s="664"/>
      <c r="DG34" s="664"/>
      <c r="DH34" s="664"/>
      <c r="DI34" s="664"/>
      <c r="DJ34" s="664"/>
      <c r="DK34" s="665"/>
      <c r="DL34" s="669">
        <v>2999159</v>
      </c>
      <c r="DM34" s="664"/>
      <c r="DN34" s="664"/>
      <c r="DO34" s="664"/>
      <c r="DP34" s="664"/>
      <c r="DQ34" s="664"/>
      <c r="DR34" s="664"/>
      <c r="DS34" s="664"/>
      <c r="DT34" s="664"/>
      <c r="DU34" s="664"/>
      <c r="DV34" s="665"/>
      <c r="DW34" s="666">
        <v>10.4</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3368400</v>
      </c>
      <c r="S35" s="664"/>
      <c r="T35" s="664"/>
      <c r="U35" s="664"/>
      <c r="V35" s="664"/>
      <c r="W35" s="664"/>
      <c r="X35" s="664"/>
      <c r="Y35" s="665"/>
      <c r="Z35" s="723">
        <v>6.3</v>
      </c>
      <c r="AA35" s="723"/>
      <c r="AB35" s="723"/>
      <c r="AC35" s="723"/>
      <c r="AD35" s="724" t="s">
        <v>232</v>
      </c>
      <c r="AE35" s="724"/>
      <c r="AF35" s="724"/>
      <c r="AG35" s="724"/>
      <c r="AH35" s="724"/>
      <c r="AI35" s="724"/>
      <c r="AJ35" s="724"/>
      <c r="AK35" s="724"/>
      <c r="AL35" s="666" t="s">
        <v>232</v>
      </c>
      <c r="AM35" s="667"/>
      <c r="AN35" s="667"/>
      <c r="AO35" s="725"/>
      <c r="AP35" s="234"/>
      <c r="AQ35" s="729" t="s">
        <v>326</v>
      </c>
      <c r="AR35" s="730"/>
      <c r="AS35" s="730"/>
      <c r="AT35" s="730"/>
      <c r="AU35" s="730"/>
      <c r="AV35" s="730"/>
      <c r="AW35" s="730"/>
      <c r="AX35" s="730"/>
      <c r="AY35" s="731"/>
      <c r="AZ35" s="726">
        <v>7183364</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135983</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556131</v>
      </c>
      <c r="CS35" s="662"/>
      <c r="CT35" s="662"/>
      <c r="CU35" s="662"/>
      <c r="CV35" s="662"/>
      <c r="CW35" s="662"/>
      <c r="CX35" s="662"/>
      <c r="CY35" s="663"/>
      <c r="CZ35" s="666">
        <v>1.1000000000000001</v>
      </c>
      <c r="DA35" s="695"/>
      <c r="DB35" s="695"/>
      <c r="DC35" s="696"/>
      <c r="DD35" s="669">
        <v>525394</v>
      </c>
      <c r="DE35" s="662"/>
      <c r="DF35" s="662"/>
      <c r="DG35" s="662"/>
      <c r="DH35" s="662"/>
      <c r="DI35" s="662"/>
      <c r="DJ35" s="662"/>
      <c r="DK35" s="663"/>
      <c r="DL35" s="669">
        <v>525394</v>
      </c>
      <c r="DM35" s="662"/>
      <c r="DN35" s="662"/>
      <c r="DO35" s="662"/>
      <c r="DP35" s="662"/>
      <c r="DQ35" s="662"/>
      <c r="DR35" s="662"/>
      <c r="DS35" s="662"/>
      <c r="DT35" s="662"/>
      <c r="DU35" s="662"/>
      <c r="DV35" s="663"/>
      <c r="DW35" s="666">
        <v>1.8</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241</v>
      </c>
      <c r="S36" s="664"/>
      <c r="T36" s="664"/>
      <c r="U36" s="664"/>
      <c r="V36" s="664"/>
      <c r="W36" s="664"/>
      <c r="X36" s="664"/>
      <c r="Y36" s="665"/>
      <c r="Z36" s="723" t="s">
        <v>241</v>
      </c>
      <c r="AA36" s="723"/>
      <c r="AB36" s="723"/>
      <c r="AC36" s="723"/>
      <c r="AD36" s="724" t="s">
        <v>241</v>
      </c>
      <c r="AE36" s="724"/>
      <c r="AF36" s="724"/>
      <c r="AG36" s="724"/>
      <c r="AH36" s="724"/>
      <c r="AI36" s="724"/>
      <c r="AJ36" s="724"/>
      <c r="AK36" s="724"/>
      <c r="AL36" s="666" t="s">
        <v>241</v>
      </c>
      <c r="AM36" s="667"/>
      <c r="AN36" s="667"/>
      <c r="AO36" s="725"/>
      <c r="AQ36" s="698" t="s">
        <v>330</v>
      </c>
      <c r="AR36" s="699"/>
      <c r="AS36" s="699"/>
      <c r="AT36" s="699"/>
      <c r="AU36" s="699"/>
      <c r="AV36" s="699"/>
      <c r="AW36" s="699"/>
      <c r="AX36" s="699"/>
      <c r="AY36" s="700"/>
      <c r="AZ36" s="661">
        <v>1960000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-73083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6146351</v>
      </c>
      <c r="CS36" s="664"/>
      <c r="CT36" s="664"/>
      <c r="CU36" s="664"/>
      <c r="CV36" s="664"/>
      <c r="CW36" s="664"/>
      <c r="CX36" s="664"/>
      <c r="CY36" s="665"/>
      <c r="CZ36" s="666">
        <v>12</v>
      </c>
      <c r="DA36" s="695"/>
      <c r="DB36" s="695"/>
      <c r="DC36" s="696"/>
      <c r="DD36" s="669">
        <v>5775079</v>
      </c>
      <c r="DE36" s="664"/>
      <c r="DF36" s="664"/>
      <c r="DG36" s="664"/>
      <c r="DH36" s="664"/>
      <c r="DI36" s="664"/>
      <c r="DJ36" s="664"/>
      <c r="DK36" s="665"/>
      <c r="DL36" s="669">
        <v>3767133</v>
      </c>
      <c r="DM36" s="664"/>
      <c r="DN36" s="664"/>
      <c r="DO36" s="664"/>
      <c r="DP36" s="664"/>
      <c r="DQ36" s="664"/>
      <c r="DR36" s="664"/>
      <c r="DS36" s="664"/>
      <c r="DT36" s="664"/>
      <c r="DU36" s="664"/>
      <c r="DV36" s="665"/>
      <c r="DW36" s="666">
        <v>13.1</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1754900</v>
      </c>
      <c r="S37" s="664"/>
      <c r="T37" s="664"/>
      <c r="U37" s="664"/>
      <c r="V37" s="664"/>
      <c r="W37" s="664"/>
      <c r="X37" s="664"/>
      <c r="Y37" s="665"/>
      <c r="Z37" s="723">
        <v>3.3</v>
      </c>
      <c r="AA37" s="723"/>
      <c r="AB37" s="723"/>
      <c r="AC37" s="723"/>
      <c r="AD37" s="724" t="s">
        <v>232</v>
      </c>
      <c r="AE37" s="724"/>
      <c r="AF37" s="724"/>
      <c r="AG37" s="724"/>
      <c r="AH37" s="724"/>
      <c r="AI37" s="724"/>
      <c r="AJ37" s="724"/>
      <c r="AK37" s="724"/>
      <c r="AL37" s="666" t="s">
        <v>241</v>
      </c>
      <c r="AM37" s="667"/>
      <c r="AN37" s="667"/>
      <c r="AO37" s="725"/>
      <c r="AQ37" s="698" t="s">
        <v>334</v>
      </c>
      <c r="AR37" s="699"/>
      <c r="AS37" s="699"/>
      <c r="AT37" s="699"/>
      <c r="AU37" s="699"/>
      <c r="AV37" s="699"/>
      <c r="AW37" s="699"/>
      <c r="AX37" s="699"/>
      <c r="AY37" s="700"/>
      <c r="AZ37" s="661">
        <v>1159282</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19656</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2302230</v>
      </c>
      <c r="CS37" s="662"/>
      <c r="CT37" s="662"/>
      <c r="CU37" s="662"/>
      <c r="CV37" s="662"/>
      <c r="CW37" s="662"/>
      <c r="CX37" s="662"/>
      <c r="CY37" s="663"/>
      <c r="CZ37" s="666">
        <v>4.5</v>
      </c>
      <c r="DA37" s="695"/>
      <c r="DB37" s="695"/>
      <c r="DC37" s="696"/>
      <c r="DD37" s="669">
        <v>2298126</v>
      </c>
      <c r="DE37" s="662"/>
      <c r="DF37" s="662"/>
      <c r="DG37" s="662"/>
      <c r="DH37" s="662"/>
      <c r="DI37" s="662"/>
      <c r="DJ37" s="662"/>
      <c r="DK37" s="663"/>
      <c r="DL37" s="669">
        <v>2206115</v>
      </c>
      <c r="DM37" s="662"/>
      <c r="DN37" s="662"/>
      <c r="DO37" s="662"/>
      <c r="DP37" s="662"/>
      <c r="DQ37" s="662"/>
      <c r="DR37" s="662"/>
      <c r="DS37" s="662"/>
      <c r="DT37" s="662"/>
      <c r="DU37" s="662"/>
      <c r="DV37" s="663"/>
      <c r="DW37" s="666">
        <v>7.6</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53644097</v>
      </c>
      <c r="S38" s="713"/>
      <c r="T38" s="713"/>
      <c r="U38" s="713"/>
      <c r="V38" s="713"/>
      <c r="W38" s="713"/>
      <c r="X38" s="713"/>
      <c r="Y38" s="718"/>
      <c r="Z38" s="719">
        <v>100</v>
      </c>
      <c r="AA38" s="719"/>
      <c r="AB38" s="719"/>
      <c r="AC38" s="719"/>
      <c r="AD38" s="720">
        <v>27110081</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37464</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31249</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5196509</v>
      </c>
      <c r="CS38" s="664"/>
      <c r="CT38" s="664"/>
      <c r="CU38" s="664"/>
      <c r="CV38" s="664"/>
      <c r="CW38" s="664"/>
      <c r="CX38" s="664"/>
      <c r="CY38" s="665"/>
      <c r="CZ38" s="666">
        <v>10.199999999999999</v>
      </c>
      <c r="DA38" s="695"/>
      <c r="DB38" s="695"/>
      <c r="DC38" s="696"/>
      <c r="DD38" s="669">
        <v>4469107</v>
      </c>
      <c r="DE38" s="664"/>
      <c r="DF38" s="664"/>
      <c r="DG38" s="664"/>
      <c r="DH38" s="664"/>
      <c r="DI38" s="664"/>
      <c r="DJ38" s="664"/>
      <c r="DK38" s="665"/>
      <c r="DL38" s="669">
        <v>3405205</v>
      </c>
      <c r="DM38" s="664"/>
      <c r="DN38" s="664"/>
      <c r="DO38" s="664"/>
      <c r="DP38" s="664"/>
      <c r="DQ38" s="664"/>
      <c r="DR38" s="664"/>
      <c r="DS38" s="664"/>
      <c r="DT38" s="664"/>
      <c r="DU38" s="664"/>
      <c r="DV38" s="665"/>
      <c r="DW38" s="666">
        <v>11.8</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26855</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97</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1482450</v>
      </c>
      <c r="CS39" s="662"/>
      <c r="CT39" s="662"/>
      <c r="CU39" s="662"/>
      <c r="CV39" s="662"/>
      <c r="CW39" s="662"/>
      <c r="CX39" s="662"/>
      <c r="CY39" s="663"/>
      <c r="CZ39" s="666">
        <v>2.9</v>
      </c>
      <c r="DA39" s="695"/>
      <c r="DB39" s="695"/>
      <c r="DC39" s="696"/>
      <c r="DD39" s="669">
        <v>1433048</v>
      </c>
      <c r="DE39" s="662"/>
      <c r="DF39" s="662"/>
      <c r="DG39" s="662"/>
      <c r="DH39" s="662"/>
      <c r="DI39" s="662"/>
      <c r="DJ39" s="662"/>
      <c r="DK39" s="663"/>
      <c r="DL39" s="669" t="s">
        <v>232</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864909</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277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3148709</v>
      </c>
      <c r="CS40" s="664"/>
      <c r="CT40" s="664"/>
      <c r="CU40" s="664"/>
      <c r="CV40" s="664"/>
      <c r="CW40" s="664"/>
      <c r="CX40" s="664"/>
      <c r="CY40" s="665"/>
      <c r="CZ40" s="666">
        <v>6.2</v>
      </c>
      <c r="DA40" s="695"/>
      <c r="DB40" s="695"/>
      <c r="DC40" s="696"/>
      <c r="DD40" s="669">
        <v>644000</v>
      </c>
      <c r="DE40" s="664"/>
      <c r="DF40" s="664"/>
      <c r="DG40" s="664"/>
      <c r="DH40" s="664"/>
      <c r="DI40" s="664"/>
      <c r="DJ40" s="664"/>
      <c r="DK40" s="665"/>
      <c r="DL40" s="669" t="s">
        <v>232</v>
      </c>
      <c r="DM40" s="664"/>
      <c r="DN40" s="664"/>
      <c r="DO40" s="664"/>
      <c r="DP40" s="664"/>
      <c r="DQ40" s="664"/>
      <c r="DR40" s="664"/>
      <c r="DS40" s="664"/>
      <c r="DT40" s="664"/>
      <c r="DU40" s="664"/>
      <c r="DV40" s="665"/>
      <c r="DW40" s="666" t="s">
        <v>232</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3134854</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307</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241</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7644624</v>
      </c>
      <c r="CS42" s="664"/>
      <c r="CT42" s="664"/>
      <c r="CU42" s="664"/>
      <c r="CV42" s="664"/>
      <c r="CW42" s="664"/>
      <c r="CX42" s="664"/>
      <c r="CY42" s="665"/>
      <c r="CZ42" s="666">
        <v>15</v>
      </c>
      <c r="DA42" s="667"/>
      <c r="DB42" s="667"/>
      <c r="DC42" s="668"/>
      <c r="DD42" s="669">
        <v>2349268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199908</v>
      </c>
      <c r="CS43" s="662"/>
      <c r="CT43" s="662"/>
      <c r="CU43" s="662"/>
      <c r="CV43" s="662"/>
      <c r="CW43" s="662"/>
      <c r="CX43" s="662"/>
      <c r="CY43" s="663"/>
      <c r="CZ43" s="666">
        <v>0.4</v>
      </c>
      <c r="DA43" s="695"/>
      <c r="DB43" s="695"/>
      <c r="DC43" s="696"/>
      <c r="DD43" s="669">
        <v>199332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7556196</v>
      </c>
      <c r="CS44" s="664"/>
      <c r="CT44" s="664"/>
      <c r="CU44" s="664"/>
      <c r="CV44" s="664"/>
      <c r="CW44" s="664"/>
      <c r="CX44" s="664"/>
      <c r="CY44" s="665"/>
      <c r="CZ44" s="666">
        <v>14.8</v>
      </c>
      <c r="DA44" s="667"/>
      <c r="DB44" s="667"/>
      <c r="DC44" s="668"/>
      <c r="DD44" s="669">
        <v>2260840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3037031</v>
      </c>
      <c r="CS45" s="662"/>
      <c r="CT45" s="662"/>
      <c r="CU45" s="662"/>
      <c r="CV45" s="662"/>
      <c r="CW45" s="662"/>
      <c r="CX45" s="662"/>
      <c r="CY45" s="663"/>
      <c r="CZ45" s="666">
        <v>5.9</v>
      </c>
      <c r="DA45" s="695"/>
      <c r="DB45" s="695"/>
      <c r="DC45" s="696"/>
      <c r="DD45" s="669">
        <v>362376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2749552</v>
      </c>
      <c r="CS46" s="664"/>
      <c r="CT46" s="664"/>
      <c r="CU46" s="664"/>
      <c r="CV46" s="664"/>
      <c r="CW46" s="664"/>
      <c r="CX46" s="664"/>
      <c r="CY46" s="665"/>
      <c r="CZ46" s="666">
        <v>5.4</v>
      </c>
      <c r="DA46" s="667"/>
      <c r="DB46" s="667"/>
      <c r="DC46" s="668"/>
      <c r="DD46" s="669">
        <v>1805856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88428</v>
      </c>
      <c r="CS47" s="662"/>
      <c r="CT47" s="662"/>
      <c r="CU47" s="662"/>
      <c r="CV47" s="662"/>
      <c r="CW47" s="662"/>
      <c r="CX47" s="662"/>
      <c r="CY47" s="663"/>
      <c r="CZ47" s="666">
        <v>0.2</v>
      </c>
      <c r="DA47" s="695"/>
      <c r="DB47" s="695"/>
      <c r="DC47" s="696"/>
      <c r="DD47" s="669">
        <v>88428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232</v>
      </c>
      <c r="CS48" s="664"/>
      <c r="CT48" s="664"/>
      <c r="CU48" s="664"/>
      <c r="CV48" s="664"/>
      <c r="CW48" s="664"/>
      <c r="CX48" s="664"/>
      <c r="CY48" s="665"/>
      <c r="CZ48" s="666" t="s">
        <v>137</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51074829</v>
      </c>
      <c r="CS49" s="677"/>
      <c r="CT49" s="677"/>
      <c r="CU49" s="677"/>
      <c r="CV49" s="677"/>
      <c r="CW49" s="677"/>
      <c r="CX49" s="677"/>
      <c r="CY49" s="678"/>
      <c r="CZ49" s="679">
        <v>100</v>
      </c>
      <c r="DA49" s="680"/>
      <c r="DB49" s="680"/>
      <c r="DC49" s="681"/>
      <c r="DD49" s="682">
        <v>33711436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7pk0WVbpuyxxegMZhnik/xWKsy5U8Ui7bD0LsKlqF/ekRNV7RkjkLIjXH48WWrT7ZLmYIwNPR5AnuzOQZVpvIg==" saltValue="FxOWE6NzZQ4lXiGnIzye4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363</v>
      </c>
      <c r="DK2" s="1199"/>
      <c r="DL2" s="1199"/>
      <c r="DM2" s="1199"/>
      <c r="DN2" s="1199"/>
      <c r="DO2" s="1200"/>
      <c r="DP2" s="249"/>
      <c r="DQ2" s="1198" t="s">
        <v>364</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365</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1"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6" t="s">
        <v>381</v>
      </c>
      <c r="DH5" s="1187"/>
      <c r="DI5" s="1187"/>
      <c r="DJ5" s="1187"/>
      <c r="DK5" s="1188"/>
      <c r="DL5" s="1186" t="s">
        <v>382</v>
      </c>
      <c r="DM5" s="1187"/>
      <c r="DN5" s="1187"/>
      <c r="DO5" s="1187"/>
      <c r="DP5" s="1188"/>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384</v>
      </c>
      <c r="C7" s="1139"/>
      <c r="D7" s="1139"/>
      <c r="E7" s="1139"/>
      <c r="F7" s="1139"/>
      <c r="G7" s="1139"/>
      <c r="H7" s="1139"/>
      <c r="I7" s="1139"/>
      <c r="J7" s="1139"/>
      <c r="K7" s="1139"/>
      <c r="L7" s="1139"/>
      <c r="M7" s="1139"/>
      <c r="N7" s="1139"/>
      <c r="O7" s="1139"/>
      <c r="P7" s="1140"/>
      <c r="Q7" s="1192">
        <v>52072</v>
      </c>
      <c r="R7" s="1193"/>
      <c r="S7" s="1193"/>
      <c r="T7" s="1193"/>
      <c r="U7" s="1193"/>
      <c r="V7" s="1193">
        <v>49502</v>
      </c>
      <c r="W7" s="1193"/>
      <c r="X7" s="1193"/>
      <c r="Y7" s="1193"/>
      <c r="Z7" s="1193"/>
      <c r="AA7" s="1193">
        <v>2569</v>
      </c>
      <c r="AB7" s="1193"/>
      <c r="AC7" s="1193"/>
      <c r="AD7" s="1193"/>
      <c r="AE7" s="1194"/>
      <c r="AF7" s="1195">
        <v>2511</v>
      </c>
      <c r="AG7" s="1196"/>
      <c r="AH7" s="1196"/>
      <c r="AI7" s="1196"/>
      <c r="AJ7" s="1197"/>
      <c r="AK7" s="1179">
        <v>1850</v>
      </c>
      <c r="AL7" s="1180"/>
      <c r="AM7" s="1180"/>
      <c r="AN7" s="1180"/>
      <c r="AO7" s="1180"/>
      <c r="AP7" s="1180">
        <v>40271</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t="s">
        <v>583</v>
      </c>
      <c r="BS7" s="1183" t="s">
        <v>584</v>
      </c>
      <c r="BT7" s="1184"/>
      <c r="BU7" s="1184"/>
      <c r="BV7" s="1184"/>
      <c r="BW7" s="1184"/>
      <c r="BX7" s="1184"/>
      <c r="BY7" s="1184"/>
      <c r="BZ7" s="1184"/>
      <c r="CA7" s="1184"/>
      <c r="CB7" s="1184"/>
      <c r="CC7" s="1184"/>
      <c r="CD7" s="1184"/>
      <c r="CE7" s="1184"/>
      <c r="CF7" s="1184"/>
      <c r="CG7" s="1185"/>
      <c r="CH7" s="1176">
        <v>0</v>
      </c>
      <c r="CI7" s="1177"/>
      <c r="CJ7" s="1177"/>
      <c r="CK7" s="1177"/>
      <c r="CL7" s="1178"/>
      <c r="CM7" s="1176">
        <v>524</v>
      </c>
      <c r="CN7" s="1177"/>
      <c r="CO7" s="1177"/>
      <c r="CP7" s="1177"/>
      <c r="CQ7" s="1178"/>
      <c r="CR7" s="1176">
        <v>3</v>
      </c>
      <c r="CS7" s="1177"/>
      <c r="CT7" s="1177"/>
      <c r="CU7" s="1177"/>
      <c r="CV7" s="1178"/>
      <c r="CW7" s="1176" t="s">
        <v>581</v>
      </c>
      <c r="CX7" s="1177"/>
      <c r="CY7" s="1177"/>
      <c r="CZ7" s="1177"/>
      <c r="DA7" s="1178"/>
      <c r="DB7" s="1176" t="s">
        <v>581</v>
      </c>
      <c r="DC7" s="1177"/>
      <c r="DD7" s="1177"/>
      <c r="DE7" s="1177"/>
      <c r="DF7" s="1178"/>
      <c r="DG7" s="1176" t="s">
        <v>581</v>
      </c>
      <c r="DH7" s="1177"/>
      <c r="DI7" s="1177"/>
      <c r="DJ7" s="1177"/>
      <c r="DK7" s="1178"/>
      <c r="DL7" s="1176" t="s">
        <v>581</v>
      </c>
      <c r="DM7" s="1177"/>
      <c r="DN7" s="1177"/>
      <c r="DO7" s="1177"/>
      <c r="DP7" s="1178"/>
      <c r="DQ7" s="1176" t="s">
        <v>581</v>
      </c>
      <c r="DR7" s="1177"/>
      <c r="DS7" s="1177"/>
      <c r="DT7" s="1177"/>
      <c r="DU7" s="1178"/>
      <c r="DV7" s="1203"/>
      <c r="DW7" s="1204"/>
      <c r="DX7" s="1204"/>
      <c r="DY7" s="1204"/>
      <c r="DZ7" s="1205"/>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23</v>
      </c>
      <c r="R8" s="1133"/>
      <c r="S8" s="1133"/>
      <c r="T8" s="1133"/>
      <c r="U8" s="1133"/>
      <c r="V8" s="1133">
        <v>23</v>
      </c>
      <c r="W8" s="1133"/>
      <c r="X8" s="1133"/>
      <c r="Y8" s="1133"/>
      <c r="Z8" s="1133"/>
      <c r="AA8" s="1133" t="s">
        <v>570</v>
      </c>
      <c r="AB8" s="1133"/>
      <c r="AC8" s="1133"/>
      <c r="AD8" s="1133"/>
      <c r="AE8" s="1134"/>
      <c r="AF8" s="1108" t="s">
        <v>241</v>
      </c>
      <c r="AG8" s="1109"/>
      <c r="AH8" s="1109"/>
      <c r="AI8" s="1109"/>
      <c r="AJ8" s="1110"/>
      <c r="AK8" s="1174" t="s">
        <v>570</v>
      </c>
      <c r="AL8" s="1175"/>
      <c r="AM8" s="1175"/>
      <c r="AN8" s="1175"/>
      <c r="AO8" s="1175"/>
      <c r="AP8" s="1175" t="s">
        <v>571</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v>1</v>
      </c>
      <c r="CI8" s="1079"/>
      <c r="CJ8" s="1079"/>
      <c r="CK8" s="1079"/>
      <c r="CL8" s="1080"/>
      <c r="CM8" s="1078">
        <v>122</v>
      </c>
      <c r="CN8" s="1079"/>
      <c r="CO8" s="1079"/>
      <c r="CP8" s="1079"/>
      <c r="CQ8" s="1080"/>
      <c r="CR8" s="1078">
        <v>90</v>
      </c>
      <c r="CS8" s="1079"/>
      <c r="CT8" s="1079"/>
      <c r="CU8" s="1079"/>
      <c r="CV8" s="1080"/>
      <c r="CW8" s="1078">
        <v>13</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1663</v>
      </c>
      <c r="R9" s="1133"/>
      <c r="S9" s="1133"/>
      <c r="T9" s="1133"/>
      <c r="U9" s="1133"/>
      <c r="V9" s="1133">
        <v>1663</v>
      </c>
      <c r="W9" s="1133"/>
      <c r="X9" s="1133"/>
      <c r="Y9" s="1133"/>
      <c r="Z9" s="1133"/>
      <c r="AA9" s="1133" t="s">
        <v>570</v>
      </c>
      <c r="AB9" s="1133"/>
      <c r="AC9" s="1133"/>
      <c r="AD9" s="1133"/>
      <c r="AE9" s="1134"/>
      <c r="AF9" s="1108" t="s">
        <v>241</v>
      </c>
      <c r="AG9" s="1109"/>
      <c r="AH9" s="1109"/>
      <c r="AI9" s="1109"/>
      <c r="AJ9" s="1110"/>
      <c r="AK9" s="1174" t="s">
        <v>570</v>
      </c>
      <c r="AL9" s="1175"/>
      <c r="AM9" s="1175"/>
      <c r="AN9" s="1175"/>
      <c r="AO9" s="1175"/>
      <c r="AP9" s="1175" t="s">
        <v>570</v>
      </c>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t="s">
        <v>586</v>
      </c>
      <c r="BT9" s="1104"/>
      <c r="BU9" s="1104"/>
      <c r="BV9" s="1104"/>
      <c r="BW9" s="1104"/>
      <c r="BX9" s="1104"/>
      <c r="BY9" s="1104"/>
      <c r="BZ9" s="1104"/>
      <c r="CA9" s="1104"/>
      <c r="CB9" s="1104"/>
      <c r="CC9" s="1104"/>
      <c r="CD9" s="1104"/>
      <c r="CE9" s="1104"/>
      <c r="CF9" s="1104"/>
      <c r="CG9" s="1105"/>
      <c r="CH9" s="1078">
        <v>2</v>
      </c>
      <c r="CI9" s="1079"/>
      <c r="CJ9" s="1079"/>
      <c r="CK9" s="1079"/>
      <c r="CL9" s="1080"/>
      <c r="CM9" s="1078">
        <v>42</v>
      </c>
      <c r="CN9" s="1079"/>
      <c r="CO9" s="1079"/>
      <c r="CP9" s="1079"/>
      <c r="CQ9" s="1080"/>
      <c r="CR9" s="1078">
        <v>4</v>
      </c>
      <c r="CS9" s="1079"/>
      <c r="CT9" s="1079"/>
      <c r="CU9" s="1079"/>
      <c r="CV9" s="1080"/>
      <c r="CW9" s="1078">
        <v>23</v>
      </c>
      <c r="CX9" s="1079"/>
      <c r="CY9" s="1079"/>
      <c r="CZ9" s="1079"/>
      <c r="DA9" s="1080"/>
      <c r="DB9" s="1078" t="s">
        <v>582</v>
      </c>
      <c r="DC9" s="1079"/>
      <c r="DD9" s="1079"/>
      <c r="DE9" s="1079"/>
      <c r="DF9" s="1080"/>
      <c r="DG9" s="1078" t="s">
        <v>582</v>
      </c>
      <c r="DH9" s="1079"/>
      <c r="DI9" s="1079"/>
      <c r="DJ9" s="1079"/>
      <c r="DK9" s="1080"/>
      <c r="DL9" s="1078" t="s">
        <v>582</v>
      </c>
      <c r="DM9" s="1079"/>
      <c r="DN9" s="1079"/>
      <c r="DO9" s="1079"/>
      <c r="DP9" s="1080"/>
      <c r="DQ9" s="1078" t="s">
        <v>582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6">
        <v>53644</v>
      </c>
      <c r="R23" s="1157"/>
      <c r="S23" s="1157"/>
      <c r="T23" s="1157"/>
      <c r="U23" s="1157"/>
      <c r="V23" s="1157">
        <v>51075</v>
      </c>
      <c r="W23" s="1157"/>
      <c r="X23" s="1157"/>
      <c r="Y23" s="1157"/>
      <c r="Z23" s="1157"/>
      <c r="AA23" s="1157">
        <v>2569</v>
      </c>
      <c r="AB23" s="1157"/>
      <c r="AC23" s="1157"/>
      <c r="AD23" s="1157"/>
      <c r="AE23" s="1158"/>
      <c r="AF23" s="1159">
        <v>2511</v>
      </c>
      <c r="AG23" s="1157"/>
      <c r="AH23" s="1157"/>
      <c r="AI23" s="1157"/>
      <c r="AJ23" s="1160"/>
      <c r="AK23" s="1161"/>
      <c r="AL23" s="1162"/>
      <c r="AM23" s="1162"/>
      <c r="AN23" s="1162"/>
      <c r="AO23" s="1162"/>
      <c r="AP23" s="1157">
        <v>40271</v>
      </c>
      <c r="AQ23" s="1157"/>
      <c r="AR23" s="1157"/>
      <c r="AS23" s="1157"/>
      <c r="AT23" s="1157"/>
      <c r="AU23" s="1163"/>
      <c r="AV23" s="1163"/>
      <c r="AW23" s="1163"/>
      <c r="AX23" s="1163"/>
      <c r="AY23" s="1164"/>
      <c r="AZ23" s="1153" t="s">
        <v>241</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390</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391</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7" t="s">
        <v>395</v>
      </c>
      <c r="AG26" s="1097"/>
      <c r="AH26" s="1097"/>
      <c r="AI26" s="1097"/>
      <c r="AJ26" s="1148"/>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400</v>
      </c>
      <c r="C28" s="1139"/>
      <c r="D28" s="1139"/>
      <c r="E28" s="1139"/>
      <c r="F28" s="1139"/>
      <c r="G28" s="1139"/>
      <c r="H28" s="1139"/>
      <c r="I28" s="1139"/>
      <c r="J28" s="1139"/>
      <c r="K28" s="1139"/>
      <c r="L28" s="1139"/>
      <c r="M28" s="1139"/>
      <c r="N28" s="1139"/>
      <c r="O28" s="1139"/>
      <c r="P28" s="1140"/>
      <c r="Q28" s="1141">
        <v>14151</v>
      </c>
      <c r="R28" s="1142"/>
      <c r="S28" s="1142"/>
      <c r="T28" s="1142"/>
      <c r="U28" s="1142"/>
      <c r="V28" s="1142">
        <v>14015</v>
      </c>
      <c r="W28" s="1142"/>
      <c r="X28" s="1142"/>
      <c r="Y28" s="1142"/>
      <c r="Z28" s="1142"/>
      <c r="AA28" s="1142">
        <v>136</v>
      </c>
      <c r="AB28" s="1142"/>
      <c r="AC28" s="1142"/>
      <c r="AD28" s="1142"/>
      <c r="AE28" s="1143"/>
      <c r="AF28" s="1144">
        <v>136</v>
      </c>
      <c r="AG28" s="1142"/>
      <c r="AH28" s="1142"/>
      <c r="AI28" s="1142"/>
      <c r="AJ28" s="1145"/>
      <c r="AK28" s="1146" t="s">
        <v>572</v>
      </c>
      <c r="AL28" s="1135"/>
      <c r="AM28" s="1135"/>
      <c r="AN28" s="1135"/>
      <c r="AO28" s="1135"/>
      <c r="AP28" s="1135" t="s">
        <v>572</v>
      </c>
      <c r="AQ28" s="1135"/>
      <c r="AR28" s="1135"/>
      <c r="AS28" s="1135"/>
      <c r="AT28" s="1135"/>
      <c r="AU28" s="1135" t="s">
        <v>572</v>
      </c>
      <c r="AV28" s="1135"/>
      <c r="AW28" s="1135"/>
      <c r="AX28" s="1135"/>
      <c r="AY28" s="1135"/>
      <c r="AZ28" s="1135" t="s">
        <v>572</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48</v>
      </c>
      <c r="R29" s="1133"/>
      <c r="S29" s="1133"/>
      <c r="T29" s="1133"/>
      <c r="U29" s="1133"/>
      <c r="V29" s="1133">
        <v>43</v>
      </c>
      <c r="W29" s="1133"/>
      <c r="X29" s="1133"/>
      <c r="Y29" s="1133"/>
      <c r="Z29" s="1133"/>
      <c r="AA29" s="1133">
        <v>5</v>
      </c>
      <c r="AB29" s="1133"/>
      <c r="AC29" s="1133"/>
      <c r="AD29" s="1133"/>
      <c r="AE29" s="1134"/>
      <c r="AF29" s="1108">
        <v>5</v>
      </c>
      <c r="AG29" s="1109"/>
      <c r="AH29" s="1109"/>
      <c r="AI29" s="1109"/>
      <c r="AJ29" s="1110"/>
      <c r="AK29" s="1069" t="s">
        <v>572</v>
      </c>
      <c r="AL29" s="1060"/>
      <c r="AM29" s="1060"/>
      <c r="AN29" s="1060"/>
      <c r="AO29" s="1060"/>
      <c r="AP29" s="1060" t="s">
        <v>572</v>
      </c>
      <c r="AQ29" s="1060"/>
      <c r="AR29" s="1060"/>
      <c r="AS29" s="1060"/>
      <c r="AT29" s="1060"/>
      <c r="AU29" s="1060" t="s">
        <v>572</v>
      </c>
      <c r="AV29" s="1060"/>
      <c r="AW29" s="1060"/>
      <c r="AX29" s="1060"/>
      <c r="AY29" s="1060"/>
      <c r="AZ29" s="1060" t="s">
        <v>572</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11761</v>
      </c>
      <c r="R30" s="1133"/>
      <c r="S30" s="1133"/>
      <c r="T30" s="1133"/>
      <c r="U30" s="1133"/>
      <c r="V30" s="1133">
        <v>11618</v>
      </c>
      <c r="W30" s="1133"/>
      <c r="X30" s="1133"/>
      <c r="Y30" s="1133"/>
      <c r="Z30" s="1133"/>
      <c r="AA30" s="1133">
        <v>143</v>
      </c>
      <c r="AB30" s="1133"/>
      <c r="AC30" s="1133"/>
      <c r="AD30" s="1133"/>
      <c r="AE30" s="1134"/>
      <c r="AF30" s="1108">
        <v>143</v>
      </c>
      <c r="AG30" s="1109"/>
      <c r="AH30" s="1109"/>
      <c r="AI30" s="1109"/>
      <c r="AJ30" s="1110"/>
      <c r="AK30" s="1069" t="s">
        <v>572</v>
      </c>
      <c r="AL30" s="1060"/>
      <c r="AM30" s="1060"/>
      <c r="AN30" s="1060"/>
      <c r="AO30" s="1060"/>
      <c r="AP30" s="1060" t="s">
        <v>572</v>
      </c>
      <c r="AQ30" s="1060"/>
      <c r="AR30" s="1060"/>
      <c r="AS30" s="1060"/>
      <c r="AT30" s="1060"/>
      <c r="AU30" s="1060" t="s">
        <v>572</v>
      </c>
      <c r="AV30" s="1060"/>
      <c r="AW30" s="1060"/>
      <c r="AX30" s="1060"/>
      <c r="AY30" s="1060"/>
      <c r="AZ30" s="1060" t="s">
        <v>572</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1681</v>
      </c>
      <c r="R31" s="1133"/>
      <c r="S31" s="1133"/>
      <c r="T31" s="1133"/>
      <c r="U31" s="1133"/>
      <c r="V31" s="1133">
        <v>1675</v>
      </c>
      <c r="W31" s="1133"/>
      <c r="X31" s="1133"/>
      <c r="Y31" s="1133"/>
      <c r="Z31" s="1133"/>
      <c r="AA31" s="1133">
        <v>6</v>
      </c>
      <c r="AB31" s="1133"/>
      <c r="AC31" s="1133"/>
      <c r="AD31" s="1133"/>
      <c r="AE31" s="1134"/>
      <c r="AF31" s="1108">
        <v>6</v>
      </c>
      <c r="AG31" s="1109"/>
      <c r="AH31" s="1109"/>
      <c r="AI31" s="1109"/>
      <c r="AJ31" s="1110"/>
      <c r="AK31" s="1069" t="s">
        <v>573</v>
      </c>
      <c r="AL31" s="1060"/>
      <c r="AM31" s="1060"/>
      <c r="AN31" s="1060"/>
      <c r="AO31" s="1060"/>
      <c r="AP31" s="1060" t="s">
        <v>572</v>
      </c>
      <c r="AQ31" s="1060"/>
      <c r="AR31" s="1060"/>
      <c r="AS31" s="1060"/>
      <c r="AT31" s="1060"/>
      <c r="AU31" s="1060" t="s">
        <v>572</v>
      </c>
      <c r="AV31" s="1060"/>
      <c r="AW31" s="1060"/>
      <c r="AX31" s="1060"/>
      <c r="AY31" s="1060"/>
      <c r="AZ31" s="1060" t="s">
        <v>572</v>
      </c>
      <c r="BA31" s="1060"/>
      <c r="BB31" s="1060"/>
      <c r="BC31" s="1060"/>
      <c r="BD31" s="1060"/>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17891</v>
      </c>
      <c r="R32" s="1133"/>
      <c r="S32" s="1133"/>
      <c r="T32" s="1133"/>
      <c r="U32" s="1133"/>
      <c r="V32" s="1133">
        <v>17702</v>
      </c>
      <c r="W32" s="1133"/>
      <c r="X32" s="1133"/>
      <c r="Y32" s="1133"/>
      <c r="Z32" s="1133"/>
      <c r="AA32" s="1133">
        <v>189</v>
      </c>
      <c r="AB32" s="1133"/>
      <c r="AC32" s="1133"/>
      <c r="AD32" s="1133"/>
      <c r="AE32" s="1134"/>
      <c r="AF32" s="1108">
        <v>944</v>
      </c>
      <c r="AG32" s="1109"/>
      <c r="AH32" s="1109"/>
      <c r="AI32" s="1109"/>
      <c r="AJ32" s="1110"/>
      <c r="AK32" s="1069">
        <v>1960</v>
      </c>
      <c r="AL32" s="1060"/>
      <c r="AM32" s="1060"/>
      <c r="AN32" s="1060"/>
      <c r="AO32" s="1060"/>
      <c r="AP32" s="1060">
        <v>7796</v>
      </c>
      <c r="AQ32" s="1060"/>
      <c r="AR32" s="1060"/>
      <c r="AS32" s="1060"/>
      <c r="AT32" s="1060"/>
      <c r="AU32" s="1060">
        <v>4709</v>
      </c>
      <c r="AV32" s="1060"/>
      <c r="AW32" s="1060"/>
      <c r="AX32" s="1060"/>
      <c r="AY32" s="1060"/>
      <c r="AZ32" s="1131"/>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2366</v>
      </c>
      <c r="R33" s="1133"/>
      <c r="S33" s="1133"/>
      <c r="T33" s="1133"/>
      <c r="U33" s="1133"/>
      <c r="V33" s="1133">
        <v>1875</v>
      </c>
      <c r="W33" s="1133"/>
      <c r="X33" s="1133"/>
      <c r="Y33" s="1133"/>
      <c r="Z33" s="1133"/>
      <c r="AA33" s="1133">
        <v>491</v>
      </c>
      <c r="AB33" s="1133"/>
      <c r="AC33" s="1133"/>
      <c r="AD33" s="1133"/>
      <c r="AE33" s="1134"/>
      <c r="AF33" s="1108">
        <v>1929</v>
      </c>
      <c r="AG33" s="1109"/>
      <c r="AH33" s="1109"/>
      <c r="AI33" s="1109"/>
      <c r="AJ33" s="1110"/>
      <c r="AK33" s="1069">
        <v>27</v>
      </c>
      <c r="AL33" s="1060"/>
      <c r="AM33" s="1060"/>
      <c r="AN33" s="1060"/>
      <c r="AO33" s="1060"/>
      <c r="AP33" s="1060">
        <v>6776</v>
      </c>
      <c r="AQ33" s="1060"/>
      <c r="AR33" s="1060"/>
      <c r="AS33" s="1060"/>
      <c r="AT33" s="1060"/>
      <c r="AU33" s="1060">
        <v>14</v>
      </c>
      <c r="AV33" s="1060"/>
      <c r="AW33" s="1060"/>
      <c r="AX33" s="1060"/>
      <c r="AY33" s="1060"/>
      <c r="AZ33" s="1131"/>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77</v>
      </c>
      <c r="R34" s="1133"/>
      <c r="S34" s="1133"/>
      <c r="T34" s="1133"/>
      <c r="U34" s="1133"/>
      <c r="V34" s="1133">
        <v>77</v>
      </c>
      <c r="W34" s="1133"/>
      <c r="X34" s="1133"/>
      <c r="Y34" s="1133"/>
      <c r="Z34" s="1133"/>
      <c r="AA34" s="1133" t="s">
        <v>572</v>
      </c>
      <c r="AB34" s="1133"/>
      <c r="AC34" s="1133"/>
      <c r="AD34" s="1133"/>
      <c r="AE34" s="1134"/>
      <c r="AF34" s="1108" t="s">
        <v>408</v>
      </c>
      <c r="AG34" s="1109"/>
      <c r="AH34" s="1109"/>
      <c r="AI34" s="1109"/>
      <c r="AJ34" s="1110"/>
      <c r="AK34" s="1069">
        <v>42</v>
      </c>
      <c r="AL34" s="1060"/>
      <c r="AM34" s="1060"/>
      <c r="AN34" s="1060"/>
      <c r="AO34" s="1060"/>
      <c r="AP34" s="1060">
        <v>33</v>
      </c>
      <c r="AQ34" s="1060"/>
      <c r="AR34" s="1060"/>
      <c r="AS34" s="1060"/>
      <c r="AT34" s="1060"/>
      <c r="AU34" s="1060">
        <v>34</v>
      </c>
      <c r="AV34" s="1060"/>
      <c r="AW34" s="1060"/>
      <c r="AX34" s="1060"/>
      <c r="AY34" s="1060"/>
      <c r="AZ34" s="1131"/>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2956</v>
      </c>
      <c r="R35" s="1133"/>
      <c r="S35" s="1133"/>
      <c r="T35" s="1133"/>
      <c r="U35" s="1133"/>
      <c r="V35" s="1133">
        <v>2937</v>
      </c>
      <c r="W35" s="1133"/>
      <c r="X35" s="1133"/>
      <c r="Y35" s="1133"/>
      <c r="Z35" s="1133"/>
      <c r="AA35" s="1133">
        <v>19</v>
      </c>
      <c r="AB35" s="1133"/>
      <c r="AC35" s="1133"/>
      <c r="AD35" s="1133"/>
      <c r="AE35" s="1134"/>
      <c r="AF35" s="1108">
        <v>0</v>
      </c>
      <c r="AG35" s="1109"/>
      <c r="AH35" s="1109"/>
      <c r="AI35" s="1109"/>
      <c r="AJ35" s="1110"/>
      <c r="AK35" s="1069">
        <v>1080</v>
      </c>
      <c r="AL35" s="1060"/>
      <c r="AM35" s="1060"/>
      <c r="AN35" s="1060"/>
      <c r="AO35" s="1060"/>
      <c r="AP35" s="1060">
        <v>17636</v>
      </c>
      <c r="AQ35" s="1060"/>
      <c r="AR35" s="1060"/>
      <c r="AS35" s="1060"/>
      <c r="AT35" s="1060"/>
      <c r="AU35" s="1060">
        <v>11922</v>
      </c>
      <c r="AV35" s="1060"/>
      <c r="AW35" s="1060"/>
      <c r="AX35" s="1060"/>
      <c r="AY35" s="1060"/>
      <c r="AZ35" s="1131"/>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411</v>
      </c>
      <c r="C36" s="1127"/>
      <c r="D36" s="1127"/>
      <c r="E36" s="1127"/>
      <c r="F36" s="1127"/>
      <c r="G36" s="1127"/>
      <c r="H36" s="1127"/>
      <c r="I36" s="1127"/>
      <c r="J36" s="1127"/>
      <c r="K36" s="1127"/>
      <c r="L36" s="1127"/>
      <c r="M36" s="1127"/>
      <c r="N36" s="1127"/>
      <c r="O36" s="1127"/>
      <c r="P36" s="1128"/>
      <c r="Q36" s="1132">
        <v>102</v>
      </c>
      <c r="R36" s="1133"/>
      <c r="S36" s="1133"/>
      <c r="T36" s="1133"/>
      <c r="U36" s="1133"/>
      <c r="V36" s="1133">
        <v>102</v>
      </c>
      <c r="W36" s="1133"/>
      <c r="X36" s="1133"/>
      <c r="Y36" s="1133"/>
      <c r="Z36" s="1133"/>
      <c r="AA36" s="1133" t="s">
        <v>572</v>
      </c>
      <c r="AB36" s="1133"/>
      <c r="AC36" s="1133"/>
      <c r="AD36" s="1133"/>
      <c r="AE36" s="1134"/>
      <c r="AF36" s="1108" t="s">
        <v>241</v>
      </c>
      <c r="AG36" s="1109"/>
      <c r="AH36" s="1109"/>
      <c r="AI36" s="1109"/>
      <c r="AJ36" s="1110"/>
      <c r="AK36" s="1069">
        <v>79</v>
      </c>
      <c r="AL36" s="1060"/>
      <c r="AM36" s="1060"/>
      <c r="AN36" s="1060"/>
      <c r="AO36" s="1060"/>
      <c r="AP36" s="1060">
        <v>740</v>
      </c>
      <c r="AQ36" s="1060"/>
      <c r="AR36" s="1060"/>
      <c r="AS36" s="1060"/>
      <c r="AT36" s="1060"/>
      <c r="AU36" s="1060">
        <v>740</v>
      </c>
      <c r="AV36" s="1060"/>
      <c r="AW36" s="1060"/>
      <c r="AX36" s="1060"/>
      <c r="AY36" s="1060"/>
      <c r="AZ36" s="1131"/>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3164</v>
      </c>
      <c r="AG63" s="1048"/>
      <c r="AH63" s="1048"/>
      <c r="AI63" s="1048"/>
      <c r="AJ63" s="1119"/>
      <c r="AK63" s="1120"/>
      <c r="AL63" s="1052"/>
      <c r="AM63" s="1052"/>
      <c r="AN63" s="1052"/>
      <c r="AO63" s="1052"/>
      <c r="AP63" s="1048">
        <v>32981</v>
      </c>
      <c r="AQ63" s="1048"/>
      <c r="AR63" s="1048"/>
      <c r="AS63" s="1048"/>
      <c r="AT63" s="1048"/>
      <c r="AU63" s="1048">
        <v>17419</v>
      </c>
      <c r="AV63" s="1048"/>
      <c r="AW63" s="1048"/>
      <c r="AX63" s="1048"/>
      <c r="AY63" s="1048"/>
      <c r="AZ63" s="1114"/>
      <c r="BA63" s="1114"/>
      <c r="BB63" s="1114"/>
      <c r="BC63" s="1114"/>
      <c r="BD63" s="1114"/>
      <c r="BE63" s="1049"/>
      <c r="BF63" s="1049"/>
      <c r="BG63" s="1049"/>
      <c r="BH63" s="1049"/>
      <c r="BI63" s="1050"/>
      <c r="BJ63" s="1115" t="s">
        <v>241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393</v>
      </c>
      <c r="W66" s="1091"/>
      <c r="X66" s="1091"/>
      <c r="Y66" s="1091"/>
      <c r="Z66" s="1092"/>
      <c r="AA66" s="1090" t="s">
        <v>417</v>
      </c>
      <c r="AB66" s="1091"/>
      <c r="AC66" s="1091"/>
      <c r="AD66" s="1091"/>
      <c r="AE66" s="1092"/>
      <c r="AF66" s="1096" t="s">
        <v>418</v>
      </c>
      <c r="AG66" s="1097"/>
      <c r="AH66" s="1097"/>
      <c r="AI66" s="1097"/>
      <c r="AJ66" s="1098"/>
      <c r="AK66" s="1090" t="s">
        <v>396</v>
      </c>
      <c r="AL66" s="1085"/>
      <c r="AM66" s="1085"/>
      <c r="AN66" s="1085"/>
      <c r="AO66" s="1086"/>
      <c r="AP66" s="1090" t="s">
        <v>397</v>
      </c>
      <c r="AQ66" s="1091"/>
      <c r="AR66" s="1091"/>
      <c r="AS66" s="1091"/>
      <c r="AT66" s="1092"/>
      <c r="AU66" s="1090" t="s">
        <v>419</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4160</v>
      </c>
      <c r="R68" s="1071"/>
      <c r="S68" s="1071"/>
      <c r="T68" s="1071"/>
      <c r="U68" s="1071"/>
      <c r="V68" s="1071">
        <v>3630</v>
      </c>
      <c r="W68" s="1071"/>
      <c r="X68" s="1071"/>
      <c r="Y68" s="1071"/>
      <c r="Z68" s="1071"/>
      <c r="AA68" s="1071">
        <v>530</v>
      </c>
      <c r="AB68" s="1071"/>
      <c r="AC68" s="1071"/>
      <c r="AD68" s="1071"/>
      <c r="AE68" s="1071"/>
      <c r="AF68" s="1071">
        <v>3118</v>
      </c>
      <c r="AG68" s="1071"/>
      <c r="AH68" s="1071"/>
      <c r="AI68" s="1071"/>
      <c r="AJ68" s="1071"/>
      <c r="AK68" s="1071">
        <v>1</v>
      </c>
      <c r="AL68" s="1071"/>
      <c r="AM68" s="1071"/>
      <c r="AN68" s="1071"/>
      <c r="AO68" s="1071"/>
      <c r="AP68" s="1071">
        <v>7268</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302</v>
      </c>
      <c r="R69" s="1060"/>
      <c r="S69" s="1060"/>
      <c r="T69" s="1060"/>
      <c r="U69" s="1060"/>
      <c r="V69" s="1060">
        <v>261</v>
      </c>
      <c r="W69" s="1060"/>
      <c r="X69" s="1060"/>
      <c r="Y69" s="1060"/>
      <c r="Z69" s="1060"/>
      <c r="AA69" s="1060">
        <v>41</v>
      </c>
      <c r="AB69" s="1060"/>
      <c r="AC69" s="1060"/>
      <c r="AD69" s="1060"/>
      <c r="AE69" s="1060"/>
      <c r="AF69" s="1060">
        <v>41</v>
      </c>
      <c r="AG69" s="1060"/>
      <c r="AH69" s="1060"/>
      <c r="AI69" s="1060"/>
      <c r="AJ69" s="1060"/>
      <c r="AK69" s="1060" t="s">
        <v>581</v>
      </c>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6144</v>
      </c>
      <c r="R70" s="1060"/>
      <c r="S70" s="1060"/>
      <c r="T70" s="1060"/>
      <c r="U70" s="1060"/>
      <c r="V70" s="1060">
        <v>6010</v>
      </c>
      <c r="W70" s="1060"/>
      <c r="X70" s="1060"/>
      <c r="Y70" s="1060"/>
      <c r="Z70" s="1060"/>
      <c r="AA70" s="1060">
        <v>134</v>
      </c>
      <c r="AB70" s="1060"/>
      <c r="AC70" s="1060"/>
      <c r="AD70" s="1060"/>
      <c r="AE70" s="1060"/>
      <c r="AF70" s="1060">
        <v>134</v>
      </c>
      <c r="AG70" s="1060"/>
      <c r="AH70" s="1060"/>
      <c r="AI70" s="1060"/>
      <c r="AJ70" s="1060"/>
      <c r="AK70" s="1060" t="s">
        <v>581</v>
      </c>
      <c r="AL70" s="1060"/>
      <c r="AM70" s="1060"/>
      <c r="AN70" s="1060"/>
      <c r="AO70" s="1060"/>
      <c r="AP70" s="1060">
        <v>2005</v>
      </c>
      <c r="AQ70" s="1060"/>
      <c r="AR70" s="1060"/>
      <c r="AS70" s="1060"/>
      <c r="AT70" s="1060"/>
      <c r="AU70" s="1060">
        <v>983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192</v>
      </c>
      <c r="R71" s="1060"/>
      <c r="S71" s="1060"/>
      <c r="T71" s="1060"/>
      <c r="U71" s="1060"/>
      <c r="V71" s="1060">
        <v>182</v>
      </c>
      <c r="W71" s="1060"/>
      <c r="X71" s="1060"/>
      <c r="Y71" s="1060"/>
      <c r="Z71" s="1060"/>
      <c r="AA71" s="1060">
        <v>10</v>
      </c>
      <c r="AB71" s="1060"/>
      <c r="AC71" s="1060"/>
      <c r="AD71" s="1060"/>
      <c r="AE71" s="1060"/>
      <c r="AF71" s="1060">
        <v>10</v>
      </c>
      <c r="AG71" s="1060"/>
      <c r="AH71" s="1060"/>
      <c r="AI71" s="1060"/>
      <c r="AJ71" s="1060"/>
      <c r="AK71" s="1060" t="s">
        <v>582</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1556</v>
      </c>
      <c r="R72" s="1060"/>
      <c r="S72" s="1060"/>
      <c r="T72" s="1060"/>
      <c r="U72" s="1060"/>
      <c r="V72" s="1060">
        <v>1545</v>
      </c>
      <c r="W72" s="1060"/>
      <c r="X72" s="1060"/>
      <c r="Y72" s="1060"/>
      <c r="Z72" s="1060"/>
      <c r="AA72" s="1060">
        <v>10</v>
      </c>
      <c r="AB72" s="1060"/>
      <c r="AC72" s="1060"/>
      <c r="AD72" s="1060"/>
      <c r="AE72" s="1060"/>
      <c r="AF72" s="1060">
        <v>10</v>
      </c>
      <c r="AG72" s="1060"/>
      <c r="AH72" s="1060"/>
      <c r="AI72" s="1060"/>
      <c r="AJ72" s="1060"/>
      <c r="AK72" s="1060" t="s">
        <v>581</v>
      </c>
      <c r="AL72" s="1060"/>
      <c r="AM72" s="1060"/>
      <c r="AN72" s="1060"/>
      <c r="AO72" s="1060"/>
      <c r="AP72" s="1060" t="s">
        <v>581</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422222</v>
      </c>
      <c r="R73" s="1060"/>
      <c r="S73" s="1060"/>
      <c r="T73" s="1060"/>
      <c r="U73" s="1060"/>
      <c r="V73" s="1060">
        <v>410039</v>
      </c>
      <c r="W73" s="1060"/>
      <c r="X73" s="1060"/>
      <c r="Y73" s="1060"/>
      <c r="Z73" s="1060"/>
      <c r="AA73" s="1060">
        <v>12183</v>
      </c>
      <c r="AB73" s="1060"/>
      <c r="AC73" s="1060"/>
      <c r="AD73" s="1060"/>
      <c r="AE73" s="1060"/>
      <c r="AF73" s="1060">
        <v>12183</v>
      </c>
      <c r="AG73" s="1060"/>
      <c r="AH73" s="1060"/>
      <c r="AI73" s="1060"/>
      <c r="AJ73" s="1060"/>
      <c r="AK73" s="1060">
        <v>1416</v>
      </c>
      <c r="AL73" s="1060"/>
      <c r="AM73" s="1060"/>
      <c r="AN73" s="1060"/>
      <c r="AO73" s="1060"/>
      <c r="AP73" s="1060" t="s">
        <v>581</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580</v>
      </c>
      <c r="C74" s="1064"/>
      <c r="D74" s="1064"/>
      <c r="E74" s="1064"/>
      <c r="F74" s="1064"/>
      <c r="G74" s="1064"/>
      <c r="H74" s="1064"/>
      <c r="I74" s="1064"/>
      <c r="J74" s="1064"/>
      <c r="K74" s="1064"/>
      <c r="L74" s="1064"/>
      <c r="M74" s="1064"/>
      <c r="N74" s="1064"/>
      <c r="O74" s="1064"/>
      <c r="P74" s="1065"/>
      <c r="Q74" s="1066">
        <v>297</v>
      </c>
      <c r="R74" s="1060"/>
      <c r="S74" s="1060"/>
      <c r="T74" s="1060"/>
      <c r="U74" s="1060"/>
      <c r="V74" s="1060">
        <v>286</v>
      </c>
      <c r="W74" s="1060"/>
      <c r="X74" s="1060"/>
      <c r="Y74" s="1060"/>
      <c r="Z74" s="1060"/>
      <c r="AA74" s="1060">
        <v>11</v>
      </c>
      <c r="AB74" s="1060"/>
      <c r="AC74" s="1060"/>
      <c r="AD74" s="1060"/>
      <c r="AE74" s="1060"/>
      <c r="AF74" s="1060">
        <v>11</v>
      </c>
      <c r="AG74" s="1060"/>
      <c r="AH74" s="1060"/>
      <c r="AI74" s="1060"/>
      <c r="AJ74" s="1060"/>
      <c r="AK74" s="1060">
        <v>5</v>
      </c>
      <c r="AL74" s="1060"/>
      <c r="AM74" s="1060"/>
      <c r="AN74" s="1060"/>
      <c r="AO74" s="1060"/>
      <c r="AP74" s="1060" t="s">
        <v>582</v>
      </c>
      <c r="AQ74" s="1060"/>
      <c r="AR74" s="1060"/>
      <c r="AS74" s="1060"/>
      <c r="AT74" s="1060"/>
      <c r="AU74" s="1060" t="s">
        <v>581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15507</v>
      </c>
      <c r="AG88" s="1048"/>
      <c r="AH88" s="1048"/>
      <c r="AI88" s="1048"/>
      <c r="AJ88" s="1048"/>
      <c r="AK88" s="1052"/>
      <c r="AL88" s="1052"/>
      <c r="AM88" s="1052"/>
      <c r="AN88" s="1052"/>
      <c r="AO88" s="1052"/>
      <c r="AP88" s="1048">
        <v>9273</v>
      </c>
      <c r="AQ88" s="1048"/>
      <c r="AR88" s="1048"/>
      <c r="AS88" s="1048"/>
      <c r="AT88" s="1048"/>
      <c r="AU88" s="1048">
        <v>983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97</v>
      </c>
      <c r="CS102" s="1040"/>
      <c r="CT102" s="1040"/>
      <c r="CU102" s="1040"/>
      <c r="CV102" s="1041"/>
      <c r="CW102" s="1039">
        <v>36</v>
      </c>
      <c r="CX102" s="1040"/>
      <c r="CY102" s="1040"/>
      <c r="CZ102" s="1040"/>
      <c r="DA102" s="1041"/>
      <c r="DB102" s="1039" t="s">
        <v>595</v>
      </c>
      <c r="DC102" s="1040"/>
      <c r="DD102" s="1040"/>
      <c r="DE102" s="1040"/>
      <c r="DF102" s="1041"/>
      <c r="DG102" s="1039" t="s">
        <v>596</v>
      </c>
      <c r="DH102" s="1040"/>
      <c r="DI102" s="1040"/>
      <c r="DJ102" s="1040"/>
      <c r="DK102" s="1041"/>
      <c r="DL102" s="1039" t="s">
        <v>597</v>
      </c>
      <c r="DM102" s="1040"/>
      <c r="DN102" s="1040"/>
      <c r="DO102" s="1040"/>
      <c r="DP102" s="1041"/>
      <c r="DQ102" s="1039" t="s">
        <v>597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305</v>
      </c>
      <c r="AG109" s="983"/>
      <c r="AH109" s="983"/>
      <c r="AI109" s="983"/>
      <c r="AJ109" s="984"/>
      <c r="AK109" s="985" t="s">
        <v>304</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305</v>
      </c>
      <c r="BW109" s="983"/>
      <c r="BX109" s="983"/>
      <c r="BY109" s="983"/>
      <c r="BZ109" s="984"/>
      <c r="CA109" s="985" t="s">
        <v>304</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305</v>
      </c>
      <c r="DM109" s="983"/>
      <c r="DN109" s="983"/>
      <c r="DO109" s="983"/>
      <c r="DP109" s="984"/>
      <c r="DQ109" s="985" t="s">
        <v>304</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5249618</v>
      </c>
      <c r="AB110" s="976"/>
      <c r="AC110" s="976"/>
      <c r="AD110" s="976"/>
      <c r="AE110" s="977"/>
      <c r="AF110" s="978">
        <v>5043266</v>
      </c>
      <c r="AG110" s="976"/>
      <c r="AH110" s="976"/>
      <c r="AI110" s="976"/>
      <c r="AJ110" s="977"/>
      <c r="AK110" s="978">
        <v>4803520</v>
      </c>
      <c r="AL110" s="976"/>
      <c r="AM110" s="976"/>
      <c r="AN110" s="976"/>
      <c r="AO110" s="977"/>
      <c r="AP110" s="979">
        <v>19.399999999999999</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42505154</v>
      </c>
      <c r="BR110" s="923"/>
      <c r="BS110" s="923"/>
      <c r="BT110" s="923"/>
      <c r="BU110" s="923"/>
      <c r="BV110" s="923">
        <v>41420269</v>
      </c>
      <c r="BW110" s="923"/>
      <c r="BX110" s="923"/>
      <c r="BY110" s="923"/>
      <c r="BZ110" s="923"/>
      <c r="CA110" s="923">
        <v>40271058</v>
      </c>
      <c r="CB110" s="923"/>
      <c r="CC110" s="923"/>
      <c r="CD110" s="923"/>
      <c r="CE110" s="923"/>
      <c r="CF110" s="947">
        <v>162.69999999999999</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408</v>
      </c>
      <c r="DH110" s="923"/>
      <c r="DI110" s="923"/>
      <c r="DJ110" s="923"/>
      <c r="DK110" s="923"/>
      <c r="DL110" s="923" t="s">
        <v>241</v>
      </c>
      <c r="DM110" s="923"/>
      <c r="DN110" s="923"/>
      <c r="DO110" s="923"/>
      <c r="DP110" s="923"/>
      <c r="DQ110" s="923" t="s">
        <v>408</v>
      </c>
      <c r="DR110" s="923"/>
      <c r="DS110" s="923"/>
      <c r="DT110" s="923"/>
      <c r="DU110" s="923"/>
      <c r="DV110" s="924" t="s">
        <v>408</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241</v>
      </c>
      <c r="AB111" s="1004"/>
      <c r="AC111" s="1004"/>
      <c r="AD111" s="1004"/>
      <c r="AE111" s="1005"/>
      <c r="AF111" s="1006" t="s">
        <v>408</v>
      </c>
      <c r="AG111" s="1004"/>
      <c r="AH111" s="1004"/>
      <c r="AI111" s="1004"/>
      <c r="AJ111" s="1005"/>
      <c r="AK111" s="1006" t="s">
        <v>408</v>
      </c>
      <c r="AL111" s="1004"/>
      <c r="AM111" s="1004"/>
      <c r="AN111" s="1004"/>
      <c r="AO111" s="1005"/>
      <c r="AP111" s="1007" t="s">
        <v>408</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1014740</v>
      </c>
      <c r="BR111" s="895"/>
      <c r="BS111" s="895"/>
      <c r="BT111" s="895"/>
      <c r="BU111" s="895"/>
      <c r="BV111" s="895">
        <v>1338977</v>
      </c>
      <c r="BW111" s="895"/>
      <c r="BX111" s="895"/>
      <c r="BY111" s="895"/>
      <c r="BZ111" s="895"/>
      <c r="CA111" s="895">
        <v>1287479</v>
      </c>
      <c r="CB111" s="895"/>
      <c r="CC111" s="895"/>
      <c r="CD111" s="895"/>
      <c r="CE111" s="895"/>
      <c r="CF111" s="956">
        <v>5.2</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408</v>
      </c>
      <c r="DH111" s="895"/>
      <c r="DI111" s="895"/>
      <c r="DJ111" s="895"/>
      <c r="DK111" s="895"/>
      <c r="DL111" s="895" t="s">
        <v>408</v>
      </c>
      <c r="DM111" s="895"/>
      <c r="DN111" s="895"/>
      <c r="DO111" s="895"/>
      <c r="DP111" s="895"/>
      <c r="DQ111" s="895" t="s">
        <v>408</v>
      </c>
      <c r="DR111" s="895"/>
      <c r="DS111" s="895"/>
      <c r="DT111" s="895"/>
      <c r="DU111" s="895"/>
      <c r="DV111" s="872" t="s">
        <v>408</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241</v>
      </c>
      <c r="AB112" s="858"/>
      <c r="AC112" s="858"/>
      <c r="AD112" s="858"/>
      <c r="AE112" s="859"/>
      <c r="AF112" s="860" t="s">
        <v>241</v>
      </c>
      <c r="AG112" s="858"/>
      <c r="AH112" s="858"/>
      <c r="AI112" s="858"/>
      <c r="AJ112" s="859"/>
      <c r="AK112" s="860" t="s">
        <v>241</v>
      </c>
      <c r="AL112" s="858"/>
      <c r="AM112" s="858"/>
      <c r="AN112" s="858"/>
      <c r="AO112" s="859"/>
      <c r="AP112" s="905" t="s">
        <v>241</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18840699</v>
      </c>
      <c r="BR112" s="895"/>
      <c r="BS112" s="895"/>
      <c r="BT112" s="895"/>
      <c r="BU112" s="895"/>
      <c r="BV112" s="895">
        <v>18950597</v>
      </c>
      <c r="BW112" s="895"/>
      <c r="BX112" s="895"/>
      <c r="BY112" s="895"/>
      <c r="BZ112" s="895"/>
      <c r="CA112" s="895">
        <v>17417580</v>
      </c>
      <c r="CB112" s="895"/>
      <c r="CC112" s="895"/>
      <c r="CD112" s="895"/>
      <c r="CE112" s="895"/>
      <c r="CF112" s="956">
        <v>70.400000000000006</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113297</v>
      </c>
      <c r="DH112" s="895"/>
      <c r="DI112" s="895"/>
      <c r="DJ112" s="895"/>
      <c r="DK112" s="895"/>
      <c r="DL112" s="895">
        <v>500393</v>
      </c>
      <c r="DM112" s="895"/>
      <c r="DN112" s="895"/>
      <c r="DO112" s="895"/>
      <c r="DP112" s="895"/>
      <c r="DQ112" s="895">
        <v>481404</v>
      </c>
      <c r="DR112" s="895"/>
      <c r="DS112" s="895"/>
      <c r="DT112" s="895"/>
      <c r="DU112" s="895"/>
      <c r="DV112" s="872">
        <v>1.9</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2098679</v>
      </c>
      <c r="AB113" s="1004"/>
      <c r="AC113" s="1004"/>
      <c r="AD113" s="1004"/>
      <c r="AE113" s="1005"/>
      <c r="AF113" s="1006">
        <v>2004240</v>
      </c>
      <c r="AG113" s="1004"/>
      <c r="AH113" s="1004"/>
      <c r="AI113" s="1004"/>
      <c r="AJ113" s="1005"/>
      <c r="AK113" s="1006">
        <v>2213582</v>
      </c>
      <c r="AL113" s="1004"/>
      <c r="AM113" s="1004"/>
      <c r="AN113" s="1004"/>
      <c r="AO113" s="1005"/>
      <c r="AP113" s="1007">
        <v>8.9</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808377</v>
      </c>
      <c r="BR113" s="895"/>
      <c r="BS113" s="895"/>
      <c r="BT113" s="895"/>
      <c r="BU113" s="895"/>
      <c r="BV113" s="895">
        <v>785821</v>
      </c>
      <c r="BW113" s="895"/>
      <c r="BX113" s="895"/>
      <c r="BY113" s="895"/>
      <c r="BZ113" s="895"/>
      <c r="CA113" s="895">
        <v>982977</v>
      </c>
      <c r="CB113" s="895"/>
      <c r="CC113" s="895"/>
      <c r="CD113" s="895"/>
      <c r="CE113" s="895"/>
      <c r="CF113" s="956">
        <v>4</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241</v>
      </c>
      <c r="DH113" s="858"/>
      <c r="DI113" s="858"/>
      <c r="DJ113" s="858"/>
      <c r="DK113" s="859"/>
      <c r="DL113" s="860" t="s">
        <v>241</v>
      </c>
      <c r="DM113" s="858"/>
      <c r="DN113" s="858"/>
      <c r="DO113" s="858"/>
      <c r="DP113" s="859"/>
      <c r="DQ113" s="860" t="s">
        <v>241</v>
      </c>
      <c r="DR113" s="858"/>
      <c r="DS113" s="858"/>
      <c r="DT113" s="858"/>
      <c r="DU113" s="859"/>
      <c r="DV113" s="905" t="s">
        <v>241</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64187</v>
      </c>
      <c r="AB114" s="858"/>
      <c r="AC114" s="858"/>
      <c r="AD114" s="858"/>
      <c r="AE114" s="859"/>
      <c r="AF114" s="860">
        <v>78294</v>
      </c>
      <c r="AG114" s="858"/>
      <c r="AH114" s="858"/>
      <c r="AI114" s="858"/>
      <c r="AJ114" s="859"/>
      <c r="AK114" s="860">
        <v>102483</v>
      </c>
      <c r="AL114" s="858"/>
      <c r="AM114" s="858"/>
      <c r="AN114" s="858"/>
      <c r="AO114" s="859"/>
      <c r="AP114" s="905">
        <v>0.4</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7401065</v>
      </c>
      <c r="BR114" s="895"/>
      <c r="BS114" s="895"/>
      <c r="BT114" s="895"/>
      <c r="BU114" s="895"/>
      <c r="BV114" s="895">
        <v>7352656</v>
      </c>
      <c r="BW114" s="895"/>
      <c r="BX114" s="895"/>
      <c r="BY114" s="895"/>
      <c r="BZ114" s="895"/>
      <c r="CA114" s="895">
        <v>7199474</v>
      </c>
      <c r="CB114" s="895"/>
      <c r="CC114" s="895"/>
      <c r="CD114" s="895"/>
      <c r="CE114" s="895"/>
      <c r="CF114" s="956">
        <v>29.1</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241</v>
      </c>
      <c r="DH114" s="858"/>
      <c r="DI114" s="858"/>
      <c r="DJ114" s="858"/>
      <c r="DK114" s="859"/>
      <c r="DL114" s="860" t="s">
        <v>241</v>
      </c>
      <c r="DM114" s="858"/>
      <c r="DN114" s="858"/>
      <c r="DO114" s="858"/>
      <c r="DP114" s="859"/>
      <c r="DQ114" s="860" t="s">
        <v>241</v>
      </c>
      <c r="DR114" s="858"/>
      <c r="DS114" s="858"/>
      <c r="DT114" s="858"/>
      <c r="DU114" s="859"/>
      <c r="DV114" s="905" t="s">
        <v>241</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123328</v>
      </c>
      <c r="AB115" s="1004"/>
      <c r="AC115" s="1004"/>
      <c r="AD115" s="1004"/>
      <c r="AE115" s="1005"/>
      <c r="AF115" s="1006">
        <v>116335</v>
      </c>
      <c r="AG115" s="1004"/>
      <c r="AH115" s="1004"/>
      <c r="AI115" s="1004"/>
      <c r="AJ115" s="1005"/>
      <c r="AK115" s="1006">
        <v>113302</v>
      </c>
      <c r="AL115" s="1004"/>
      <c r="AM115" s="1004"/>
      <c r="AN115" s="1004"/>
      <c r="AO115" s="1005"/>
      <c r="AP115" s="1007">
        <v>0.5</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241</v>
      </c>
      <c r="BR115" s="895"/>
      <c r="BS115" s="895"/>
      <c r="BT115" s="895"/>
      <c r="BU115" s="895"/>
      <c r="BV115" s="895" t="s">
        <v>241</v>
      </c>
      <c r="BW115" s="895"/>
      <c r="BX115" s="895"/>
      <c r="BY115" s="895"/>
      <c r="BZ115" s="895"/>
      <c r="CA115" s="895" t="s">
        <v>241</v>
      </c>
      <c r="CB115" s="895"/>
      <c r="CC115" s="895"/>
      <c r="CD115" s="895"/>
      <c r="CE115" s="895"/>
      <c r="CF115" s="956" t="s">
        <v>241</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170330</v>
      </c>
      <c r="DH115" s="858"/>
      <c r="DI115" s="858"/>
      <c r="DJ115" s="858"/>
      <c r="DK115" s="859"/>
      <c r="DL115" s="860">
        <v>170330</v>
      </c>
      <c r="DM115" s="858"/>
      <c r="DN115" s="858"/>
      <c r="DO115" s="858"/>
      <c r="DP115" s="859"/>
      <c r="DQ115" s="860">
        <v>178342</v>
      </c>
      <c r="DR115" s="858"/>
      <c r="DS115" s="858"/>
      <c r="DT115" s="858"/>
      <c r="DU115" s="859"/>
      <c r="DV115" s="905">
        <v>0.7</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241</v>
      </c>
      <c r="AB116" s="858"/>
      <c r="AC116" s="858"/>
      <c r="AD116" s="858"/>
      <c r="AE116" s="859"/>
      <c r="AF116" s="860" t="s">
        <v>241</v>
      </c>
      <c r="AG116" s="858"/>
      <c r="AH116" s="858"/>
      <c r="AI116" s="858"/>
      <c r="AJ116" s="859"/>
      <c r="AK116" s="860" t="s">
        <v>241</v>
      </c>
      <c r="AL116" s="858"/>
      <c r="AM116" s="858"/>
      <c r="AN116" s="858"/>
      <c r="AO116" s="859"/>
      <c r="AP116" s="905" t="s">
        <v>241</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241</v>
      </c>
      <c r="BR116" s="895"/>
      <c r="BS116" s="895"/>
      <c r="BT116" s="895"/>
      <c r="BU116" s="895"/>
      <c r="BV116" s="895" t="s">
        <v>241</v>
      </c>
      <c r="BW116" s="895"/>
      <c r="BX116" s="895"/>
      <c r="BY116" s="895"/>
      <c r="BZ116" s="895"/>
      <c r="CA116" s="895" t="s">
        <v>241</v>
      </c>
      <c r="CB116" s="895"/>
      <c r="CC116" s="895"/>
      <c r="CD116" s="895"/>
      <c r="CE116" s="895"/>
      <c r="CF116" s="956" t="s">
        <v>241</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1330</v>
      </c>
      <c r="DH116" s="858"/>
      <c r="DI116" s="858"/>
      <c r="DJ116" s="858"/>
      <c r="DK116" s="859"/>
      <c r="DL116" s="860" t="s">
        <v>241</v>
      </c>
      <c r="DM116" s="858"/>
      <c r="DN116" s="858"/>
      <c r="DO116" s="858"/>
      <c r="DP116" s="859"/>
      <c r="DQ116" s="860" t="s">
        <v>241</v>
      </c>
      <c r="DR116" s="858"/>
      <c r="DS116" s="858"/>
      <c r="DT116" s="858"/>
      <c r="DU116" s="859"/>
      <c r="DV116" s="905" t="s">
        <v>241</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7535812</v>
      </c>
      <c r="AB117" s="990"/>
      <c r="AC117" s="990"/>
      <c r="AD117" s="990"/>
      <c r="AE117" s="991"/>
      <c r="AF117" s="992">
        <v>7242135</v>
      </c>
      <c r="AG117" s="990"/>
      <c r="AH117" s="990"/>
      <c r="AI117" s="990"/>
      <c r="AJ117" s="991"/>
      <c r="AK117" s="992">
        <v>7232887</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241</v>
      </c>
      <c r="BR117" s="895"/>
      <c r="BS117" s="895"/>
      <c r="BT117" s="895"/>
      <c r="BU117" s="895"/>
      <c r="BV117" s="895" t="s">
        <v>241</v>
      </c>
      <c r="BW117" s="895"/>
      <c r="BX117" s="895"/>
      <c r="BY117" s="895"/>
      <c r="BZ117" s="895"/>
      <c r="CA117" s="895" t="s">
        <v>241</v>
      </c>
      <c r="CB117" s="895"/>
      <c r="CC117" s="895"/>
      <c r="CD117" s="895"/>
      <c r="CE117" s="895"/>
      <c r="CF117" s="956" t="s">
        <v>241</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241</v>
      </c>
      <c r="DH117" s="858"/>
      <c r="DI117" s="858"/>
      <c r="DJ117" s="858"/>
      <c r="DK117" s="859"/>
      <c r="DL117" s="860" t="s">
        <v>241</v>
      </c>
      <c r="DM117" s="858"/>
      <c r="DN117" s="858"/>
      <c r="DO117" s="858"/>
      <c r="DP117" s="859"/>
      <c r="DQ117" s="860" t="s">
        <v>241</v>
      </c>
      <c r="DR117" s="858"/>
      <c r="DS117" s="858"/>
      <c r="DT117" s="858"/>
      <c r="DU117" s="859"/>
      <c r="DV117" s="905" t="s">
        <v>241</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305</v>
      </c>
      <c r="AG118" s="983"/>
      <c r="AH118" s="983"/>
      <c r="AI118" s="983"/>
      <c r="AJ118" s="984"/>
      <c r="AK118" s="985" t="s">
        <v>304</v>
      </c>
      <c r="AL118" s="983"/>
      <c r="AM118" s="983"/>
      <c r="AN118" s="983"/>
      <c r="AO118" s="984"/>
      <c r="AP118" s="986" t="s">
        <v>430</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241</v>
      </c>
      <c r="BR118" s="926"/>
      <c r="BS118" s="926"/>
      <c r="BT118" s="926"/>
      <c r="BU118" s="926"/>
      <c r="BV118" s="926" t="s">
        <v>241</v>
      </c>
      <c r="BW118" s="926"/>
      <c r="BX118" s="926"/>
      <c r="BY118" s="926"/>
      <c r="BZ118" s="926"/>
      <c r="CA118" s="926" t="s">
        <v>241</v>
      </c>
      <c r="CB118" s="926"/>
      <c r="CC118" s="926"/>
      <c r="CD118" s="926"/>
      <c r="CE118" s="926"/>
      <c r="CF118" s="956" t="s">
        <v>241</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241</v>
      </c>
      <c r="DH118" s="858"/>
      <c r="DI118" s="858"/>
      <c r="DJ118" s="858"/>
      <c r="DK118" s="859"/>
      <c r="DL118" s="860" t="s">
        <v>241</v>
      </c>
      <c r="DM118" s="858"/>
      <c r="DN118" s="858"/>
      <c r="DO118" s="858"/>
      <c r="DP118" s="859"/>
      <c r="DQ118" s="860" t="s">
        <v>241</v>
      </c>
      <c r="DR118" s="858"/>
      <c r="DS118" s="858"/>
      <c r="DT118" s="858"/>
      <c r="DU118" s="859"/>
      <c r="DV118" s="905" t="s">
        <v>241</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241</v>
      </c>
      <c r="AB119" s="976"/>
      <c r="AC119" s="976"/>
      <c r="AD119" s="976"/>
      <c r="AE119" s="977"/>
      <c r="AF119" s="978" t="s">
        <v>241</v>
      </c>
      <c r="AG119" s="976"/>
      <c r="AH119" s="976"/>
      <c r="AI119" s="976"/>
      <c r="AJ119" s="977"/>
      <c r="AK119" s="978" t="s">
        <v>241</v>
      </c>
      <c r="AL119" s="976"/>
      <c r="AM119" s="976"/>
      <c r="AN119" s="976"/>
      <c r="AO119" s="977"/>
      <c r="AP119" s="979" t="s">
        <v>241</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460</v>
      </c>
      <c r="BP119" s="959"/>
      <c r="BQ119" s="963">
        <v>70570035</v>
      </c>
      <c r="BR119" s="926"/>
      <c r="BS119" s="926"/>
      <c r="BT119" s="926"/>
      <c r="BU119" s="926"/>
      <c r="BV119" s="926">
        <v>69848320</v>
      </c>
      <c r="BW119" s="926"/>
      <c r="BX119" s="926"/>
      <c r="BY119" s="926"/>
      <c r="BZ119" s="926"/>
      <c r="CA119" s="926">
        <v>67158568</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729783</v>
      </c>
      <c r="DH119" s="841"/>
      <c r="DI119" s="841"/>
      <c r="DJ119" s="841"/>
      <c r="DK119" s="842"/>
      <c r="DL119" s="843">
        <v>668254</v>
      </c>
      <c r="DM119" s="841"/>
      <c r="DN119" s="841"/>
      <c r="DO119" s="841"/>
      <c r="DP119" s="842"/>
      <c r="DQ119" s="843">
        <v>627733</v>
      </c>
      <c r="DR119" s="841"/>
      <c r="DS119" s="841"/>
      <c r="DT119" s="841"/>
      <c r="DU119" s="842"/>
      <c r="DV119" s="929">
        <v>2.5</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241</v>
      </c>
      <c r="AB120" s="858"/>
      <c r="AC120" s="858"/>
      <c r="AD120" s="858"/>
      <c r="AE120" s="859"/>
      <c r="AF120" s="860" t="s">
        <v>241</v>
      </c>
      <c r="AG120" s="858"/>
      <c r="AH120" s="858"/>
      <c r="AI120" s="858"/>
      <c r="AJ120" s="859"/>
      <c r="AK120" s="860" t="s">
        <v>241</v>
      </c>
      <c r="AL120" s="858"/>
      <c r="AM120" s="858"/>
      <c r="AN120" s="858"/>
      <c r="AO120" s="859"/>
      <c r="AP120" s="905" t="s">
        <v>241</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17031934</v>
      </c>
      <c r="BR120" s="923"/>
      <c r="BS120" s="923"/>
      <c r="BT120" s="923"/>
      <c r="BU120" s="923"/>
      <c r="BV120" s="923">
        <v>18758669</v>
      </c>
      <c r="BW120" s="923"/>
      <c r="BX120" s="923"/>
      <c r="BY120" s="923"/>
      <c r="BZ120" s="923"/>
      <c r="CA120" s="923">
        <v>18625471</v>
      </c>
      <c r="CB120" s="923"/>
      <c r="CC120" s="923"/>
      <c r="CD120" s="923"/>
      <c r="CE120" s="923"/>
      <c r="CF120" s="947">
        <v>75.3</v>
      </c>
      <c r="CG120" s="948"/>
      <c r="CH120" s="948"/>
      <c r="CI120" s="948"/>
      <c r="CJ120" s="948"/>
      <c r="CK120" s="949" t="s">
        <v>464</v>
      </c>
      <c r="CL120" s="933"/>
      <c r="CM120" s="933"/>
      <c r="CN120" s="933"/>
      <c r="CO120" s="934"/>
      <c r="CP120" s="953" t="s">
        <v>410</v>
      </c>
      <c r="CQ120" s="954"/>
      <c r="CR120" s="954"/>
      <c r="CS120" s="954"/>
      <c r="CT120" s="954"/>
      <c r="CU120" s="954"/>
      <c r="CV120" s="954"/>
      <c r="CW120" s="954"/>
      <c r="CX120" s="954"/>
      <c r="CY120" s="954"/>
      <c r="CZ120" s="954"/>
      <c r="DA120" s="954"/>
      <c r="DB120" s="954"/>
      <c r="DC120" s="954"/>
      <c r="DD120" s="954"/>
      <c r="DE120" s="954"/>
      <c r="DF120" s="955"/>
      <c r="DG120" s="942">
        <v>11619033</v>
      </c>
      <c r="DH120" s="923"/>
      <c r="DI120" s="923"/>
      <c r="DJ120" s="923"/>
      <c r="DK120" s="923"/>
      <c r="DL120" s="923">
        <v>12787538</v>
      </c>
      <c r="DM120" s="923"/>
      <c r="DN120" s="923"/>
      <c r="DO120" s="923"/>
      <c r="DP120" s="923"/>
      <c r="DQ120" s="923">
        <v>11921790</v>
      </c>
      <c r="DR120" s="923"/>
      <c r="DS120" s="923"/>
      <c r="DT120" s="923"/>
      <c r="DU120" s="923"/>
      <c r="DV120" s="924">
        <v>48.2</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15333</v>
      </c>
      <c r="AB121" s="858"/>
      <c r="AC121" s="858"/>
      <c r="AD121" s="858"/>
      <c r="AE121" s="859"/>
      <c r="AF121" s="860">
        <v>15333</v>
      </c>
      <c r="AG121" s="858"/>
      <c r="AH121" s="858"/>
      <c r="AI121" s="858"/>
      <c r="AJ121" s="859"/>
      <c r="AK121" s="860">
        <v>16109</v>
      </c>
      <c r="AL121" s="858"/>
      <c r="AM121" s="858"/>
      <c r="AN121" s="858"/>
      <c r="AO121" s="859"/>
      <c r="AP121" s="905">
        <v>0.1</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8879167</v>
      </c>
      <c r="BR121" s="895"/>
      <c r="BS121" s="895"/>
      <c r="BT121" s="895"/>
      <c r="BU121" s="895"/>
      <c r="BV121" s="895">
        <v>9270107</v>
      </c>
      <c r="BW121" s="895"/>
      <c r="BX121" s="895"/>
      <c r="BY121" s="895"/>
      <c r="BZ121" s="895"/>
      <c r="CA121" s="895">
        <v>9291365</v>
      </c>
      <c r="CB121" s="895"/>
      <c r="CC121" s="895"/>
      <c r="CD121" s="895"/>
      <c r="CE121" s="895"/>
      <c r="CF121" s="956">
        <v>37.5</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6487062</v>
      </c>
      <c r="DH121" s="895"/>
      <c r="DI121" s="895"/>
      <c r="DJ121" s="895"/>
      <c r="DK121" s="895"/>
      <c r="DL121" s="895">
        <v>5355311</v>
      </c>
      <c r="DM121" s="895"/>
      <c r="DN121" s="895"/>
      <c r="DO121" s="895"/>
      <c r="DP121" s="895"/>
      <c r="DQ121" s="895">
        <v>4708515</v>
      </c>
      <c r="DR121" s="895"/>
      <c r="DS121" s="895"/>
      <c r="DT121" s="895"/>
      <c r="DU121" s="895"/>
      <c r="DV121" s="872">
        <v>19</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241</v>
      </c>
      <c r="AB122" s="858"/>
      <c r="AC122" s="858"/>
      <c r="AD122" s="858"/>
      <c r="AE122" s="859"/>
      <c r="AF122" s="860" t="s">
        <v>241</v>
      </c>
      <c r="AG122" s="858"/>
      <c r="AH122" s="858"/>
      <c r="AI122" s="858"/>
      <c r="AJ122" s="859"/>
      <c r="AK122" s="860" t="s">
        <v>241</v>
      </c>
      <c r="AL122" s="858"/>
      <c r="AM122" s="858"/>
      <c r="AN122" s="858"/>
      <c r="AO122" s="859"/>
      <c r="AP122" s="905" t="s">
        <v>241</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41993934</v>
      </c>
      <c r="BR122" s="926"/>
      <c r="BS122" s="926"/>
      <c r="BT122" s="926"/>
      <c r="BU122" s="926"/>
      <c r="BV122" s="926">
        <v>41182654</v>
      </c>
      <c r="BW122" s="926"/>
      <c r="BX122" s="926"/>
      <c r="BY122" s="926"/>
      <c r="BZ122" s="926"/>
      <c r="CA122" s="926">
        <v>40769586</v>
      </c>
      <c r="CB122" s="926"/>
      <c r="CC122" s="926"/>
      <c r="CD122" s="926"/>
      <c r="CE122" s="926"/>
      <c r="CF122" s="927">
        <v>164.7</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v>704350</v>
      </c>
      <c r="DH122" s="895"/>
      <c r="DI122" s="895"/>
      <c r="DJ122" s="895"/>
      <c r="DK122" s="895"/>
      <c r="DL122" s="895">
        <v>780352</v>
      </c>
      <c r="DM122" s="895"/>
      <c r="DN122" s="895"/>
      <c r="DO122" s="895"/>
      <c r="DP122" s="895"/>
      <c r="DQ122" s="895">
        <v>739862</v>
      </c>
      <c r="DR122" s="895"/>
      <c r="DS122" s="895"/>
      <c r="DT122" s="895"/>
      <c r="DU122" s="895"/>
      <c r="DV122" s="872">
        <v>3</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1388</v>
      </c>
      <c r="AB123" s="858"/>
      <c r="AC123" s="858"/>
      <c r="AD123" s="858"/>
      <c r="AE123" s="859"/>
      <c r="AF123" s="860">
        <v>1359</v>
      </c>
      <c r="AG123" s="858"/>
      <c r="AH123" s="858"/>
      <c r="AI123" s="858"/>
      <c r="AJ123" s="859"/>
      <c r="AK123" s="860" t="s">
        <v>241</v>
      </c>
      <c r="AL123" s="858"/>
      <c r="AM123" s="858"/>
      <c r="AN123" s="858"/>
      <c r="AO123" s="859"/>
      <c r="AP123" s="905" t="s">
        <v>241</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469</v>
      </c>
      <c r="BP123" s="959"/>
      <c r="BQ123" s="913">
        <v>67905035</v>
      </c>
      <c r="BR123" s="914"/>
      <c r="BS123" s="914"/>
      <c r="BT123" s="914"/>
      <c r="BU123" s="914"/>
      <c r="BV123" s="914">
        <v>69211430</v>
      </c>
      <c r="BW123" s="914"/>
      <c r="BX123" s="914"/>
      <c r="BY123" s="914"/>
      <c r="BZ123" s="914"/>
      <c r="CA123" s="914">
        <v>68686422</v>
      </c>
      <c r="CB123" s="914"/>
      <c r="CC123" s="914"/>
      <c r="CD123" s="914"/>
      <c r="CE123" s="914"/>
      <c r="CF123" s="824"/>
      <c r="CG123" s="825"/>
      <c r="CH123" s="825"/>
      <c r="CI123" s="825"/>
      <c r="CJ123" s="915"/>
      <c r="CK123" s="950"/>
      <c r="CL123" s="936"/>
      <c r="CM123" s="936"/>
      <c r="CN123" s="936"/>
      <c r="CO123" s="937"/>
      <c r="CP123" s="916" t="s">
        <v>407</v>
      </c>
      <c r="CQ123" s="917"/>
      <c r="CR123" s="917"/>
      <c r="CS123" s="917"/>
      <c r="CT123" s="917"/>
      <c r="CU123" s="917"/>
      <c r="CV123" s="917"/>
      <c r="CW123" s="917"/>
      <c r="CX123" s="917"/>
      <c r="CY123" s="917"/>
      <c r="CZ123" s="917"/>
      <c r="DA123" s="917"/>
      <c r="DB123" s="917"/>
      <c r="DC123" s="917"/>
      <c r="DD123" s="917"/>
      <c r="DE123" s="917"/>
      <c r="DF123" s="918"/>
      <c r="DG123" s="857">
        <v>30254</v>
      </c>
      <c r="DH123" s="858"/>
      <c r="DI123" s="858"/>
      <c r="DJ123" s="858"/>
      <c r="DK123" s="859"/>
      <c r="DL123" s="860">
        <v>27396</v>
      </c>
      <c r="DM123" s="858"/>
      <c r="DN123" s="858"/>
      <c r="DO123" s="858"/>
      <c r="DP123" s="859"/>
      <c r="DQ123" s="860">
        <v>33861</v>
      </c>
      <c r="DR123" s="858"/>
      <c r="DS123" s="858"/>
      <c r="DT123" s="858"/>
      <c r="DU123" s="859"/>
      <c r="DV123" s="905">
        <v>0.1</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241</v>
      </c>
      <c r="AB124" s="858"/>
      <c r="AC124" s="858"/>
      <c r="AD124" s="858"/>
      <c r="AE124" s="859"/>
      <c r="AF124" s="860" t="s">
        <v>241</v>
      </c>
      <c r="AG124" s="858"/>
      <c r="AH124" s="858"/>
      <c r="AI124" s="858"/>
      <c r="AJ124" s="859"/>
      <c r="AK124" s="860" t="s">
        <v>241</v>
      </c>
      <c r="AL124" s="858"/>
      <c r="AM124" s="858"/>
      <c r="AN124" s="858"/>
      <c r="AO124" s="859"/>
      <c r="AP124" s="905" t="s">
        <v>241</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v>
      </c>
      <c r="BR124" s="912"/>
      <c r="BS124" s="912"/>
      <c r="BT124" s="912"/>
      <c r="BU124" s="912"/>
      <c r="BV124" s="912">
        <v>2.6</v>
      </c>
      <c r="BW124" s="912"/>
      <c r="BX124" s="912"/>
      <c r="BY124" s="912"/>
      <c r="BZ124" s="912"/>
      <c r="CA124" s="912" t="s">
        <v>241</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241</v>
      </c>
      <c r="DH124" s="841"/>
      <c r="DI124" s="841"/>
      <c r="DJ124" s="841"/>
      <c r="DK124" s="842"/>
      <c r="DL124" s="843" t="s">
        <v>241</v>
      </c>
      <c r="DM124" s="841"/>
      <c r="DN124" s="841"/>
      <c r="DO124" s="841"/>
      <c r="DP124" s="842"/>
      <c r="DQ124" s="843">
        <v>13552</v>
      </c>
      <c r="DR124" s="841"/>
      <c r="DS124" s="841"/>
      <c r="DT124" s="841"/>
      <c r="DU124" s="842"/>
      <c r="DV124" s="929">
        <v>0.1</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241</v>
      </c>
      <c r="AB125" s="858"/>
      <c r="AC125" s="858"/>
      <c r="AD125" s="858"/>
      <c r="AE125" s="859"/>
      <c r="AF125" s="860" t="s">
        <v>241</v>
      </c>
      <c r="AG125" s="858"/>
      <c r="AH125" s="858"/>
      <c r="AI125" s="858"/>
      <c r="AJ125" s="859"/>
      <c r="AK125" s="860" t="s">
        <v>241</v>
      </c>
      <c r="AL125" s="858"/>
      <c r="AM125" s="858"/>
      <c r="AN125" s="858"/>
      <c r="AO125" s="859"/>
      <c r="AP125" s="905" t="s">
        <v>241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241</v>
      </c>
      <c r="DH125" s="923"/>
      <c r="DI125" s="923"/>
      <c r="DJ125" s="923"/>
      <c r="DK125" s="923"/>
      <c r="DL125" s="923" t="s">
        <v>241</v>
      </c>
      <c r="DM125" s="923"/>
      <c r="DN125" s="923"/>
      <c r="DO125" s="923"/>
      <c r="DP125" s="923"/>
      <c r="DQ125" s="923" t="s">
        <v>241</v>
      </c>
      <c r="DR125" s="923"/>
      <c r="DS125" s="923"/>
      <c r="DT125" s="923"/>
      <c r="DU125" s="923"/>
      <c r="DV125" s="924" t="s">
        <v>241</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241</v>
      </c>
      <c r="AB126" s="858"/>
      <c r="AC126" s="858"/>
      <c r="AD126" s="858"/>
      <c r="AE126" s="859"/>
      <c r="AF126" s="860" t="s">
        <v>241</v>
      </c>
      <c r="AG126" s="858"/>
      <c r="AH126" s="858"/>
      <c r="AI126" s="858"/>
      <c r="AJ126" s="859"/>
      <c r="AK126" s="860" t="s">
        <v>241</v>
      </c>
      <c r="AL126" s="858"/>
      <c r="AM126" s="858"/>
      <c r="AN126" s="858"/>
      <c r="AO126" s="859"/>
      <c r="AP126" s="905" t="s">
        <v>241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241</v>
      </c>
      <c r="DH126" s="895"/>
      <c r="DI126" s="895"/>
      <c r="DJ126" s="895"/>
      <c r="DK126" s="895"/>
      <c r="DL126" s="895" t="s">
        <v>241</v>
      </c>
      <c r="DM126" s="895"/>
      <c r="DN126" s="895"/>
      <c r="DO126" s="895"/>
      <c r="DP126" s="895"/>
      <c r="DQ126" s="895" t="s">
        <v>241</v>
      </c>
      <c r="DR126" s="895"/>
      <c r="DS126" s="895"/>
      <c r="DT126" s="895"/>
      <c r="DU126" s="895"/>
      <c r="DV126" s="872" t="s">
        <v>241</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106607</v>
      </c>
      <c r="AB127" s="858"/>
      <c r="AC127" s="858"/>
      <c r="AD127" s="858"/>
      <c r="AE127" s="859"/>
      <c r="AF127" s="860">
        <v>99643</v>
      </c>
      <c r="AG127" s="858"/>
      <c r="AH127" s="858"/>
      <c r="AI127" s="858"/>
      <c r="AJ127" s="859"/>
      <c r="AK127" s="860">
        <v>97193</v>
      </c>
      <c r="AL127" s="858"/>
      <c r="AM127" s="858"/>
      <c r="AN127" s="858"/>
      <c r="AO127" s="859"/>
      <c r="AP127" s="905">
        <v>0.4</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241</v>
      </c>
      <c r="DH127" s="895"/>
      <c r="DI127" s="895"/>
      <c r="DJ127" s="895"/>
      <c r="DK127" s="895"/>
      <c r="DL127" s="895" t="s">
        <v>241</v>
      </c>
      <c r="DM127" s="895"/>
      <c r="DN127" s="895"/>
      <c r="DO127" s="895"/>
      <c r="DP127" s="895"/>
      <c r="DQ127" s="895" t="s">
        <v>241</v>
      </c>
      <c r="DR127" s="895"/>
      <c r="DS127" s="895"/>
      <c r="DT127" s="895"/>
      <c r="DU127" s="895"/>
      <c r="DV127" s="872" t="s">
        <v>241</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1285451</v>
      </c>
      <c r="AB128" s="879"/>
      <c r="AC128" s="879"/>
      <c r="AD128" s="879"/>
      <c r="AE128" s="880"/>
      <c r="AF128" s="881">
        <v>1279666</v>
      </c>
      <c r="AG128" s="879"/>
      <c r="AH128" s="879"/>
      <c r="AI128" s="879"/>
      <c r="AJ128" s="880"/>
      <c r="AK128" s="881">
        <v>1333215</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241</v>
      </c>
      <c r="BG128" s="865"/>
      <c r="BH128" s="865"/>
      <c r="BI128" s="865"/>
      <c r="BJ128" s="865"/>
      <c r="BK128" s="865"/>
      <c r="BL128" s="888"/>
      <c r="BM128" s="864">
        <v>11.88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241</v>
      </c>
      <c r="DH128" s="869"/>
      <c r="DI128" s="869"/>
      <c r="DJ128" s="869"/>
      <c r="DK128" s="869"/>
      <c r="DL128" s="869" t="s">
        <v>241</v>
      </c>
      <c r="DM128" s="869"/>
      <c r="DN128" s="869"/>
      <c r="DO128" s="869"/>
      <c r="DP128" s="869"/>
      <c r="DQ128" s="869" t="s">
        <v>241</v>
      </c>
      <c r="DR128" s="869"/>
      <c r="DS128" s="869"/>
      <c r="DT128" s="869"/>
      <c r="DU128" s="869"/>
      <c r="DV128" s="870" t="s">
        <v>241</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27893758</v>
      </c>
      <c r="AB129" s="858"/>
      <c r="AC129" s="858"/>
      <c r="AD129" s="858"/>
      <c r="AE129" s="859"/>
      <c r="AF129" s="860">
        <v>28123321</v>
      </c>
      <c r="AG129" s="858"/>
      <c r="AH129" s="858"/>
      <c r="AI129" s="858"/>
      <c r="AJ129" s="859"/>
      <c r="AK129" s="860">
        <v>28441644</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241</v>
      </c>
      <c r="BG129" s="848"/>
      <c r="BH129" s="848"/>
      <c r="BI129" s="848"/>
      <c r="BJ129" s="848"/>
      <c r="BK129" s="848"/>
      <c r="BL129" s="849"/>
      <c r="BM129" s="847">
        <v>16.88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3801094</v>
      </c>
      <c r="AB130" s="858"/>
      <c r="AC130" s="858"/>
      <c r="AD130" s="858"/>
      <c r="AE130" s="859"/>
      <c r="AF130" s="860">
        <v>3755658</v>
      </c>
      <c r="AG130" s="858"/>
      <c r="AH130" s="858"/>
      <c r="AI130" s="858"/>
      <c r="AJ130" s="859"/>
      <c r="AK130" s="860">
        <v>3694451</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24092664</v>
      </c>
      <c r="AB131" s="841"/>
      <c r="AC131" s="841"/>
      <c r="AD131" s="841"/>
      <c r="AE131" s="842"/>
      <c r="AF131" s="843">
        <v>24367663</v>
      </c>
      <c r="AG131" s="841"/>
      <c r="AH131" s="841"/>
      <c r="AI131" s="841"/>
      <c r="AJ131" s="842"/>
      <c r="AK131" s="843">
        <v>24747193</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t="s">
        <v>241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10.166028130000001</v>
      </c>
      <c r="AB132" s="821"/>
      <c r="AC132" s="821"/>
      <c r="AD132" s="821"/>
      <c r="AE132" s="822"/>
      <c r="AF132" s="823">
        <v>9.0563095849999993</v>
      </c>
      <c r="AG132" s="821"/>
      <c r="AH132" s="821"/>
      <c r="AI132" s="821"/>
      <c r="AJ132" s="822"/>
      <c r="AK132" s="823">
        <v>8.9109944710000004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10.7</v>
      </c>
      <c r="AB133" s="800"/>
      <c r="AC133" s="800"/>
      <c r="AD133" s="800"/>
      <c r="AE133" s="801"/>
      <c r="AF133" s="799">
        <v>9.8000000000000007</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SX9/oMTGbYriEkjtfSrASYU609uc4J0JjsR7aF0KfOPsfrFZojoonpZQDla0iVZLI3ziByxSDHdzPTCTmk/2A==" saltValue="PEdkGCVNCFnqtE972vbh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Wfs47MGUHoE88SjwnqSG9KNf1gh7i1Q4OHtrD1B1s59GMQ40Jx9m7hYpfbFxiAKbfBV8UMw63Zt8n5r3UYztQ==" saltValue="nM7TFR8WhIlGTScb5aHi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DZLy+GGyrGa6TvZMb5Sk4Nt+V3DWPZyURGxCfwAbnktlG9ZYGLakiJUWpS5Aiir0XH0O2SW/T6I7ofBxsDsIA==" saltValue="Es/n0+/wPRL7VmXV/O5B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503</v>
      </c>
      <c r="AL9" s="1226"/>
      <c r="AM9" s="1226"/>
      <c r="AN9" s="1227"/>
      <c r="AO9" s="312">
        <v>6042619</v>
      </c>
      <c r="AP9" s="312">
        <v>41516</v>
      </c>
      <c r="AQ9" s="313">
        <v>56039</v>
      </c>
      <c r="AR9" s="314">
        <v>-25.9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504</v>
      </c>
      <c r="AL10" s="1226"/>
      <c r="AM10" s="1226"/>
      <c r="AN10" s="1227"/>
      <c r="AO10" s="315">
        <v>749733</v>
      </c>
      <c r="AP10" s="315">
        <v>5151</v>
      </c>
      <c r="AQ10" s="316">
        <v>5459</v>
      </c>
      <c r="AR10" s="317">
        <v>-5.6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505</v>
      </c>
      <c r="AL11" s="1226"/>
      <c r="AM11" s="1226"/>
      <c r="AN11" s="1227"/>
      <c r="AO11" s="315">
        <v>1186512</v>
      </c>
      <c r="AP11" s="315">
        <v>8152</v>
      </c>
      <c r="AQ11" s="316">
        <v>3948</v>
      </c>
      <c r="AR11" s="317">
        <v>106.5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506</v>
      </c>
      <c r="AL12" s="1226"/>
      <c r="AM12" s="1226"/>
      <c r="AN12" s="1227"/>
      <c r="AO12" s="315">
        <v>902852</v>
      </c>
      <c r="AP12" s="315">
        <v>6203</v>
      </c>
      <c r="AQ12" s="316">
        <v>1423</v>
      </c>
      <c r="AR12" s="317">
        <v>335.9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507</v>
      </c>
      <c r="AL13" s="1226"/>
      <c r="AM13" s="1226"/>
      <c r="AN13" s="1227"/>
      <c r="AO13" s="315" t="s">
        <v>508</v>
      </c>
      <c r="AP13" s="315" t="s">
        <v>508</v>
      </c>
      <c r="AQ13" s="316">
        <v>20</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509</v>
      </c>
      <c r="AL14" s="1226"/>
      <c r="AM14" s="1226"/>
      <c r="AN14" s="1227"/>
      <c r="AO14" s="315">
        <v>242471</v>
      </c>
      <c r="AP14" s="315">
        <v>1666</v>
      </c>
      <c r="AQ14" s="316">
        <v>2062</v>
      </c>
      <c r="AR14" s="317">
        <v>-19.2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510</v>
      </c>
      <c r="AL15" s="1226"/>
      <c r="AM15" s="1226"/>
      <c r="AN15" s="1227"/>
      <c r="AO15" s="315">
        <v>199908</v>
      </c>
      <c r="AP15" s="315">
        <v>1373</v>
      </c>
      <c r="AQ15" s="316">
        <v>1615</v>
      </c>
      <c r="AR15" s="317">
        <v>-15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511</v>
      </c>
      <c r="AL16" s="1229"/>
      <c r="AM16" s="1229"/>
      <c r="AN16" s="1230"/>
      <c r="AO16" s="315">
        <v>-661361</v>
      </c>
      <c r="AP16" s="315">
        <v>-4544</v>
      </c>
      <c r="AQ16" s="316">
        <v>-4846</v>
      </c>
      <c r="AR16" s="317">
        <v>-6.2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185</v>
      </c>
      <c r="AL17" s="1229"/>
      <c r="AM17" s="1229"/>
      <c r="AN17" s="1230"/>
      <c r="AO17" s="315">
        <v>8662734</v>
      </c>
      <c r="AP17" s="315">
        <v>59517</v>
      </c>
      <c r="AQ17" s="316">
        <v>65721</v>
      </c>
      <c r="AR17" s="317">
        <v>-9.4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516</v>
      </c>
      <c r="AL21" s="1223"/>
      <c r="AM21" s="1223"/>
      <c r="AN21" s="1224"/>
      <c r="AO21" s="327">
        <v>4.62</v>
      </c>
      <c r="AP21" s="328">
        <v>6.51</v>
      </c>
      <c r="AQ21" s="329">
        <v>-1.89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517</v>
      </c>
      <c r="AL22" s="1223"/>
      <c r="AM22" s="1223"/>
      <c r="AN22" s="1224"/>
      <c r="AO22" s="332">
        <v>101.8</v>
      </c>
      <c r="AP22" s="333">
        <v>99.9</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521</v>
      </c>
      <c r="AL32" s="1214"/>
      <c r="AM32" s="1214"/>
      <c r="AN32" s="1215"/>
      <c r="AO32" s="342">
        <v>4803520</v>
      </c>
      <c r="AP32" s="342">
        <v>33003</v>
      </c>
      <c r="AQ32" s="343">
        <v>34220</v>
      </c>
      <c r="AR32" s="344">
        <v>-3.6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522</v>
      </c>
      <c r="AL33" s="1214"/>
      <c r="AM33" s="1214"/>
      <c r="AN33" s="121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523</v>
      </c>
      <c r="AL34" s="1214"/>
      <c r="AM34" s="1214"/>
      <c r="AN34" s="1215"/>
      <c r="AO34" s="342" t="s">
        <v>508</v>
      </c>
      <c r="AP34" s="342" t="s">
        <v>508</v>
      </c>
      <c r="AQ34" s="343">
        <v>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524</v>
      </c>
      <c r="AL35" s="1214"/>
      <c r="AM35" s="1214"/>
      <c r="AN35" s="1215"/>
      <c r="AO35" s="342">
        <v>2213582</v>
      </c>
      <c r="AP35" s="342">
        <v>15208</v>
      </c>
      <c r="AQ35" s="343">
        <v>12054</v>
      </c>
      <c r="AR35" s="344">
        <v>26.2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525</v>
      </c>
      <c r="AL36" s="1214"/>
      <c r="AM36" s="1214"/>
      <c r="AN36" s="1215"/>
      <c r="AO36" s="342">
        <v>102483</v>
      </c>
      <c r="AP36" s="342">
        <v>704</v>
      </c>
      <c r="AQ36" s="343">
        <v>1688</v>
      </c>
      <c r="AR36" s="344">
        <v>-58.3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526</v>
      </c>
      <c r="AL37" s="1214"/>
      <c r="AM37" s="1214"/>
      <c r="AN37" s="1215"/>
      <c r="AO37" s="342">
        <v>113302</v>
      </c>
      <c r="AP37" s="342">
        <v>778</v>
      </c>
      <c r="AQ37" s="343">
        <v>486</v>
      </c>
      <c r="AR37" s="344">
        <v>60.1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527</v>
      </c>
      <c r="AL38" s="1217"/>
      <c r="AM38" s="1217"/>
      <c r="AN38" s="1218"/>
      <c r="AO38" s="345" t="s">
        <v>508</v>
      </c>
      <c r="AP38" s="345" t="s">
        <v>508</v>
      </c>
      <c r="AQ38" s="346">
        <v>0</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528</v>
      </c>
      <c r="AL39" s="1217"/>
      <c r="AM39" s="1217"/>
      <c r="AN39" s="1218"/>
      <c r="AO39" s="342">
        <v>-1333215</v>
      </c>
      <c r="AP39" s="342">
        <v>-9160</v>
      </c>
      <c r="AQ39" s="343">
        <v>-7804</v>
      </c>
      <c r="AR39" s="344">
        <v>17.399999999999999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529</v>
      </c>
      <c r="AL40" s="1214"/>
      <c r="AM40" s="1214"/>
      <c r="AN40" s="1215"/>
      <c r="AO40" s="342">
        <v>-3694451</v>
      </c>
      <c r="AP40" s="342">
        <v>-25383</v>
      </c>
      <c r="AQ40" s="343">
        <v>-31657</v>
      </c>
      <c r="AR40" s="344">
        <v>-19.8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299</v>
      </c>
      <c r="AL41" s="1220"/>
      <c r="AM41" s="1220"/>
      <c r="AN41" s="1221"/>
      <c r="AO41" s="342">
        <v>2205221</v>
      </c>
      <c r="AP41" s="342">
        <v>15151</v>
      </c>
      <c r="AQ41" s="343">
        <v>8996</v>
      </c>
      <c r="AR41" s="344">
        <v>68.400000000000006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498</v>
      </c>
      <c r="AN49" s="1208" t="s">
        <v>533</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5116643</v>
      </c>
      <c r="AN51" s="364">
        <v>34872</v>
      </c>
      <c r="AO51" s="365">
        <v>15.3</v>
      </c>
      <c r="AP51" s="366">
        <v>53605</v>
      </c>
      <c r="AQ51" s="367">
        <v>5.4</v>
      </c>
      <c r="AR51" s="368">
        <v>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3032674</v>
      </c>
      <c r="AN52" s="372">
        <v>20669</v>
      </c>
      <c r="AO52" s="373">
        <v>4.0999999999999996</v>
      </c>
      <c r="AP52" s="374">
        <v>28343</v>
      </c>
      <c r="AQ52" s="375">
        <v>11.7</v>
      </c>
      <c r="AR52" s="376">
        <v>-7.6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5193637</v>
      </c>
      <c r="AN53" s="364">
        <v>35425</v>
      </c>
      <c r="AO53" s="365">
        <v>1.6</v>
      </c>
      <c r="AP53" s="366">
        <v>46440</v>
      </c>
      <c r="AQ53" s="367">
        <v>-13.4</v>
      </c>
      <c r="AR53" s="368">
        <v>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2768587</v>
      </c>
      <c r="AN54" s="372">
        <v>18884</v>
      </c>
      <c r="AO54" s="373">
        <v>-8.6</v>
      </c>
      <c r="AP54" s="374">
        <v>27658</v>
      </c>
      <c r="AQ54" s="375">
        <v>-2.4</v>
      </c>
      <c r="AR54" s="376">
        <v>-6.2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5896354</v>
      </c>
      <c r="AN55" s="364">
        <v>40240</v>
      </c>
      <c r="AO55" s="365">
        <v>13.6</v>
      </c>
      <c r="AP55" s="366">
        <v>63257</v>
      </c>
      <c r="AQ55" s="367">
        <v>36.200000000000003</v>
      </c>
      <c r="AR55" s="368">
        <v>-22.6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2587530</v>
      </c>
      <c r="AN56" s="372">
        <v>17659</v>
      </c>
      <c r="AO56" s="373">
        <v>-6.5</v>
      </c>
      <c r="AP56" s="374">
        <v>27259</v>
      </c>
      <c r="AQ56" s="375">
        <v>-1.4</v>
      </c>
      <c r="AR56" s="376">
        <v>-5.0999999999999996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6910598</v>
      </c>
      <c r="AN57" s="364">
        <v>47277</v>
      </c>
      <c r="AO57" s="365">
        <v>17.5</v>
      </c>
      <c r="AP57" s="366">
        <v>52308</v>
      </c>
      <c r="AQ57" s="367">
        <v>-17.3</v>
      </c>
      <c r="AR57" s="368">
        <v>34.799999999999997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2409328</v>
      </c>
      <c r="AN58" s="372">
        <v>16483</v>
      </c>
      <c r="AO58" s="373">
        <v>-6.7</v>
      </c>
      <c r="AP58" s="374">
        <v>28695</v>
      </c>
      <c r="AQ58" s="375">
        <v>5.3</v>
      </c>
      <c r="AR58" s="376">
        <v>-12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7556196</v>
      </c>
      <c r="AN59" s="364">
        <v>51915</v>
      </c>
      <c r="AO59" s="365">
        <v>9.8000000000000007</v>
      </c>
      <c r="AP59" s="366">
        <v>46402</v>
      </c>
      <c r="AQ59" s="367">
        <v>-11.3</v>
      </c>
      <c r="AR59" s="368">
        <v>21.1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2749552</v>
      </c>
      <c r="AN60" s="372">
        <v>18891</v>
      </c>
      <c r="AO60" s="373">
        <v>14.6</v>
      </c>
      <c r="AP60" s="374">
        <v>26897</v>
      </c>
      <c r="AQ60" s="375">
        <v>-6.3</v>
      </c>
      <c r="AR60" s="376">
        <v>20.9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6134686</v>
      </c>
      <c r="AN61" s="379">
        <v>41946</v>
      </c>
      <c r="AO61" s="380">
        <v>11.6</v>
      </c>
      <c r="AP61" s="381">
        <v>52402</v>
      </c>
      <c r="AQ61" s="382">
        <v>-0.1</v>
      </c>
      <c r="AR61" s="368">
        <v>11.7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2709534</v>
      </c>
      <c r="AN62" s="372">
        <v>18517</v>
      </c>
      <c r="AO62" s="373">
        <v>-0.6</v>
      </c>
      <c r="AP62" s="374">
        <v>27770</v>
      </c>
      <c r="AQ62" s="375">
        <v>1.4</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3DBXT6UM7UCUC+iTT4OecEaVhcY21/ftdUx3WWIB/wfBiENuM9NWpvydq/Y8SSeflSQxCuAmv69STX7qULgzw==" saltValue="rqWgCKkmL4xC1EiVLEa8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AjU5IfYOVviOr3ihAYhltOB6m/GbvfEpRmVkA56yd0lHD5yn2nILcUw5gMV2oPDcXlUwK+JQ1fWewc/QTYGg==" saltValue="sZxazp73hal4Xa3G3M9K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0Vsd0bmchvbxsRjq9A68gB5O4gOCPjaQc367N1PUAnm5/Gl73Jk50Gbh2PN1+oi52ltHPnPXTLyqGy8kK2tXg==" saltValue="YVj4zqPXF6HpIHEFA/T0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1" t="s">
        <v>3</v>
      </c>
      <c r="D47" s="1231"/>
      <c r="E47" s="1232"/>
      <c r="F47" s="11">
        <v>29.21</v>
      </c>
      <c r="G47" s="12">
        <v>30.27</v>
      </c>
      <c r="H47" s="12">
        <v>34.58</v>
      </c>
      <c r="I47" s="12">
        <v>24.53</v>
      </c>
      <c r="J47" s="13">
        <v>27.01</v>
      </c>
    </row>
    <row r="48" spans="2:10" ht="57.75" customHeight="1" x14ac:dyDescent="0.15">
      <c r="B48" s="14"/>
      <c r="C48" s="1233" t="s">
        <v>4</v>
      </c>
      <c r="D48" s="1233"/>
      <c r="E48" s="1234"/>
      <c r="F48" s="15">
        <v>10.41</v>
      </c>
      <c r="G48" s="16">
        <v>12.38</v>
      </c>
      <c r="H48" s="16">
        <v>9.94</v>
      </c>
      <c r="I48" s="16">
        <v>10</v>
      </c>
      <c r="J48" s="17">
        <v>8.83</v>
      </c>
    </row>
    <row r="49" spans="2:10" ht="57.75" customHeight="1" thickBot="1" x14ac:dyDescent="0.2">
      <c r="B49" s="18"/>
      <c r="C49" s="1235" t="s">
        <v>5</v>
      </c>
      <c r="D49" s="1235"/>
      <c r="E49" s="1236"/>
      <c r="F49" s="19">
        <v>3.95</v>
      </c>
      <c r="G49" s="20">
        <v>3.6</v>
      </c>
      <c r="H49" s="20">
        <v>2.19</v>
      </c>
      <c r="I49" s="20" t="s">
        <v>554</v>
      </c>
      <c r="J49" s="21">
        <v>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Rv3UiZ9YxbVxQ2OhYqxJYi+/+WXZWniHxfVKp4+jSN/Xwv1f85QQ8am7h76rssPOGsEW9WP3wrjc+atcKOfqQ==" saltValue="kD9+Nq8DbQ0kKh4jUX26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2020-09-17T23:50:21Z</cp:lastPrinted>
  <dcterms:created xsi:type="dcterms:W3CDTF">2020-02-10T04:13:25Z</dcterms:created>
  <dcterms:modified xsi:type="dcterms:W3CDTF">2020-09-18T00:50:53Z</dcterms:modified>
  <cp:category/>
</cp:coreProperties>
</file>