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tabRatio="892" firstSheet="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<sst xmlns:r="http://schemas.openxmlformats.org/officeDocument/2006/relationships" xmlns="http://schemas.openxmlformats.org/spreadsheetml/2006/main" count="559" uniqueCount="559">
  <si>
    <t>標準財政規模比（％）</t>
  </si>
  <si>
    <t>　特別交付税</t>
  </si>
  <si>
    <t>区分</t>
    <rPh sb="0" eb="2">
      <t>クブン</t>
    </rPh>
    <phoneticPr fontId="6"/>
  </si>
  <si>
    <t>※平成31年度中に市町村合併した団体で、合併前の団体ごとの決算に基づく連結実質赤字比率を算出していない団体については、グラフを表記しない。</t>
  </si>
  <si>
    <t>うち日本人(％)</t>
  </si>
  <si>
    <t>年度</t>
    <rPh sb="0" eb="2">
      <t>ネンド</t>
    </rPh>
    <phoneticPr fontId="6"/>
  </si>
  <si>
    <t>　積立金</t>
  </si>
  <si>
    <t>歳出合計</t>
  </si>
  <si>
    <t>減債基金</t>
    <rPh sb="0" eb="2">
      <t>ゲンサイ</t>
    </rPh>
    <rPh sb="2" eb="4">
      <t>キキン</t>
    </rPh>
    <phoneticPr fontId="6"/>
  </si>
  <si>
    <t>一般会計等に係る地方債の現在高</t>
  </si>
  <si>
    <t>収益事業収入</t>
  </si>
  <si>
    <t>財政調整基金残高</t>
    <rPh sb="0" eb="2">
      <t>ザイセイ</t>
    </rPh>
    <rPh sb="2" eb="4">
      <t>チョウセイ</t>
    </rPh>
    <rPh sb="4" eb="6">
      <t>キキン</t>
    </rPh>
    <rPh sb="6" eb="8">
      <t>ザンダカ</t>
    </rPh>
    <phoneticPr fontId="6"/>
  </si>
  <si>
    <t>使用料</t>
  </si>
  <si>
    <t>実質収支額</t>
    <rPh sb="0" eb="2">
      <t>ジッシツ</t>
    </rPh>
    <rPh sb="2" eb="4">
      <t>シュウシ</t>
    </rPh>
    <rPh sb="4" eb="5">
      <t>ガク</t>
    </rPh>
    <phoneticPr fontId="6"/>
  </si>
  <si>
    <t>公営企業債の元利償還金に対する繰入金</t>
  </si>
  <si>
    <t>総務費</t>
  </si>
  <si>
    <t>実質公債費比率（分子）の構造</t>
  </si>
  <si>
    <t>実質単年度収支</t>
    <rPh sb="0" eb="2">
      <t>ジッシツ</t>
    </rPh>
    <rPh sb="2" eb="5">
      <t>タンネンド</t>
    </rPh>
    <rPh sb="5" eb="7">
      <t>シュウシ</t>
    </rPh>
    <phoneticPr fontId="6"/>
  </si>
  <si>
    <t>(一般財源計)</t>
  </si>
  <si>
    <t>算入公債費等</t>
    <rPh sb="0" eb="2">
      <t>サンニュウ</t>
    </rPh>
    <rPh sb="2" eb="6">
      <t>コウサイヒトウ</t>
    </rPh>
    <phoneticPr fontId="33"/>
  </si>
  <si>
    <t>会計</t>
    <rPh sb="0" eb="2">
      <t>カイケイ</t>
    </rPh>
    <phoneticPr fontId="6"/>
  </si>
  <si>
    <t>将来負担額(A)</t>
  </si>
  <si>
    <t>（百万円）</t>
    <rPh sb="1" eb="2">
      <t>ヒャク</t>
    </rPh>
    <rPh sb="2" eb="4">
      <t>マンエン</t>
    </rPh>
    <phoneticPr fontId="6"/>
  </si>
  <si>
    <t>基金残高に係る経年分析</t>
  </si>
  <si>
    <t>分子の構造</t>
    <rPh sb="0" eb="2">
      <t>ブンシ</t>
    </rPh>
    <rPh sb="3" eb="5">
      <t>コウゾウ</t>
    </rPh>
    <phoneticPr fontId="6"/>
  </si>
  <si>
    <t>※平成31年度中に市町村合併した団体で、合併前の団体ごとの決算に基づく将来負担比率を算出していない団体については、グラフを表記しない。</t>
  </si>
  <si>
    <t>元利償還金等(A)</t>
  </si>
  <si>
    <t>減債基金積立不足算定額</t>
    <rPh sb="0" eb="2">
      <t>ゲンサイ</t>
    </rPh>
    <rPh sb="2" eb="4">
      <t>キキン</t>
    </rPh>
    <rPh sb="4" eb="6">
      <t>ツミタテ</t>
    </rPh>
    <rPh sb="6" eb="8">
      <t>ブソク</t>
    </rPh>
    <rPh sb="8" eb="10">
      <t>サンテイ</t>
    </rPh>
    <rPh sb="10" eb="11">
      <t>ガク</t>
    </rPh>
    <phoneticPr fontId="6"/>
  </si>
  <si>
    <t>元利償還金</t>
  </si>
  <si>
    <t>財政調整基金</t>
    <rPh sb="0" eb="2">
      <t>ザイセイ</t>
    </rPh>
    <rPh sb="2" eb="4">
      <t>チョウセイ</t>
    </rPh>
    <rPh sb="4" eb="6">
      <t>キキン</t>
    </rPh>
    <phoneticPr fontId="6"/>
  </si>
  <si>
    <t>財産収入</t>
  </si>
  <si>
    <t>減債基金積立不足算定額※2</t>
  </si>
  <si>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</si>
  <si>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</si>
  <si>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r>
      <t xml:space="preserve">増減率 </t>
    </r>
    <r>
      <rPr>
        <sz val="9"/>
        <color indexed="8"/>
        <rFont val="ＭＳ ゴシック"/>
      </rPr>
      <t xml:space="preserve"> (％)</t>
    </r>
    <rPh sb="0" eb="2">
      <t>ゾウゲン</t>
    </rPh>
    <rPh sb="2" eb="3">
      <t>リツ</t>
    </rPh>
    <phoneticPr fontId="6"/>
  </si>
  <si>
    <t>満期一括償還地方債に係る年度割相当額</t>
  </si>
  <si>
    <t>企業債
（地方債）
現在高</t>
  </si>
  <si>
    <t>公営企業（法非適）の一覧</t>
    <rPh sb="0" eb="2">
      <t>コウエイ</t>
    </rPh>
    <rPh sb="2" eb="4">
      <t>キギョウ</t>
    </rPh>
    <rPh sb="6" eb="7">
      <t>ヒ</t>
    </rPh>
    <phoneticPr fontId="6"/>
  </si>
  <si>
    <t>当該団体(円)</t>
  </si>
  <si>
    <t>歳出総額</t>
  </si>
  <si>
    <t>組合等が起こした地方債の元利償還金に対する負担金等</t>
  </si>
  <si>
    <t>※2　減債基金
　　積立状況等</t>
    <rPh sb="3" eb="5">
      <t>ゲンサイ</t>
    </rPh>
    <rPh sb="5" eb="7">
      <t>キキン</t>
    </rPh>
    <rPh sb="10" eb="12">
      <t>ツミタテ</t>
    </rPh>
    <rPh sb="12" eb="14">
      <t>ジョウキョウ</t>
    </rPh>
    <rPh sb="14" eb="15">
      <t>トウ</t>
    </rPh>
    <phoneticPr fontId="6"/>
  </si>
  <si>
    <t>　うち消防職員</t>
    <rPh sb="3" eb="5">
      <t>ショウボウ</t>
    </rPh>
    <rPh sb="5" eb="7">
      <t>ショクイン</t>
    </rPh>
    <phoneticPr fontId="6"/>
  </si>
  <si>
    <t>債務負担行為に基づく支出額</t>
  </si>
  <si>
    <t>組合等連結実質赤字額負担見込額</t>
  </si>
  <si>
    <t>一時借入金の利子</t>
  </si>
  <si>
    <t>教育公務員</t>
    <rPh sb="0" eb="2">
      <t>キョウイク</t>
    </rPh>
    <rPh sb="2" eb="5">
      <t>コウムイン</t>
    </rPh>
    <phoneticPr fontId="6"/>
  </si>
  <si>
    <t>算入公債費等(B)</t>
  </si>
  <si>
    <t>経常収支比率</t>
    <rPh sb="0" eb="2">
      <t>ケイジョウ</t>
    </rPh>
    <rPh sb="2" eb="4">
      <t>シュウシ</t>
    </rPh>
    <rPh sb="4" eb="6">
      <t>ヒリツ</t>
    </rPh>
    <phoneticPr fontId="6"/>
  </si>
  <si>
    <r>
      <t>減債基金残高</t>
    </r>
    <r>
      <rPr>
        <sz val="11"/>
        <color theme="1"/>
        <rFont val="ＭＳ ゴシック"/>
      </rPr>
      <t>（注）</t>
    </r>
    <rPh sb="4" eb="6">
      <t>ザンダカ</t>
    </rPh>
    <rPh sb="7" eb="8">
      <t>チュウ</t>
    </rPh>
    <phoneticPr fontId="34"/>
  </si>
  <si>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</si>
  <si>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</si>
  <si>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算入公債費等</t>
  </si>
  <si>
    <t>黒字額</t>
    <rPh sb="0" eb="2">
      <t>クロジ</t>
    </rPh>
    <rPh sb="2" eb="3">
      <t>ガク</t>
    </rPh>
    <phoneticPr fontId="33"/>
  </si>
  <si>
    <t>(A)－(B)</t>
  </si>
  <si>
    <t>　うち利子</t>
  </si>
  <si>
    <t>実質公債費比率の分子</t>
  </si>
  <si>
    <t>特定財源の額</t>
    <rPh sb="0" eb="2">
      <t>トクテイ</t>
    </rPh>
    <rPh sb="2" eb="4">
      <t>ザイゲン</t>
    </rPh>
    <rPh sb="5" eb="6">
      <t>ガク</t>
    </rPh>
    <phoneticPr fontId="6"/>
  </si>
  <si>
    <t>連結実質赤字額</t>
  </si>
  <si>
    <t>歳入歳出差引</t>
  </si>
  <si>
    <t>※1 平成31年度中に市町村合併した団体で、合併前の団体ごとの決算に基づく実質公債費比率を算出していない団体については、グラフを表記しない。</t>
  </si>
  <si>
    <t>当該団体からの債務保証に係る債務残高</t>
    <rPh sb="9" eb="11">
      <t>ホショウ</t>
    </rPh>
    <phoneticPr fontId="6"/>
  </si>
  <si>
    <t>（参考）</t>
    <rPh sb="1" eb="3">
      <t>サンコウ</t>
    </rPh>
    <phoneticPr fontId="6"/>
  </si>
  <si>
    <t>(Ｅ)</t>
  </si>
  <si>
    <t>（百万円）</t>
    <rPh sb="1" eb="4">
      <t>ヒャクマンエン</t>
    </rPh>
    <phoneticPr fontId="6"/>
  </si>
  <si>
    <t>実質収支額</t>
  </si>
  <si>
    <t>1-3</t>
  </si>
  <si>
    <t>上水道</t>
  </si>
  <si>
    <t>減債基金積立相当額</t>
    <rPh sb="0" eb="2">
      <t>ゲンサイ</t>
    </rPh>
    <rPh sb="2" eb="4">
      <t>キキン</t>
    </rPh>
    <rPh sb="4" eb="6">
      <t>ツミタテ</t>
    </rPh>
    <rPh sb="6" eb="9">
      <t>ソウトウガク</t>
    </rPh>
    <phoneticPr fontId="34"/>
  </si>
  <si>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</si>
  <si>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</si>
  <si>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</si>
  <si>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</si>
  <si>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</si>
  <si>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債務負担行為に基づく支出予定額</t>
  </si>
  <si>
    <t>公営企業債等繰入見込額</t>
  </si>
  <si>
    <t>失業対策事業費</t>
  </si>
  <si>
    <t>将来負担額</t>
    <rPh sb="0" eb="2">
      <t>ショウライ</t>
    </rPh>
    <rPh sb="2" eb="4">
      <t>フタン</t>
    </rPh>
    <rPh sb="4" eb="5">
      <t>ガク</t>
    </rPh>
    <phoneticPr fontId="6"/>
  </si>
  <si>
    <t>　　鉱産税</t>
  </si>
  <si>
    <t>退職手当負担見込額</t>
  </si>
  <si>
    <t>組合等負担等見込額</t>
  </si>
  <si>
    <t>翌年度に繰越すべき財源</t>
  </si>
  <si>
    <t>　　都市計画税</t>
  </si>
  <si>
    <t>設立法人等の負債額等負担見込額</t>
  </si>
  <si>
    <t>低開発</t>
    <rPh sb="0" eb="1">
      <t>テイ</t>
    </rPh>
    <rPh sb="1" eb="3">
      <t>カイハツ</t>
    </rPh>
    <phoneticPr fontId="6"/>
  </si>
  <si>
    <t>うち、健全化法施行規則附則第三条に係る負担見込額</t>
  </si>
  <si>
    <t>充当可能財源等(B)</t>
  </si>
  <si>
    <t>充当可能基金</t>
  </si>
  <si>
    <t>分母比</t>
    <rPh sb="0" eb="2">
      <t>ブンボ</t>
    </rPh>
    <rPh sb="2" eb="3">
      <t>ヒ</t>
    </rPh>
    <phoneticPr fontId="6"/>
  </si>
  <si>
    <t>充当可能特定歳入</t>
  </si>
  <si>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6"/>
  </si>
  <si>
    <t>諸収入</t>
  </si>
  <si>
    <t>　うち単独</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</si>
  <si>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</si>
  <si>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</si>
  <si>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</si>
  <si>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基準財政需要額算入見込額</t>
  </si>
  <si>
    <t>実質収支比率等に係る経年分析</t>
  </si>
  <si>
    <t>将来負担比率の分子</t>
  </si>
  <si>
    <t>基金残高合計</t>
    <rPh sb="0" eb="2">
      <t>キキン</t>
    </rPh>
    <rPh sb="2" eb="4">
      <t>ザンダカ</t>
    </rPh>
    <rPh sb="4" eb="6">
      <t>ゴウケイ</t>
    </rPh>
    <phoneticPr fontId="6"/>
  </si>
  <si>
    <t>　法定普通税</t>
  </si>
  <si>
    <t>財政調整基金残高</t>
  </si>
  <si>
    <t>人口１人当たり決算額</t>
    <rPh sb="0" eb="2">
      <t>ジンコウ</t>
    </rPh>
    <rPh sb="2" eb="4">
      <t>ヒトリ</t>
    </rPh>
    <rPh sb="4" eb="5">
      <t>ア</t>
    </rPh>
    <rPh sb="7" eb="10">
      <t>ケッサンガク</t>
    </rPh>
    <phoneticPr fontId="6"/>
  </si>
  <si>
    <t>実質単年度収支</t>
    <rPh sb="0" eb="2">
      <t>ジッシツ</t>
    </rPh>
    <rPh sb="2" eb="5">
      <t>タンネンド</t>
    </rPh>
    <rPh sb="5" eb="7">
      <t>シュウシ</t>
    </rPh>
    <phoneticPr fontId="33"/>
  </si>
  <si>
    <t>歳出</t>
  </si>
  <si>
    <t>連結実質赤字比率に係る赤字・黒字の構成分析</t>
  </si>
  <si>
    <t>　物件費</t>
  </si>
  <si>
    <t>赤字額</t>
    <rPh sb="0" eb="2">
      <t>アカジ</t>
    </rPh>
    <rPh sb="2" eb="3">
      <t>ガク</t>
    </rPh>
    <phoneticPr fontId="33"/>
  </si>
  <si>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</si>
  <si>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5"/>
  </si>
  <si>
    <t>旧法による税</t>
  </si>
  <si>
    <t xml:space="preserve"> 過去５年間平均</t>
    <rPh sb="1" eb="3">
      <t>カコ</t>
    </rPh>
    <rPh sb="4" eb="6">
      <t>ネンカン</t>
    </rPh>
    <rPh sb="6" eb="8">
      <t>ヘイキン</t>
    </rPh>
    <phoneticPr fontId="6"/>
  </si>
  <si>
    <t>算入公債費等</t>
    <rPh sb="0" eb="2">
      <t>サンニュウ</t>
    </rPh>
    <rPh sb="2" eb="6">
      <t>コウサイヒトウ</t>
    </rPh>
    <phoneticPr fontId="6"/>
  </si>
  <si>
    <t>項番</t>
    <rPh sb="0" eb="2">
      <t>コウバン</t>
    </rPh>
    <phoneticPr fontId="6"/>
  </si>
  <si>
    <t>歳出の状況（単位 千円・％）</t>
  </si>
  <si>
    <t>災害復旧費</t>
  </si>
  <si>
    <t>　法定外目的税</t>
  </si>
  <si>
    <t>▲特定財源の額</t>
  </si>
  <si>
    <t>減債基金積立不足算定額</t>
  </si>
  <si>
    <t>市区町村長</t>
    <rPh sb="0" eb="2">
      <t>シク</t>
    </rPh>
    <rPh sb="2" eb="4">
      <t>チョウソン</t>
    </rPh>
    <rPh sb="4" eb="5">
      <t>チョウ</t>
    </rPh>
    <phoneticPr fontId="6"/>
  </si>
  <si>
    <t xml:space="preserve"> </t>
  </si>
  <si>
    <t>充当可能財源等</t>
    <rPh sb="0" eb="2">
      <t>ジュウトウ</t>
    </rPh>
    <rPh sb="2" eb="4">
      <t>カノウ</t>
    </rPh>
    <rPh sb="4" eb="6">
      <t>ザイゲン</t>
    </rPh>
    <rPh sb="6" eb="7">
      <t>トウ</t>
    </rPh>
    <phoneticPr fontId="6"/>
  </si>
  <si>
    <t>財政調整基金</t>
  </si>
  <si>
    <t>商工費</t>
  </si>
  <si>
    <t>減債基金</t>
  </si>
  <si>
    <t>その他特定目的基金</t>
  </si>
  <si>
    <t>その他の経費</t>
    <rPh sb="2" eb="3">
      <t>タ</t>
    </rPh>
    <rPh sb="4" eb="6">
      <t>ケイヒ</t>
    </rPh>
    <phoneticPr fontId="6"/>
  </si>
  <si>
    <t>平成30年度　財政状況資料集</t>
  </si>
  <si>
    <t>総括表（市町村）</t>
    <rPh sb="0" eb="2">
      <t>ソウカツ</t>
    </rPh>
    <rPh sb="2" eb="3">
      <t>ヒョウ</t>
    </rPh>
    <rPh sb="4" eb="7">
      <t>シチョウソン</t>
    </rPh>
    <phoneticPr fontId="6"/>
  </si>
  <si>
    <t>都道府県名</t>
  </si>
  <si>
    <t>平成29年度(千円･％)</t>
    <rPh sb="0" eb="2">
      <t>ヘイセイ</t>
    </rPh>
    <rPh sb="4" eb="6">
      <t>ネンド</t>
    </rPh>
    <rPh sb="7" eb="9">
      <t>センエン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</si>
  <si>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</si>
  <si>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静岡県</t>
  </si>
  <si>
    <t>対比（差引）</t>
    <rPh sb="0" eb="2">
      <t>タイヒ</t>
    </rPh>
    <rPh sb="3" eb="5">
      <t>サシヒキ</t>
    </rPh>
    <phoneticPr fontId="6"/>
  </si>
  <si>
    <t>市町村類型</t>
  </si>
  <si>
    <t>Ⅱ－２</t>
  </si>
  <si>
    <t>臨時職員</t>
    <rPh sb="0" eb="2">
      <t>リンジ</t>
    </rPh>
    <rPh sb="2" eb="4">
      <t>ショクイン</t>
    </rPh>
    <phoneticPr fontId="6"/>
  </si>
  <si>
    <t>指定団体等の指定状況</t>
  </si>
  <si>
    <t>平成30年度(千円)</t>
    <rPh sb="0" eb="2">
      <t>ヘイセイ</t>
    </rPh>
    <rPh sb="4" eb="6">
      <t>ネンド</t>
    </rPh>
    <rPh sb="7" eb="9">
      <t>センエン</t>
    </rPh>
    <phoneticPr fontId="6"/>
  </si>
  <si>
    <t>平成29年度(千円)</t>
    <rPh sb="0" eb="2">
      <t>ヘイセイ</t>
    </rPh>
    <rPh sb="4" eb="6">
      <t>ネンド</t>
    </rPh>
    <phoneticPr fontId="6"/>
  </si>
  <si>
    <t>満期一括償還地方債の一年当たりの元金償還金に相当するもの
（年度割相当額）</t>
  </si>
  <si>
    <t>裾野市土地開発公社</t>
    <rPh sb="0" eb="3">
      <t>スソノシ</t>
    </rPh>
    <rPh sb="3" eb="5">
      <t>トチ</t>
    </rPh>
    <rPh sb="5" eb="7">
      <t>カイハツ</t>
    </rPh>
    <rPh sb="7" eb="9">
      <t>コウシャ</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</si>
  <si>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</si>
  <si>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</si>
  <si>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</si>
  <si>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</si>
  <si>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市町村民税</t>
    <rPh sb="0" eb="3">
      <t>シチョウソン</t>
    </rPh>
    <rPh sb="3" eb="4">
      <t>ミン</t>
    </rPh>
    <rPh sb="4" eb="5">
      <t>ゼイ</t>
    </rPh>
    <phoneticPr fontId="6"/>
  </si>
  <si>
    <t>財政健全化等</t>
    <rPh sb="0" eb="2">
      <t>ザイセイ</t>
    </rPh>
    <rPh sb="2" eb="5">
      <t>ケンゼンカ</t>
    </rPh>
    <rPh sb="5" eb="6">
      <t>トウ</t>
    </rPh>
    <phoneticPr fontId="6"/>
  </si>
  <si>
    <t>×</t>
  </si>
  <si>
    <t>　　市町村民税</t>
  </si>
  <si>
    <t>市町村名</t>
    <rPh sb="0" eb="3">
      <t>シチョウソン</t>
    </rPh>
    <rPh sb="3" eb="4">
      <t>メイ</t>
    </rPh>
    <phoneticPr fontId="6"/>
  </si>
  <si>
    <t>裾野市</t>
  </si>
  <si>
    <t>地方交付税種地</t>
    <rPh sb="0" eb="2">
      <t>チホウ</t>
    </rPh>
    <rPh sb="2" eb="5">
      <t>コウフゼイ</t>
    </rPh>
    <rPh sb="5" eb="6">
      <t>シュ</t>
    </rPh>
    <rPh sb="6" eb="7">
      <t>チ</t>
    </rPh>
    <phoneticPr fontId="6"/>
  </si>
  <si>
    <t>財源超過</t>
    <rPh sb="0" eb="2">
      <t>ザイゲン</t>
    </rPh>
    <rPh sb="2" eb="4">
      <t>チョウカ</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</si>
  <si>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</si>
  <si>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</si>
  <si>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5"/>
  </si>
  <si>
    <t>標準財政規模</t>
    <rPh sb="0" eb="2">
      <t>ヒョウジュン</t>
    </rPh>
    <rPh sb="2" eb="4">
      <t>ザイセイ</t>
    </rPh>
    <rPh sb="4" eb="6">
      <t>キボ</t>
    </rPh>
    <phoneticPr fontId="6"/>
  </si>
  <si>
    <t>30.01.01(人)</t>
  </si>
  <si>
    <t>衛生費</t>
  </si>
  <si>
    <t>近畿</t>
    <rPh sb="0" eb="2">
      <t>キンキ</t>
    </rPh>
    <phoneticPr fontId="6"/>
  </si>
  <si>
    <t>実質収支</t>
  </si>
  <si>
    <t>充当一般財源等</t>
  </si>
  <si>
    <t>一時借入金利子
（同一団体における会計間の現金運用に係る利子は除く）</t>
  </si>
  <si>
    <t>財政力指数</t>
    <rPh sb="0" eb="3">
      <t>ザイセイリョク</t>
    </rPh>
    <rPh sb="3" eb="5">
      <t>シスウ</t>
    </rPh>
    <phoneticPr fontId="6"/>
  </si>
  <si>
    <t>-</t>
  </si>
  <si>
    <t>人口</t>
    <rPh sb="0" eb="2">
      <t>ジンコウ</t>
    </rPh>
    <phoneticPr fontId="6"/>
  </si>
  <si>
    <t>(1) 普通会計の状況（市町村）</t>
    <rPh sb="4" eb="6">
      <t>フツウ</t>
    </rPh>
    <rPh sb="6" eb="8">
      <t>カイケイ</t>
    </rPh>
    <rPh sb="9" eb="11">
      <t>ジョウキョウ</t>
    </rPh>
    <rPh sb="12" eb="15">
      <t>シチョウソン</t>
    </rPh>
    <phoneticPr fontId="6"/>
  </si>
  <si>
    <t>構成比</t>
    <rPh sb="0" eb="3">
      <t>コウセイヒ</t>
    </rPh>
    <phoneticPr fontId="6"/>
  </si>
  <si>
    <t>地方債
現在高</t>
  </si>
  <si>
    <t>27年国調(人)</t>
    <rPh sb="2" eb="3">
      <t>ネン</t>
    </rPh>
    <rPh sb="3" eb="4">
      <t>コク</t>
    </rPh>
    <rPh sb="4" eb="5">
      <t>チョウ</t>
    </rPh>
    <phoneticPr fontId="6"/>
  </si>
  <si>
    <t>　　うち一部事務組合負担金</t>
  </si>
  <si>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</si>
  <si>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</si>
  <si>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</si>
  <si>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</si>
  <si>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</si>
  <si>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</si>
  <si>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</si>
  <si>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</si>
  <si>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</si>
  <si>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</si>
  <si>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</si>
  <si>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</si>
  <si>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歳入の状況（単位 千円・％）</t>
    <rPh sb="0" eb="2">
      <t>サイニュウ</t>
    </rPh>
    <rPh sb="3" eb="5">
      <t>ジョウキョウ</t>
    </rPh>
    <rPh sb="6" eb="8">
      <t>タンイ</t>
    </rPh>
    <rPh sb="9" eb="11">
      <t>センエン</t>
    </rPh>
    <phoneticPr fontId="6"/>
  </si>
  <si>
    <t>積立金</t>
  </si>
  <si>
    <t>-3.3</t>
  </si>
  <si>
    <t>事業会計の一覧</t>
    <rPh sb="0" eb="2">
      <t>ジギョウ</t>
    </rPh>
    <rPh sb="2" eb="4">
      <t>カイケイ</t>
    </rPh>
    <phoneticPr fontId="6"/>
  </si>
  <si>
    <t>　繰出金</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</si>
  <si>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</si>
  <si>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</si>
  <si>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</si>
  <si>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平成30年度</t>
    <rPh sb="0" eb="2">
      <t>ヘイセイ</t>
    </rPh>
    <rPh sb="4" eb="6">
      <t>ネンド</t>
    </rPh>
    <phoneticPr fontId="3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</si>
  <si>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</si>
  <si>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</si>
  <si>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5"/>
  </si>
  <si>
    <t>31.01.01(人)</t>
  </si>
  <si>
    <r>
      <t>2</t>
    </r>
    <r>
      <rPr>
        <sz val="9"/>
        <color indexed="8"/>
        <rFont val="ＭＳ ゴシック"/>
      </rPr>
      <t>7年国調</t>
    </r>
    <rPh sb="2" eb="3">
      <t>ネン</t>
    </rPh>
    <rPh sb="3" eb="4">
      <t>コク</t>
    </rPh>
    <rPh sb="4" eb="5">
      <t>チョウ</t>
    </rPh>
    <phoneticPr fontId="6"/>
  </si>
  <si>
    <t>純固定資産税</t>
    <rPh sb="0" eb="1">
      <t>ジュン</t>
    </rPh>
    <rPh sb="1" eb="3">
      <t>コテイ</t>
    </rPh>
    <rPh sb="3" eb="6">
      <t>シサンゼイ</t>
    </rPh>
    <phoneticPr fontId="6"/>
  </si>
  <si>
    <r>
      <t>2</t>
    </r>
    <r>
      <rPr>
        <sz val="9"/>
        <color indexed="8"/>
        <rFont val="ＭＳ ゴシック"/>
      </rPr>
      <t>2年国調</t>
    </r>
    <rPh sb="2" eb="3">
      <t>ネン</t>
    </rPh>
    <rPh sb="3" eb="4">
      <t>コク</t>
    </rPh>
    <rPh sb="4" eb="5">
      <t>チョウ</t>
    </rPh>
    <phoneticPr fontId="6"/>
  </si>
  <si>
    <t>平成30年度</t>
    <rPh sb="0" eb="2">
      <t>ヘイセイ</t>
    </rPh>
    <rPh sb="4" eb="6">
      <t>ネンド</t>
    </rPh>
    <phoneticPr fontId="6"/>
  </si>
  <si>
    <t>積立金取崩し額</t>
  </si>
  <si>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</si>
  <si>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</si>
  <si>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</si>
  <si>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</si>
  <si>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</si>
  <si>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</si>
  <si>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</si>
  <si>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H26</t>
  </si>
  <si>
    <t>指数表選定</t>
    <rPh sb="0" eb="2">
      <t>シスウ</t>
    </rPh>
    <rPh sb="2" eb="3">
      <t>ヒョウ</t>
    </rPh>
    <rPh sb="3" eb="5">
      <t>センテイ</t>
    </rPh>
    <phoneticPr fontId="6"/>
  </si>
  <si>
    <t>　うち臨時財政対策債</t>
  </si>
  <si>
    <t>類似団体平均(円)</t>
    <rPh sb="0" eb="2">
      <t>ルイジ</t>
    </rPh>
    <rPh sb="2" eb="4">
      <t>ダンタイ</t>
    </rPh>
    <rPh sb="4" eb="6">
      <t>ヘイキン</t>
    </rPh>
    <rPh sb="7" eb="8">
      <t>エン</t>
    </rPh>
    <phoneticPr fontId="6"/>
  </si>
  <si>
    <t>実質単年度収支</t>
  </si>
  <si>
    <t>平成29年度</t>
    <rPh sb="0" eb="2">
      <t>ヘイセイ</t>
    </rPh>
    <rPh sb="4" eb="6">
      <t>ネンド</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</si>
  <si>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</si>
  <si>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</si>
  <si>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　将来負担比率</t>
    <rPh sb="1" eb="3">
      <t>ショウライ</t>
    </rPh>
    <rPh sb="3" eb="5">
      <t>フタン</t>
    </rPh>
    <rPh sb="5" eb="7">
      <t>ヒリツ</t>
    </rPh>
    <phoneticPr fontId="6"/>
  </si>
  <si>
    <t>第2次</t>
    <rPh sb="0" eb="1">
      <t>ダイ</t>
    </rPh>
    <rPh sb="2" eb="3">
      <t>ジ</t>
    </rPh>
    <phoneticPr fontId="6"/>
  </si>
  <si>
    <t>H28</t>
  </si>
  <si>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</si>
  <si>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</si>
  <si>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r>
      <t>資金不足比率 (※</t>
    </r>
    <r>
      <rPr>
        <sz val="9"/>
        <color indexed="8"/>
        <rFont val="ＭＳ ゴシック"/>
      </rPr>
      <t>4)</t>
    </r>
  </si>
  <si>
    <t>増減率  (％)</t>
    <rPh sb="0" eb="2">
      <t>ゾウゲン</t>
    </rPh>
    <rPh sb="2" eb="3">
      <t>リツ</t>
    </rPh>
    <phoneticPr fontId="6"/>
  </si>
  <si>
    <t>-0.9</t>
  </si>
  <si>
    <t>基準財政需要額</t>
  </si>
  <si>
    <t>保険税(料)収入額</t>
  </si>
  <si>
    <t>-0.7</t>
  </si>
  <si>
    <t>第3次</t>
    <rPh sb="0" eb="1">
      <t>ダイ</t>
    </rPh>
    <rPh sb="2" eb="3">
      <t>ジ</t>
    </rPh>
    <phoneticPr fontId="6"/>
  </si>
  <si>
    <t>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</si>
  <si>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</si>
  <si>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7"/>
  </si>
  <si>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</si>
  <si>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</si>
  <si>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</si>
  <si>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7"/>
  </si>
  <si>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</si>
  <si>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</si>
  <si>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</si>
  <si>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</si>
  <si>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</si>
  <si>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</si>
  <si>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</si>
  <si>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</si>
  <si>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</si>
  <si>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</si>
  <si>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</si>
  <si>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地方債現在高</t>
  </si>
  <si>
    <t>一般職員</t>
    <rPh sb="0" eb="2">
      <t>イッパン</t>
    </rPh>
    <rPh sb="2" eb="4">
      <t>ショクイン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</si>
  <si>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</si>
  <si>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</si>
  <si>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静岡県市町総合事務組合</t>
    <rPh sb="0" eb="3">
      <t>シズオカケン</t>
    </rPh>
    <rPh sb="3" eb="4">
      <t>シ</t>
    </rPh>
    <rPh sb="4" eb="5">
      <t>マチ</t>
    </rPh>
    <rPh sb="5" eb="7">
      <t>ソウゴウ</t>
    </rPh>
    <rPh sb="7" eb="9">
      <t>ジム</t>
    </rPh>
    <rPh sb="9" eb="11">
      <t>クミアイ</t>
    </rPh>
    <phoneticPr fontId="6"/>
  </si>
  <si>
    <t>　うち公的資金</t>
    <rPh sb="3" eb="5">
      <t>コウテキ</t>
    </rPh>
    <phoneticPr fontId="6"/>
  </si>
  <si>
    <t>歳入</t>
    <rPh sb="0" eb="2">
      <t>サイニュウ</t>
    </rPh>
    <phoneticPr fontId="35"/>
  </si>
  <si>
    <t>副市区町村長</t>
    <rPh sb="0" eb="1">
      <t>フク</t>
    </rPh>
    <rPh sb="1" eb="3">
      <t>シク</t>
    </rPh>
    <rPh sb="3" eb="5">
      <t>チョウソン</t>
    </rPh>
    <rPh sb="5" eb="6">
      <t>チョウ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</si>
  <si>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</si>
  <si>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</si>
  <si>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</si>
  <si>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</si>
  <si>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</si>
  <si>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</si>
  <si>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</si>
  <si>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議会議長</t>
    <rPh sb="0" eb="2">
      <t>ギカイ</t>
    </rPh>
    <rPh sb="2" eb="4">
      <t>ギチョウ</t>
    </rPh>
    <phoneticPr fontId="6"/>
  </si>
  <si>
    <t>一般会計等の一覧</t>
  </si>
  <si>
    <t>土地開発基金現在高</t>
    <rPh sb="0" eb="2">
      <t>トチ</t>
    </rPh>
    <rPh sb="2" eb="4">
      <t>カイハツ</t>
    </rPh>
    <rPh sb="4" eb="6">
      <t>キキン</t>
    </rPh>
    <rPh sb="6" eb="8">
      <t>ゲンザイ</t>
    </rPh>
    <rPh sb="8" eb="9">
      <t>タカ</t>
    </rPh>
    <phoneticPr fontId="37"/>
  </si>
  <si>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</si>
  <si>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</si>
  <si>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</si>
  <si>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総収益
（歳入）</t>
  </si>
  <si>
    <t>積立金
現在高</t>
    <rPh sb="4" eb="7">
      <t>ゲンザイダカ</t>
    </rPh>
    <phoneticPr fontId="37"/>
  </si>
  <si>
    <t>　※地方公共団体財政健全化法に基づき将来負担比率の算定対象となっている法人については、○印を付与している。</t>
  </si>
  <si>
    <t>議会議員</t>
    <rPh sb="0" eb="2">
      <t>ギカイ</t>
    </rPh>
    <rPh sb="2" eb="4">
      <t>ギイン</t>
    </rPh>
    <phoneticPr fontId="6"/>
  </si>
  <si>
    <t>　　うち人件費</t>
  </si>
  <si>
    <t>合計</t>
    <rPh sb="0" eb="2">
      <t>ゴウケイ</t>
    </rPh>
    <phoneticPr fontId="6"/>
  </si>
  <si>
    <t>ラスパイレス指数</t>
    <rPh sb="6" eb="8">
      <t>シスウ</t>
    </rPh>
    <phoneticPr fontId="6"/>
  </si>
  <si>
    <t>公営企業（法適）の一覧</t>
    <rPh sb="0" eb="2">
      <t>コウエイ</t>
    </rPh>
    <rPh sb="2" eb="4">
      <t>キギョウ</t>
    </rPh>
    <phoneticPr fontId="6"/>
  </si>
  <si>
    <t xml:space="preserve"> H26</t>
  </si>
  <si>
    <t>裾野市振興公社</t>
    <rPh sb="0" eb="3">
      <t>スソノシ</t>
    </rPh>
    <rPh sb="3" eb="5">
      <t>シンコウ</t>
    </rPh>
    <rPh sb="5" eb="7">
      <t>コウシャ</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</si>
  <si>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</si>
  <si>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</si>
  <si>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</si>
  <si>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</si>
  <si>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</si>
  <si>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</si>
  <si>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</si>
  <si>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</si>
  <si>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</si>
  <si>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</si>
  <si>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</si>
  <si>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</si>
  <si>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</si>
  <si>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</si>
  <si>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</si>
  <si>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</si>
  <si>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</si>
  <si>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</si>
  <si>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</si>
  <si>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</si>
  <si>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</si>
  <si>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平成30年度</t>
  </si>
  <si>
    <t>静岡県裾野市</t>
  </si>
  <si>
    <t>国民健康保険</t>
  </si>
  <si>
    <t>地方税の状況（単位 千円・％）</t>
    <rPh sb="0" eb="2">
      <t>チホウ</t>
    </rPh>
    <rPh sb="2" eb="3">
      <t>ゼイ</t>
    </rPh>
    <rPh sb="4" eb="6">
      <t>ジョウキョウ</t>
    </rPh>
    <rPh sb="7" eb="9">
      <t>タンイ</t>
    </rPh>
    <rPh sb="10" eb="12">
      <t>センエン</t>
    </rPh>
    <phoneticPr fontId="6"/>
  </si>
  <si>
    <t>前年度繰上充用金</t>
  </si>
  <si>
    <t>決算額</t>
    <rPh sb="0" eb="2">
      <t>ケッサン</t>
    </rPh>
    <rPh sb="2" eb="3">
      <t>ガク</t>
    </rPh>
    <phoneticPr fontId="6"/>
  </si>
  <si>
    <t>分離課税所得割交付金</t>
  </si>
  <si>
    <t>経常一般財源等</t>
    <rPh sb="0" eb="2">
      <t>ケイジョウ</t>
    </rPh>
    <rPh sb="2" eb="4">
      <t>イッパン</t>
    </rPh>
    <rPh sb="4" eb="7">
      <t>ザイゲントウ</t>
    </rPh>
    <phoneticPr fontId="6"/>
  </si>
  <si>
    <t>性質別歳出の状況（単位 千円・％）</t>
    <rPh sb="0" eb="2">
      <t>セイシツ</t>
    </rPh>
    <phoneticPr fontId="6"/>
  </si>
  <si>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</si>
  <si>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</si>
  <si>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</si>
  <si>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</si>
  <si>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賃金（物件費）</t>
    <rPh sb="0" eb="2">
      <t>チンギン</t>
    </rPh>
    <rPh sb="3" eb="5">
      <t>ブッケン</t>
    </rPh>
    <rPh sb="5" eb="6">
      <t>ヒ</t>
    </rPh>
    <phoneticPr fontId="6"/>
  </si>
  <si>
    <t>軽油引取税交付金</t>
  </si>
  <si>
    <t>超過課税分</t>
    <rPh sb="0" eb="2">
      <t>チョウカ</t>
    </rPh>
    <rPh sb="2" eb="4">
      <t>カゼイ</t>
    </rPh>
    <rPh sb="4" eb="5">
      <t>ブン</t>
    </rPh>
    <phoneticPr fontId="6"/>
  </si>
  <si>
    <t>　法定外普通税</t>
  </si>
  <si>
    <t>目的別歳出の状況（単位 千円・％）</t>
  </si>
  <si>
    <t>地方税</t>
  </si>
  <si>
    <t>普通税</t>
    <rPh sb="0" eb="2">
      <t>フツウ</t>
    </rPh>
    <rPh sb="2" eb="3">
      <t>ゼイ</t>
    </rPh>
    <phoneticPr fontId="40"/>
  </si>
  <si>
    <t>決算額 (A)</t>
    <rPh sb="0" eb="2">
      <t>ケッサン</t>
    </rPh>
    <rPh sb="2" eb="3">
      <t>ガク</t>
    </rPh>
    <phoneticPr fontId="6"/>
  </si>
  <si>
    <t>民生費</t>
  </si>
  <si>
    <t>　　特別土地保有税</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</si>
  <si>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</si>
  <si>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5"/>
  </si>
  <si>
    <t>総費用
（歳出）</t>
  </si>
  <si>
    <t>(A)のうち充当一般財源等</t>
    <rPh sb="6" eb="8">
      <t>ジュウトウ</t>
    </rPh>
    <rPh sb="8" eb="10">
      <t>イッパン</t>
    </rPh>
    <rPh sb="10" eb="12">
      <t>ザイゲン</t>
    </rPh>
    <rPh sb="12" eb="13">
      <t>ナド</t>
    </rPh>
    <phoneticPr fontId="6"/>
  </si>
  <si>
    <t>地方譲与税</t>
  </si>
  <si>
    <t>当該団体決算額
（千円）</t>
    <rPh sb="0" eb="2">
      <t>トウガイ</t>
    </rPh>
    <rPh sb="2" eb="4">
      <t>ダンタイ</t>
    </rPh>
    <rPh sb="4" eb="6">
      <t>ケッサン</t>
    </rPh>
    <rPh sb="6" eb="7">
      <t>ガク</t>
    </rPh>
    <rPh sb="9" eb="11">
      <t>センエン</t>
    </rPh>
    <phoneticPr fontId="6"/>
  </si>
  <si>
    <t>議会費</t>
  </si>
  <si>
    <t>利子割交付金</t>
  </si>
  <si>
    <t>自動車取得税交付金</t>
  </si>
  <si>
    <t>配当割交付金</t>
    <rPh sb="0" eb="2">
      <t>ハイトウ</t>
    </rPh>
    <rPh sb="2" eb="3">
      <t>ワリ</t>
    </rPh>
    <rPh sb="3" eb="6">
      <t>コウフキン</t>
    </rPh>
    <phoneticPr fontId="40"/>
  </si>
  <si>
    <t>(Ｃ)－(Ｄ)</t>
  </si>
  <si>
    <t>　　　個人均等割</t>
  </si>
  <si>
    <t xml:space="preserve"> H30</t>
  </si>
  <si>
    <t>株式等譲渡所得割交付金</t>
    <rPh sb="0" eb="2">
      <t>カブシキ</t>
    </rPh>
    <rPh sb="2" eb="3">
      <t>トウ</t>
    </rPh>
    <rPh sb="3" eb="5">
      <t>ジョウト</t>
    </rPh>
    <rPh sb="5" eb="7">
      <t>ショトク</t>
    </rPh>
    <rPh sb="7" eb="8">
      <t>ワリ</t>
    </rPh>
    <rPh sb="8" eb="11">
      <t>コウフキン</t>
    </rPh>
    <phoneticPr fontId="40"/>
  </si>
  <si>
    <t>労働費</t>
  </si>
  <si>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</si>
  <si>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</si>
  <si>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</si>
  <si>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</si>
  <si>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</si>
  <si>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</si>
  <si>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</si>
  <si>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</si>
  <si>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</si>
  <si>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</si>
  <si>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</si>
  <si>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</si>
  <si>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</si>
  <si>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裾野市長泉町衛生施設組合</t>
    <rPh sb="0" eb="3">
      <t>スソノシ</t>
    </rPh>
    <rPh sb="3" eb="6">
      <t>ナガイズミチョウ</t>
    </rPh>
    <rPh sb="6" eb="8">
      <t>エイセイ</t>
    </rPh>
    <rPh sb="8" eb="10">
      <t>シセツ</t>
    </rPh>
    <rPh sb="10" eb="12">
      <t>クミアイ</t>
    </rPh>
    <phoneticPr fontId="6"/>
  </si>
  <si>
    <t>特別地方消費税交付金</t>
  </si>
  <si>
    <t>　　軽自動車税</t>
  </si>
  <si>
    <t>消防費</t>
  </si>
  <si>
    <t>地方特例交付金</t>
  </si>
  <si>
    <t>　　市町村たばこ税</t>
  </si>
  <si>
    <t>　　水利地益税等</t>
  </si>
  <si>
    <t>教育費</t>
  </si>
  <si>
    <t>類似団体内平均(円)</t>
    <rPh sb="0" eb="2">
      <t>ルイジ</t>
    </rPh>
    <rPh sb="2" eb="4">
      <t>ダンタイ</t>
    </rPh>
    <phoneticPr fontId="6"/>
  </si>
  <si>
    <t>公債費</t>
  </si>
  <si>
    <t>地方交付税</t>
  </si>
  <si>
    <t>諸支出金</t>
    <rPh sb="3" eb="4">
      <t>キン</t>
    </rPh>
    <phoneticPr fontId="37"/>
  </si>
  <si>
    <t>　普通交付税</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</si>
  <si>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</si>
  <si>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</si>
  <si>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</si>
  <si>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6"/>
  </si>
  <si>
    <t>　　入湯税</t>
  </si>
  <si>
    <t>(Ｃ)</t>
  </si>
  <si>
    <t>　　事業所税</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</si>
  <si>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</si>
  <si>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</si>
  <si>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左のうち
一般会計等
負担見込額</t>
  </si>
  <si>
    <t>決算額</t>
  </si>
  <si>
    <t>構成比</t>
  </si>
  <si>
    <t>経常経費充当一般財源等</t>
  </si>
  <si>
    <t>保険給付費</t>
  </si>
  <si>
    <t>経常収支比率</t>
    <rPh sb="0" eb="2">
      <t>ケイジョウ</t>
    </rPh>
    <rPh sb="2" eb="4">
      <t>シュウシ</t>
    </rPh>
    <rPh sb="4" eb="6">
      <t>ヒリツ</t>
    </rPh>
    <phoneticPr fontId="36"/>
  </si>
  <si>
    <t>当該団体(円)</t>
    <rPh sb="0" eb="2">
      <t>トウガイ</t>
    </rPh>
    <rPh sb="2" eb="4">
      <t>ダンタイ</t>
    </rPh>
    <rPh sb="5" eb="6">
      <t>エン</t>
    </rPh>
    <phoneticPr fontId="6"/>
  </si>
  <si>
    <t>分担金・負担金</t>
  </si>
  <si>
    <t>経常損益</t>
  </si>
  <si>
    <t>義務的経費計</t>
    <rPh sb="0" eb="3">
      <t>ギムテキ</t>
    </rPh>
    <rPh sb="3" eb="5">
      <t>ケイヒ</t>
    </rPh>
    <rPh sb="5" eb="6">
      <t>ケイ</t>
    </rPh>
    <phoneticPr fontId="6"/>
  </si>
  <si>
    <t>　人件費</t>
  </si>
  <si>
    <t>学校教育施設整備基金</t>
    <rPh sb="0" eb="2">
      <t>ガッコウ</t>
    </rPh>
    <rPh sb="2" eb="4">
      <t>キョウイク</t>
    </rPh>
    <rPh sb="4" eb="6">
      <t>シセツ</t>
    </rPh>
    <rPh sb="6" eb="8">
      <t>セイビ</t>
    </rPh>
    <rPh sb="8" eb="10">
      <t>キキン</t>
    </rPh>
    <phoneticPr fontId="6"/>
  </si>
  <si>
    <t>手数料</t>
  </si>
  <si>
    <t>※平成31年度中に市町村合併した団体で、合併前の団体ごとの決算に基づく実質公債費比率を算出していない団体については、グラフを表記しない。</t>
  </si>
  <si>
    <t>　　うち職員給</t>
    <rPh sb="4" eb="6">
      <t>ショクイン</t>
    </rPh>
    <rPh sb="6" eb="7">
      <t>キュウ</t>
    </rPh>
    <phoneticPr fontId="6"/>
  </si>
  <si>
    <t>国庫支出金</t>
  </si>
  <si>
    <t>駿豆学園管理組合</t>
    <rPh sb="0" eb="2">
      <t>スンズ</t>
    </rPh>
    <rPh sb="2" eb="4">
      <t>ガクエン</t>
    </rPh>
    <rPh sb="4" eb="6">
      <t>カンリ</t>
    </rPh>
    <rPh sb="6" eb="8">
      <t>クミアイ</t>
    </rPh>
    <phoneticPr fontId="6"/>
  </si>
  <si>
    <t>下水道事業会計</t>
  </si>
  <si>
    <t>合計</t>
  </si>
  <si>
    <t>　扶助費</t>
  </si>
  <si>
    <t>平成28年度</t>
    <rPh sb="0" eb="2">
      <t>ヘイセイ</t>
    </rPh>
    <rPh sb="4" eb="6">
      <t>ネンド</t>
    </rPh>
    <phoneticPr fontId="6"/>
  </si>
  <si>
    <t>国有提供交付金(特別区財調交付金)</t>
  </si>
  <si>
    <t>地方債</t>
  </si>
  <si>
    <t>都道府県支出金</t>
  </si>
  <si>
    <t>内訳</t>
    <rPh sb="0" eb="2">
      <t>ウチワケ</t>
    </rPh>
    <phoneticPr fontId="6"/>
  </si>
  <si>
    <t>当該団体
からの
補助金</t>
  </si>
  <si>
    <t>一般会計</t>
  </si>
  <si>
    <t>現年</t>
    <rPh sb="0" eb="1">
      <t>ゲン</t>
    </rPh>
    <rPh sb="1" eb="2">
      <t>ネン</t>
    </rPh>
    <phoneticPr fontId="6"/>
  </si>
  <si>
    <t>公営企業に要する経費の財源とする地方債の償還の財源に
充てたと認められる繰入金</t>
  </si>
  <si>
    <t>　うち元金</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</si>
  <si>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</si>
  <si>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</si>
  <si>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寄附金</t>
  </si>
  <si>
    <t>毎年度の財源不足を財政調整基金等からの繰入で補填しているため、将来負担比率は年々上昇傾向にある。また平成３０年度は市民税法人税割の減少により標準財政規模が減少したことも将来負担比率上昇の一因となっている。同様に実質公債費比率も標準財政規模の減少により上昇している。今後、財政調整基金等からの繰入金に依存した財政状況の構造改革を行っていく必要がある。</t>
    <rPh sb="0" eb="3">
      <t>マイネンド</t>
    </rPh>
    <rPh sb="4" eb="6">
      <t>ザイゲン</t>
    </rPh>
    <rPh sb="6" eb="8">
      <t>フソク</t>
    </rPh>
    <rPh sb="9" eb="11">
      <t>ザイセイ</t>
    </rPh>
    <rPh sb="11" eb="13">
      <t>チョウセイ</t>
    </rPh>
    <rPh sb="13" eb="15">
      <t>キキン</t>
    </rPh>
    <rPh sb="15" eb="16">
      <t>トウ</t>
    </rPh>
    <rPh sb="19" eb="21">
      <t>クリイレ</t>
    </rPh>
    <rPh sb="22" eb="24">
      <t>ホテン</t>
    </rPh>
    <rPh sb="31" eb="37">
      <t>ショウライフタンヒリツ</t>
    </rPh>
    <rPh sb="38" eb="40">
      <t>ネンネン</t>
    </rPh>
    <rPh sb="40" eb="42">
      <t>ジョウショウ</t>
    </rPh>
    <rPh sb="42" eb="44">
      <t>ケイコウ</t>
    </rPh>
    <rPh sb="50" eb="52">
      <t>ヘイセイ</t>
    </rPh>
    <rPh sb="54" eb="56">
      <t>ネンド</t>
    </rPh>
    <rPh sb="57" eb="60">
      <t>シミンゼイ</t>
    </rPh>
    <rPh sb="60" eb="63">
      <t>ホウジンゼイ</t>
    </rPh>
    <rPh sb="63" eb="64">
      <t>ワリ</t>
    </rPh>
    <rPh sb="65" eb="67">
      <t>ゲンショウ</t>
    </rPh>
    <rPh sb="70" eb="72">
      <t>ヒョウジュン</t>
    </rPh>
    <rPh sb="72" eb="74">
      <t>ザイセイ</t>
    </rPh>
    <rPh sb="74" eb="76">
      <t>キボ</t>
    </rPh>
    <rPh sb="77" eb="79">
      <t>ゲンショウ</t>
    </rPh>
    <rPh sb="84" eb="86">
      <t>ショウライ</t>
    </rPh>
    <rPh sb="86" eb="88">
      <t>フタン</t>
    </rPh>
    <rPh sb="89" eb="90">
      <t>リツ</t>
    </rPh>
    <rPh sb="90" eb="92">
      <t>ジョウショウ</t>
    </rPh>
    <rPh sb="93" eb="95">
      <t>イチイン</t>
    </rPh>
    <rPh sb="102" eb="104">
      <t>ドウヨウ</t>
    </rPh>
    <rPh sb="105" eb="107">
      <t>ジッシツ</t>
    </rPh>
    <rPh sb="107" eb="110">
      <t>コウサイヒ</t>
    </rPh>
    <rPh sb="110" eb="112">
      <t>ヒリツ</t>
    </rPh>
    <rPh sb="113" eb="115">
      <t>ヒョウジュン</t>
    </rPh>
    <rPh sb="115" eb="117">
      <t>ザイセイ</t>
    </rPh>
    <rPh sb="117" eb="119">
      <t>キボ</t>
    </rPh>
    <rPh sb="120" eb="122">
      <t>ゲンショウ</t>
    </rPh>
    <rPh sb="125" eb="127">
      <t>ジョウショウ</t>
    </rPh>
    <rPh sb="132" eb="134">
      <t>コンゴ</t>
    </rPh>
    <rPh sb="135" eb="137">
      <t>ザイセイ</t>
    </rPh>
    <rPh sb="137" eb="139">
      <t>チョウセイ</t>
    </rPh>
    <rPh sb="139" eb="141">
      <t>キキン</t>
    </rPh>
    <rPh sb="141" eb="142">
      <t>トウ</t>
    </rPh>
    <rPh sb="145" eb="147">
      <t>クリイレ</t>
    </rPh>
    <rPh sb="147" eb="148">
      <t>キン</t>
    </rPh>
    <rPh sb="149" eb="151">
      <t>イゾン</t>
    </rPh>
    <rPh sb="158" eb="160">
      <t>コウゾウ</t>
    </rPh>
    <rPh sb="160" eb="162">
      <t>カイカク</t>
    </rPh>
    <rPh sb="163" eb="164">
      <t>オコナ</t>
    </rPh>
    <rPh sb="168" eb="170">
      <t>ヒツヨウ</t>
    </rPh>
    <phoneticPr fontId="6"/>
  </si>
  <si>
    <t>・計</t>
  </si>
  <si>
    <t>土地開発公社に係る将来負担額</t>
    <rPh sb="0" eb="2">
      <t>トチ</t>
    </rPh>
    <rPh sb="2" eb="4">
      <t>カイハツ</t>
    </rPh>
    <rPh sb="4" eb="6">
      <t>コウシャ</t>
    </rPh>
    <rPh sb="7" eb="8">
      <t>カカ</t>
    </rPh>
    <rPh sb="9" eb="11">
      <t>ショウライ</t>
    </rPh>
    <rPh sb="11" eb="14">
      <t>フタンガク</t>
    </rPh>
    <phoneticPr fontId="35"/>
  </si>
  <si>
    <t>繰入金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</si>
  <si>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</si>
  <si>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</si>
  <si>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</si>
  <si>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</si>
  <si>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</si>
  <si>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</si>
  <si>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33"/>
  </si>
  <si>
    <t>下水道</t>
  </si>
  <si>
    <t>土地取得特別会計</t>
  </si>
  <si>
    <t>　補助費等</t>
    <rPh sb="1" eb="3">
      <t>ホジョ</t>
    </rPh>
    <rPh sb="3" eb="4">
      <t>ヒ</t>
    </rPh>
    <rPh sb="4" eb="5">
      <t>トウ</t>
    </rPh>
    <phoneticPr fontId="6"/>
  </si>
  <si>
    <t>他会計等
からの
繰入金</t>
    <rPh sb="9" eb="11">
      <t>クリイレ</t>
    </rPh>
    <rPh sb="11" eb="12">
      <t>キン</t>
    </rPh>
    <phoneticPr fontId="35"/>
  </si>
  <si>
    <t>簡易水道</t>
  </si>
  <si>
    <t>加入世帯数(世帯)</t>
  </si>
  <si>
    <t>歳入合計</t>
  </si>
  <si>
    <t>工業用水道</t>
  </si>
  <si>
    <t>　投資・出資金・貸付金</t>
  </si>
  <si>
    <t>その他</t>
  </si>
  <si>
    <t>　前年度繰上充用金</t>
  </si>
  <si>
    <t>(注釈)</t>
    <rPh sb="1" eb="2">
      <t>チュウ</t>
    </rPh>
    <rPh sb="2" eb="3">
      <t>シャク</t>
    </rPh>
    <phoneticPr fontId="6"/>
  </si>
  <si>
    <t>▲ 5.89</t>
  </si>
  <si>
    <t>投資的経費計</t>
    <rPh sb="5" eb="6">
      <t>ケイ</t>
    </rPh>
    <phoneticPr fontId="6"/>
  </si>
  <si>
    <t>　うち補助</t>
  </si>
  <si>
    <t>災害復旧事業費</t>
  </si>
  <si>
    <t>(2)各会計、関係団体の財政状況及び健全化判断比率（市町村）</t>
    <rPh sb="26" eb="29">
      <t>シチョウソン</t>
    </rPh>
    <phoneticPr fontId="6"/>
  </si>
  <si>
    <t xml:space="preserve"> H29</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</si>
  <si>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</si>
  <si>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人口1,000人当たり職員数（人）</t>
    <rPh sb="0" eb="2">
      <t>ジンコウ</t>
    </rPh>
    <rPh sb="7" eb="8">
      <t>ニン</t>
    </rPh>
    <rPh sb="8" eb="9">
      <t>ア</t>
    </rPh>
    <rPh sb="11" eb="14">
      <t>ショクインスウ</t>
    </rPh>
    <rPh sb="15" eb="16">
      <t>ヒト</t>
    </rPh>
    <phoneticPr fontId="6"/>
  </si>
  <si>
    <t>会計名</t>
    <rPh sb="0" eb="2">
      <t>カイケイ</t>
    </rPh>
    <rPh sb="2" eb="3">
      <t>メイ</t>
    </rPh>
    <phoneticPr fontId="35"/>
  </si>
  <si>
    <t>形式収支</t>
  </si>
  <si>
    <t>備考</t>
    <rPh sb="0" eb="2">
      <t>ビコウ</t>
    </rPh>
    <phoneticPr fontId="6"/>
  </si>
  <si>
    <t>純資産又は
正味財産</t>
  </si>
  <si>
    <t>当該団体
からの
貸付金</t>
  </si>
  <si>
    <t>参考</t>
    <rPh sb="0" eb="2">
      <t>サンコウ</t>
    </rPh>
    <phoneticPr fontId="6"/>
  </si>
  <si>
    <t xml:space="preserve"> H27</t>
  </si>
  <si>
    <t>当該団体からの損失補償に係る債務残高</t>
  </si>
  <si>
    <t>一般会計等
負担見込額</t>
  </si>
  <si>
    <t>墓地事業特別会計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</si>
  <si>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</si>
  <si>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</si>
  <si>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</si>
  <si>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</si>
  <si>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</si>
  <si>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</si>
  <si>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</si>
  <si>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</si>
  <si>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国民健康保険特別会計</t>
  </si>
  <si>
    <t>(A)-(B)</t>
  </si>
  <si>
    <t>後期高齢者医療事業特別会計</t>
  </si>
  <si>
    <t>介護保険特別会計</t>
  </si>
  <si>
    <t>水道事業会計</t>
  </si>
  <si>
    <t>(3ヵ年平均)</t>
    <rPh sb="3" eb="4">
      <t>ネン</t>
    </rPh>
    <rPh sb="4" eb="6">
      <t>ヘイキン</t>
    </rPh>
    <phoneticPr fontId="6"/>
  </si>
  <si>
    <t>ラスパイレス指数</t>
    <rPh sb="6" eb="8">
      <t>シスウ</t>
    </rPh>
    <phoneticPr fontId="41"/>
  </si>
  <si>
    <t>法適用企業</t>
  </si>
  <si>
    <t>十里木高原簡易水道特別会計</t>
  </si>
  <si>
    <t>法非適用企業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</si>
  <si>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</si>
  <si>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</si>
  <si>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鈴木忠次郎育英基金</t>
    <rPh sb="0" eb="2">
      <t>スズキ</t>
    </rPh>
    <rPh sb="2" eb="3">
      <t>タダシ</t>
    </rPh>
    <rPh sb="3" eb="5">
      <t>ジロウ</t>
    </rPh>
    <rPh sb="5" eb="7">
      <t>イクエイ</t>
    </rPh>
    <rPh sb="7" eb="9">
      <t>キキン</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</si>
  <si>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</si>
  <si>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</si>
  <si>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</si>
  <si>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</si>
  <si>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</si>
  <si>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内訳</t>
    <rPh sb="0" eb="2">
      <t>ウチワケ</t>
    </rPh>
    <phoneticPr fontId="35"/>
  </si>
  <si>
    <t>元利償還金</t>
    <rPh sb="0" eb="2">
      <t>ガンリ</t>
    </rPh>
    <rPh sb="2" eb="5">
      <t>ショウカンキン</t>
    </rPh>
    <phoneticPr fontId="3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</si>
  <si>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</si>
  <si>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</si>
  <si>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</si>
  <si>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</si>
  <si>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いわゆる五省協定等に係るもの</t>
    <rPh sb="4" eb="6">
      <t>ゴショウ</t>
    </rPh>
    <rPh sb="6" eb="9">
      <t>キョウテイトウ</t>
    </rPh>
    <rPh sb="10" eb="11">
      <t>カカ</t>
    </rPh>
    <phoneticPr fontId="35"/>
  </si>
  <si>
    <t xml:space="preserve">公営企業債等繰入見込額 </t>
    <rPh sb="0" eb="2">
      <t>コウエイ</t>
    </rPh>
    <rPh sb="2" eb="5">
      <t>キギョウサイ</t>
    </rPh>
    <rPh sb="5" eb="6">
      <t>トウ</t>
    </rPh>
    <rPh sb="6" eb="8">
      <t>クリイ</t>
    </rPh>
    <rPh sb="8" eb="11">
      <t>ミコミガク</t>
    </rPh>
    <phoneticPr fontId="35"/>
  </si>
  <si>
    <t>国営土地改良事業に係るもの</t>
    <rPh sb="0" eb="2">
      <t>コクエイ</t>
    </rPh>
    <rPh sb="2" eb="4">
      <t>トチ</t>
    </rPh>
    <rPh sb="4" eb="6">
      <t>カイリョウ</t>
    </rPh>
    <rPh sb="6" eb="8">
      <t>ジギョウ</t>
    </rPh>
    <rPh sb="9" eb="10">
      <t>カカ</t>
    </rPh>
    <phoneticPr fontId="35"/>
  </si>
  <si>
    <t xml:space="preserve">組合等負担等見込額 </t>
    <rPh sb="0" eb="2">
      <t>クミアイ</t>
    </rPh>
    <rPh sb="2" eb="3">
      <t>トウ</t>
    </rPh>
    <rPh sb="3" eb="5">
      <t>フタン</t>
    </rPh>
    <rPh sb="5" eb="6">
      <t>トウ</t>
    </rPh>
    <rPh sb="6" eb="9">
      <t>ミコミガク</t>
    </rPh>
    <phoneticPr fontId="35"/>
  </si>
  <si>
    <t>　うち、健全化法施行規則附則第三条に係る負担見込額</t>
  </si>
  <si>
    <t>対比（％）</t>
    <rPh sb="0" eb="2">
      <t>タイヒ</t>
    </rPh>
    <phoneticPr fontId="6"/>
  </si>
  <si>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</si>
  <si>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</si>
  <si>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</si>
  <si>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一時借入金の利子</t>
    <rPh sb="0" eb="2">
      <t>イチジ</t>
    </rPh>
    <rPh sb="2" eb="5">
      <t>カリイレキン</t>
    </rPh>
    <rPh sb="6" eb="8">
      <t>リシ</t>
    </rPh>
    <phoneticPr fontId="35"/>
  </si>
  <si>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</si>
  <si>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</si>
  <si>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</si>
  <si>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</si>
  <si>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</si>
  <si>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</si>
  <si>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</si>
  <si>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5"/>
  </si>
  <si>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</si>
  <si>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</si>
  <si>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6"/>
  </si>
  <si>
    <t xml:space="preserve">基準財政需要額算入見込額 </t>
    <rPh sb="0" eb="2">
      <t>キジュン</t>
    </rPh>
    <rPh sb="2" eb="4">
      <t>ザイセイ</t>
    </rPh>
    <rPh sb="4" eb="7">
      <t>ジュヨウガク</t>
    </rPh>
    <rPh sb="7" eb="9">
      <t>サンニュウ</t>
    </rPh>
    <rPh sb="9" eb="12">
      <t>ミコミガク</t>
    </rPh>
    <phoneticPr fontId="35"/>
  </si>
  <si>
    <t>将来負担比率（(Ｅ)－(Ｆ)）／（(Ｃ)－(Ｄ)）×１００</t>
    <rPh sb="0" eb="2">
      <t>ショウライ</t>
    </rPh>
    <rPh sb="2" eb="4">
      <t>フタン</t>
    </rPh>
    <rPh sb="4" eb="6">
      <t>ヒリツ</t>
    </rPh>
    <phoneticPr fontId="6"/>
  </si>
  <si>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</si>
  <si>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</si>
  <si>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</si>
  <si>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</si>
  <si>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</si>
  <si>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</si>
  <si>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</si>
  <si>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</si>
  <si>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6"/>
  </si>
  <si>
    <t>(Ｄ)</t>
  </si>
  <si>
    <t>将来負担比率</t>
    <rPh sb="0" eb="2">
      <t>ショウライ</t>
    </rPh>
    <rPh sb="2" eb="4">
      <t>フタン</t>
    </rPh>
    <rPh sb="4" eb="6">
      <t>ヒリツ</t>
    </rPh>
    <phoneticPr fontId="36"/>
  </si>
  <si>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</si>
  <si>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</si>
  <si>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</si>
  <si>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都市施設建設基金</t>
    <rPh sb="0" eb="2">
      <t>トシ</t>
    </rPh>
    <rPh sb="2" eb="4">
      <t>シセツ</t>
    </rPh>
    <rPh sb="4" eb="6">
      <t>ケンセツ</t>
    </rPh>
    <rPh sb="6" eb="8">
      <t>キキン</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</si>
  <si>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</si>
  <si>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</si>
  <si>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</si>
  <si>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</si>
  <si>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</si>
  <si>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</si>
  <si>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42"/>
  </si>
  <si>
    <t>増減率(%)(B)</t>
    <rPh sb="0" eb="3">
      <t>ゾウゲンリツ</t>
    </rPh>
    <phoneticPr fontId="6"/>
  </si>
  <si>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</si>
  <si>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</si>
  <si>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6"/>
  </si>
  <si>
    <t>H27</t>
  </si>
  <si>
    <t>H30</t>
  </si>
  <si>
    <t>▲ 6.40</t>
  </si>
  <si>
    <t>▲ 5.74</t>
  </si>
  <si>
    <t>▲ 6.44</t>
  </si>
  <si>
    <t>▲ 6.01</t>
  </si>
  <si>
    <t>その他会計（赤字）</t>
  </si>
  <si>
    <t>その他会計（黒字）</t>
  </si>
  <si>
    <t>H25末</t>
  </si>
  <si>
    <t>H26末</t>
  </si>
  <si>
    <t>H27末</t>
  </si>
  <si>
    <t>H28末</t>
  </si>
  <si>
    <t>H29末</t>
  </si>
  <si>
    <t>〇</t>
  </si>
  <si>
    <t>静岡県芦湖水利組合</t>
    <rPh sb="0" eb="3">
      <t>シズオカケン</t>
    </rPh>
    <rPh sb="3" eb="4">
      <t>アシ</t>
    </rPh>
    <rPh sb="4" eb="5">
      <t>コ</t>
    </rPh>
    <rPh sb="5" eb="7">
      <t>スイリ</t>
    </rPh>
    <rPh sb="7" eb="9">
      <t>クミアイ</t>
    </rPh>
    <phoneticPr fontId="6"/>
  </si>
  <si>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</si>
  <si>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静岡県地方税滞納整理機構</t>
    <rPh sb="0" eb="3">
      <t>シズオカケン</t>
    </rPh>
    <rPh sb="3" eb="5">
      <t>チホウ</t>
    </rPh>
    <rPh sb="5" eb="6">
      <t>ゼイ</t>
    </rPh>
    <rPh sb="6" eb="8">
      <t>タイノウ</t>
    </rPh>
    <rPh sb="8" eb="10">
      <t>セイリ</t>
    </rPh>
    <rPh sb="10" eb="12">
      <t>キコウ</t>
    </rPh>
    <phoneticPr fontId="6"/>
  </si>
  <si>
    <t>富士山南東消防組合</t>
    <rPh sb="0" eb="3">
      <t>フジサン</t>
    </rPh>
    <rPh sb="3" eb="5">
      <t>ナントウ</t>
    </rPh>
    <rPh sb="5" eb="7">
      <t>ショウボウ</t>
    </rPh>
    <rPh sb="7" eb="9">
      <t>クミアイ</t>
    </rPh>
    <phoneticPr fontId="6"/>
  </si>
  <si>
    <t>三島市外五ヶ市町箱根山組合</t>
    <rPh sb="0" eb="3">
      <t>ミシマシ</t>
    </rPh>
    <rPh sb="3" eb="4">
      <t>ホカ</t>
    </rPh>
    <rPh sb="4" eb="5">
      <t>５</t>
    </rPh>
    <rPh sb="6" eb="7">
      <t>シ</t>
    </rPh>
    <rPh sb="7" eb="8">
      <t>マチ</t>
    </rPh>
    <rPh sb="8" eb="10">
      <t>ハコネ</t>
    </rPh>
    <rPh sb="10" eb="11">
      <t>ヤマ</t>
    </rPh>
    <rPh sb="11" eb="13">
      <t>クミアイ</t>
    </rPh>
    <phoneticPr fontId="6"/>
  </si>
  <si>
    <t>三島市外三ヶ市町箱根山林組合</t>
    <rPh sb="0" eb="3">
      <t>ミシマシ</t>
    </rPh>
    <rPh sb="3" eb="4">
      <t>ホカ</t>
    </rPh>
    <rPh sb="4" eb="5">
      <t>３</t>
    </rPh>
    <rPh sb="6" eb="7">
      <t>シ</t>
    </rPh>
    <rPh sb="7" eb="8">
      <t>マチ</t>
    </rPh>
    <rPh sb="8" eb="10">
      <t>ハコネ</t>
    </rPh>
    <rPh sb="10" eb="11">
      <t>ヤマ</t>
    </rPh>
    <rPh sb="11" eb="12">
      <t>ハヤシ</t>
    </rPh>
    <rPh sb="12" eb="14">
      <t>クミアイ</t>
    </rPh>
    <phoneticPr fontId="6"/>
  </si>
  <si>
    <t>駿東地区交通災害共済組合</t>
    <rPh sb="0" eb="2">
      <t>スントウ</t>
    </rPh>
    <rPh sb="2" eb="4">
      <t>チク</t>
    </rPh>
    <rPh sb="4" eb="6">
      <t>コウツウ</t>
    </rPh>
    <rPh sb="6" eb="8">
      <t>サイガイ</t>
    </rPh>
    <rPh sb="8" eb="10">
      <t>キョウサイ</t>
    </rPh>
    <rPh sb="10" eb="12">
      <t>クミアイ</t>
    </rPh>
    <phoneticPr fontId="6"/>
  </si>
  <si>
    <t>社会福祉事業基金</t>
    <rPh sb="0" eb="2">
      <t>シャカイ</t>
    </rPh>
    <rPh sb="2" eb="4">
      <t>フクシ</t>
    </rPh>
    <rPh sb="4" eb="6">
      <t>ジギョウ</t>
    </rPh>
    <rPh sb="6" eb="8">
      <t>キキン</t>
    </rPh>
    <phoneticPr fontId="6"/>
  </si>
  <si>
    <t>▲0</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</si>
  <si>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</si>
  <si>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</si>
  <si>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</si>
  <si>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充当可能基金残高の減少に対し、小中学校校舎の大規模改修等に係る市債発行により地方債残高は増加傾向にあり、今後も将来負担比率は上昇傾向にある。一方、小中学校校舎を含む公共施設は大規模改修の実施により有形固定資産減価償却率の上昇を抑制している状況である。</t>
    <rPh sb="0" eb="2">
      <t>ジュウトウ</t>
    </rPh>
    <rPh sb="2" eb="4">
      <t>カノウ</t>
    </rPh>
    <rPh sb="4" eb="6">
      <t>キキン</t>
    </rPh>
    <rPh sb="6" eb="8">
      <t>ザンダカ</t>
    </rPh>
    <rPh sb="9" eb="11">
      <t>ゲンショウ</t>
    </rPh>
    <rPh sb="12" eb="13">
      <t>タイ</t>
    </rPh>
    <rPh sb="15" eb="19">
      <t>ショウチュウガッコウ</t>
    </rPh>
    <rPh sb="19" eb="21">
      <t>コウシャ</t>
    </rPh>
    <rPh sb="22" eb="25">
      <t>ダイキボ</t>
    </rPh>
    <rPh sb="25" eb="27">
      <t>カイシュウ</t>
    </rPh>
    <rPh sb="27" eb="28">
      <t>トウ</t>
    </rPh>
    <rPh sb="29" eb="30">
      <t>カカ</t>
    </rPh>
    <rPh sb="31" eb="33">
      <t>シサイ</t>
    </rPh>
    <rPh sb="33" eb="35">
      <t>ハッコウ</t>
    </rPh>
    <rPh sb="38" eb="41">
      <t>チホウサイ</t>
    </rPh>
    <rPh sb="41" eb="43">
      <t>ザンダカ</t>
    </rPh>
    <rPh sb="44" eb="46">
      <t>ゾウカ</t>
    </rPh>
    <rPh sb="46" eb="48">
      <t>ケイコウ</t>
    </rPh>
    <rPh sb="52" eb="54">
      <t>コンゴ</t>
    </rPh>
    <rPh sb="55" eb="57">
      <t>ショウライ</t>
    </rPh>
    <rPh sb="57" eb="59">
      <t>フタン</t>
    </rPh>
    <rPh sb="59" eb="61">
      <t>ヒリツ</t>
    </rPh>
    <rPh sb="62" eb="64">
      <t>ジョウショウ</t>
    </rPh>
    <rPh sb="64" eb="66">
      <t>ケイコウ</t>
    </rPh>
    <rPh sb="70" eb="72">
      <t>イッポウ</t>
    </rPh>
    <rPh sb="73" eb="77">
      <t>ショウチュウガッコウ</t>
    </rPh>
    <rPh sb="77" eb="79">
      <t>コウシャ</t>
    </rPh>
    <rPh sb="80" eb="81">
      <t>フク</t>
    </rPh>
    <rPh sb="82" eb="84">
      <t>コウキョウ</t>
    </rPh>
    <rPh sb="84" eb="86">
      <t>シセツ</t>
    </rPh>
    <rPh sb="87" eb="90">
      <t>ダイキボ</t>
    </rPh>
    <rPh sb="90" eb="92">
      <t>カイシュウ</t>
    </rPh>
    <rPh sb="93" eb="95">
      <t>ジッシ</t>
    </rPh>
    <rPh sb="110" eb="112">
      <t>ジョウショウ</t>
    </rPh>
    <rPh sb="113" eb="115">
      <t>ヨクセイ</t>
    </rPh>
    <rPh sb="119" eb="121">
      <t>ジョウキョウ</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</si>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</sst>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sz val="11"/>
      <color auto="1"/>
      <name val="ＭＳ Ｐゴシック"/>
    </font>
    <font>
      <sz val="11"/>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b/>
      <sz val="9"/>
      <color indexed="9"/>
      <name val="ＭＳ ゴシック"/>
    </font>
    <font>
      <sz val="9"/>
      <color auto="1"/>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72994</c:v>
                </c:pt>
                <c:pt idx="1">
                  <c:v>99055</c:v>
                </c:pt>
                <c:pt idx="2">
                  <c:v>61447</c:v>
                </c:pt>
                <c:pt idx="3">
                  <c:v>51455</c:v>
                </c:pt>
                <c:pt idx="4">
                  <c:v>68018</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5.87</c:v>
                </c:pt>
                <c:pt idx="1">
                  <c:v>5.16</c:v>
                </c:pt>
                <c:pt idx="2">
                  <c:v>4.13</c:v>
                </c:pt>
                <c:pt idx="3">
                  <c:v>5.12</c:v>
                </c:pt>
                <c:pt idx="4">
                  <c:v>4.8099999999999996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55.65</c:v>
                </c:pt>
                <c:pt idx="1">
                  <c:v>43.83</c:v>
                </c:pt>
                <c:pt idx="2">
                  <c:v>42.01</c:v>
                </c:pt>
                <c:pt idx="3">
                  <c:v>39.25</c:v>
                </c:pt>
                <c:pt idx="4">
                  <c:v>39.5</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c:v>
                </c:pt>
                <c:pt idx="1">
                  <c:v>-5.74</c:v>
                </c:pt>
                <c:pt idx="2">
                  <c:v>-6.44</c:v>
                </c:pt>
                <c:pt idx="3">
                  <c:v>-6.01</c:v>
                </c:pt>
                <c:pt idx="4">
                  <c:v>-5.89</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2.e-002</c:v>
                </c:pt>
                <c:pt idx="2">
                  <c:v>#N/A</c:v>
                </c:pt>
                <c:pt idx="3">
                  <c:v>1.e-002</c:v>
                </c:pt>
                <c:pt idx="4">
                  <c:v>#N/A</c:v>
                </c:pt>
                <c:pt idx="5">
                  <c:v>2.e-002</c:v>
                </c:pt>
                <c:pt idx="6">
                  <c:v>#N/A</c:v>
                </c:pt>
                <c:pt idx="7">
                  <c:v>2.e-002</c:v>
                </c:pt>
                <c:pt idx="8">
                  <c:v>#N/A</c:v>
                </c:pt>
                <c:pt idx="9">
                  <c:v>2.e-002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4.e-002</c:v>
                </c:pt>
                <c:pt idx="2">
                  <c:v>#N/A</c:v>
                </c:pt>
                <c:pt idx="3">
                  <c:v>3.e-002</c:v>
                </c:pt>
                <c:pt idx="4">
                  <c:v>#N/A</c:v>
                </c:pt>
                <c:pt idx="5">
                  <c:v>2.e-002</c:v>
                </c:pt>
                <c:pt idx="6">
                  <c:v>#N/A</c:v>
                </c:pt>
                <c:pt idx="7">
                  <c:v>4.e-002</c:v>
                </c:pt>
                <c:pt idx="8">
                  <c:v>#N/A</c:v>
                </c:pt>
                <c:pt idx="9">
                  <c:v>3.e-002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1.05</c:v>
                </c:pt>
                <c:pt idx="2">
                  <c:v>#N/A</c:v>
                </c:pt>
                <c:pt idx="3">
                  <c:v>0.98</c:v>
                </c:pt>
                <c:pt idx="4">
                  <c:v>#N/A</c:v>
                </c:pt>
                <c:pt idx="5">
                  <c:v>1.49</c:v>
                </c:pt>
                <c:pt idx="6">
                  <c:v>#N/A</c:v>
                </c:pt>
                <c:pt idx="7">
                  <c:v>1.1299999999999999</c:v>
                </c:pt>
                <c:pt idx="8">
                  <c:v>#N/A</c:v>
                </c:pt>
                <c:pt idx="9">
                  <c:v>1.1399999999999999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c:v>
                </c:pt>
                <c:pt idx="2">
                  <c:v>#N/A</c:v>
                </c:pt>
                <c:pt idx="3">
                  <c:v>1.77</c:v>
                </c:pt>
                <c:pt idx="4">
                  <c:v>#N/A</c:v>
                </c:pt>
                <c:pt idx="5">
                  <c:v>2.61</c:v>
                </c:pt>
                <c:pt idx="6">
                  <c:v>#N/A</c:v>
                </c:pt>
                <c:pt idx="7">
                  <c:v>3.57</c:v>
                </c:pt>
                <c:pt idx="8">
                  <c:v>#N/A</c:v>
                </c:pt>
                <c:pt idx="9">
                  <c:v>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5.84</c:v>
                </c:pt>
                <c:pt idx="2">
                  <c:v>#N/A</c:v>
                </c:pt>
                <c:pt idx="3">
                  <c:v>5.14</c:v>
                </c:pt>
                <c:pt idx="4">
                  <c:v>#N/A</c:v>
                </c:pt>
                <c:pt idx="5">
                  <c:v>4.0999999999999996</c:v>
                </c:pt>
                <c:pt idx="6">
                  <c:v>#N/A</c:v>
                </c:pt>
                <c:pt idx="7">
                  <c:v>5.09</c:v>
                </c:pt>
                <c:pt idx="8">
                  <c:v>#N/A</c:v>
                </c:pt>
                <c:pt idx="9">
                  <c:v>4.78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c:v>
                </c:pt>
                <c:pt idx="2">
                  <c:v>#N/A</c:v>
                </c:pt>
                <c:pt idx="3">
                  <c:v>14.97</c:v>
                </c:pt>
                <c:pt idx="4">
                  <c:v>#N/A</c:v>
                </c:pt>
                <c:pt idx="5">
                  <c:v>17.61</c:v>
                </c:pt>
                <c:pt idx="6">
                  <c:v>#N/A</c:v>
                </c:pt>
                <c:pt idx="7">
                  <c:v>20.309999999999999</c:v>
                </c:pt>
                <c:pt idx="8">
                  <c:v>#N/A</c:v>
                </c:pt>
                <c:pt idx="9">
                  <c:v>19.39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1480</c:v>
                </c:pt>
                <c:pt idx="5">
                  <c:v>1317</c:v>
                </c:pt>
                <c:pt idx="8">
                  <c:v>1397</c:v>
                </c:pt>
                <c:pt idx="11">
                  <c:v>1419</c:v>
                </c:pt>
                <c:pt idx="14">
                  <c:v>1417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71</c:v>
                </c:pt>
                <c:pt idx="3">
                  <c:v>71</c:v>
                </c:pt>
                <c:pt idx="6">
                  <c:v>71</c:v>
                </c:pt>
                <c:pt idx="9">
                  <c:v>70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309</c:v>
                </c:pt>
                <c:pt idx="3">
                  <c:v>354</c:v>
                </c:pt>
                <c:pt idx="6">
                  <c:v>363</c:v>
                </c:pt>
                <c:pt idx="9">
                  <c:v>346</c:v>
                </c:pt>
                <c:pt idx="12">
                  <c:v>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1952</c:v>
                </c:pt>
                <c:pt idx="3">
                  <c:v>1751</c:v>
                </c:pt>
                <c:pt idx="6">
                  <c:v>1780</c:v>
                </c:pt>
                <c:pt idx="9">
                  <c:v>1947</c:v>
                </c:pt>
                <c:pt idx="12">
                  <c:v>2019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852</c:v>
                </c:pt>
                <c:pt idx="2">
                  <c:v>#N/A</c:v>
                </c:pt>
                <c:pt idx="3">
                  <c:v>#N/A</c:v>
                </c:pt>
                <c:pt idx="4">
                  <c:v>859</c:v>
                </c:pt>
                <c:pt idx="5">
                  <c:v>#N/A</c:v>
                </c:pt>
                <c:pt idx="6">
                  <c:v>#N/A</c:v>
                </c:pt>
                <c:pt idx="7">
                  <c:v>817</c:v>
                </c:pt>
                <c:pt idx="8">
                  <c:v>#N/A</c:v>
                </c:pt>
                <c:pt idx="9">
                  <c:v>#N/A</c:v>
                </c:pt>
                <c:pt idx="10">
                  <c:v>944</c:v>
                </c:pt>
                <c:pt idx="11">
                  <c:v>#N/A</c:v>
                </c:pt>
                <c:pt idx="12">
                  <c:v>#N/A</c:v>
                </c:pt>
                <c:pt idx="13">
                  <c:v>904</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14805</c:v>
                </c:pt>
                <c:pt idx="5">
                  <c:v>14317</c:v>
                </c:pt>
                <c:pt idx="8">
                  <c:v>14023</c:v>
                </c:pt>
                <c:pt idx="11">
                  <c:v>13794</c:v>
                </c:pt>
                <c:pt idx="14">
                  <c:v>13051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3778</c:v>
                </c:pt>
                <c:pt idx="5">
                  <c:v>3415</c:v>
                </c:pt>
                <c:pt idx="8">
                  <c:v>3122</c:v>
                </c:pt>
                <c:pt idx="11">
                  <c:v>2974</c:v>
                </c:pt>
                <c:pt idx="14">
                  <c:v>1715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9707</c:v>
                </c:pt>
                <c:pt idx="5">
                  <c:v>9476</c:v>
                </c:pt>
                <c:pt idx="8">
                  <c:v>9337</c:v>
                </c:pt>
                <c:pt idx="11">
                  <c:v>8773</c:v>
                </c:pt>
                <c:pt idx="14">
                  <c:v>8233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3483</c:v>
                </c:pt>
                <c:pt idx="3">
                  <c:v>3537</c:v>
                </c:pt>
                <c:pt idx="6">
                  <c:v>2914</c:v>
                </c:pt>
                <c:pt idx="9">
                  <c:v>3034</c:v>
                </c:pt>
                <c:pt idx="12">
                  <c:v>2792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11</c:v>
                </c:pt>
                <c:pt idx="6">
                  <c:v>34</c:v>
                </c:pt>
                <c:pt idx="9">
                  <c:v>99</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4073</c:v>
                </c:pt>
                <c:pt idx="3">
                  <c:v>4526</c:v>
                </c:pt>
                <c:pt idx="6">
                  <c:v>4713</c:v>
                </c:pt>
                <c:pt idx="9">
                  <c:v>5089</c:v>
                </c:pt>
                <c:pt idx="12">
                  <c:v>4312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283</c:v>
                </c:pt>
                <c:pt idx="3">
                  <c:v>142</c:v>
                </c:pt>
                <c:pt idx="6">
                  <c:v>71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20549</c:v>
                </c:pt>
                <c:pt idx="3">
                  <c:v>20189</c:v>
                </c:pt>
                <c:pt idx="6">
                  <c:v>19761</c:v>
                </c:pt>
                <c:pt idx="9">
                  <c:v>19468</c:v>
                </c:pt>
                <c:pt idx="12">
                  <c:v>19024</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111</c:v>
                </c:pt>
                <c:pt idx="2">
                  <c:v>#N/A</c:v>
                </c:pt>
                <c:pt idx="3">
                  <c:v>#N/A</c:v>
                </c:pt>
                <c:pt idx="4">
                  <c:v>1196</c:v>
                </c:pt>
                <c:pt idx="5">
                  <c:v>#N/A</c:v>
                </c:pt>
                <c:pt idx="6">
                  <c:v>#N/A</c:v>
                </c:pt>
                <c:pt idx="7">
                  <c:v>1012</c:v>
                </c:pt>
                <c:pt idx="8">
                  <c:v>#N/A</c:v>
                </c:pt>
                <c:pt idx="9">
                  <c:v>#N/A</c:v>
                </c:pt>
                <c:pt idx="10">
                  <c:v>2163</c:v>
                </c:pt>
                <c:pt idx="11">
                  <c:v>#N/A</c:v>
                </c:pt>
                <c:pt idx="12">
                  <c:v>#N/A</c:v>
                </c:pt>
                <c:pt idx="13">
                  <c:v>3246</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5376</c:v>
                </c:pt>
                <c:pt idx="1">
                  <c:v>4810</c:v>
                </c:pt>
                <c:pt idx="2">
                  <c:v>4531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237</c:v>
                </c:pt>
                <c:pt idx="1">
                  <c:v>237</c:v>
                </c:pt>
                <c:pt idx="2">
                  <c:v>238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3352</c:v>
                </c:pt>
                <c:pt idx="1">
                  <c:v>3388</c:v>
                </c:pt>
                <c:pt idx="2">
                  <c:v>3085</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49.4</c:v>
                </c:pt>
                <c:pt idx="16">
                  <c:v>52.1</c:v>
                </c:pt>
                <c:pt idx="24">
                  <c:v>53.7</c:v>
                </c:pt>
                <c:pt idx="32">
                  <c:v>55.1</c:v>
                </c:pt>
              </c:numCache>
            </c:numRef>
          </c:xVal>
          <c:yVal>
            <c:numRef>
              <c:f>'公会計指標分析・財政指標組合せ分析表'!$BP$51:$DC$51</c:f>
              <c:numCache>
                <c:formatCode>#,##0.0;"▲ "#,##0.0</c:formatCode>
                <c:ptCount val="40"/>
                <c:pt idx="8">
                  <c:v>10</c:v>
                </c:pt>
                <c:pt idx="16">
                  <c:v>8.6</c:v>
                </c:pt>
                <c:pt idx="24">
                  <c:v>19.5</c:v>
                </c:pt>
                <c:pt idx="32">
                  <c:v>31.6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
          <c:min val="48"/>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30805359853"/>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3"/>
          <c:min val="5"/>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372012708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8.6999999999999993</c:v>
                </c:pt>
                <c:pt idx="8">
                  <c:v>8.4</c:v>
                </c:pt>
                <c:pt idx="16">
                  <c:v>7.6</c:v>
                </c:pt>
                <c:pt idx="24">
                  <c:v>7.5</c:v>
                </c:pt>
                <c:pt idx="32">
                  <c:v>8.1</c:v>
                </c:pt>
              </c:numCache>
            </c:numRef>
          </c:xVal>
          <c:yVal>
            <c:numRef>
              <c:f>'公会計指標分析・財政指標組合せ分析表'!$BP$73:$DC$73</c:f>
              <c:numCache>
                <c:formatCode>#,##0.0;"▲ "#,##0.0</c:formatCode>
                <c:ptCount val="40"/>
                <c:pt idx="0">
                  <c:v>1.1000000000000001</c:v>
                </c:pt>
                <c:pt idx="8">
                  <c:v>10</c:v>
                </c:pt>
                <c:pt idx="16">
                  <c:v>8.6</c:v>
                </c:pt>
                <c:pt idx="24">
                  <c:v>19.5</c:v>
                </c:pt>
                <c:pt idx="32">
                  <c:v>31.6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6999999999999993"/>
          <c:min val="6.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2"/>
          <c:min val="-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5201169474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majorUnit val="4"/>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公営企業債の元利償還金に対する繰入金の額は概ね一定の水準で推移している。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公共施設の老朽化に伴う大規模改修事業債や法人市民税の減収補てん債の償還により元利償還金は今後も増加が見込まれるが、公共施設等総合管理計画に基づき、事業の平準化を図り、実質公債費比率の分子増加の抑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近年、減債基金への積立は行っていない。</a:t>
          </a:r>
          <a:endParaRPr kumimoji="1" lang="en-US" altLang="ja-JP"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発行額は、元利償還金を下回るように取り組んでいることから、地方債の現在高は減少しているが、財源不足を補うため毎年多額の財政調整基金取崩しを行っていることや、都市計画事業に係る地方債の現在高減少に伴う充当可能特定歳入の減などにより将来負担比率の分子は増加している。</a:t>
          </a:r>
          <a:endParaRPr kumimoji="1" lang="en-US" altLang="ja-JP" sz="1400">
            <a:latin typeface="ＭＳ ゴシック"/>
            <a:ea typeface="ＭＳ ゴシック"/>
          </a:endParaRPr>
        </a:p>
        <a:p>
          <a:r>
            <a:rPr kumimoji="1" lang="ja-JP" altLang="en-US" sz="1400">
              <a:latin typeface="ＭＳ ゴシック"/>
              <a:ea typeface="ＭＳ ゴシック"/>
            </a:rPr>
            <a:t>今後計画している火葬施設や学校教育施設等の大規模改修に伴い、地方債の現在高の増加が見込まれるため、財政調整基金の取崩しに頼らない健全な財政運営に向け、行財政構造改革の取り組みを推進する。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静岡県裾野市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財政調整基金は一般財源不足補填のために取崩し、前年度より</a:t>
          </a:r>
          <a:r>
            <a:rPr kumimoji="1" lang="en-US" altLang="ja-JP" sz="1300">
              <a:solidFill>
                <a:sysClr val="windowText" lastClr="000000"/>
              </a:solidFill>
              <a:effectLst/>
              <a:latin typeface="ＭＳ ゴシック"/>
              <a:ea typeface="ＭＳ ゴシック"/>
              <a:cs typeface="+mn-cs"/>
            </a:rPr>
            <a:t>279</a:t>
          </a:r>
          <a:r>
            <a:rPr kumimoji="1" lang="ja-JP" altLang="en-US" sz="1300">
              <a:solidFill>
                <a:sysClr val="windowText" lastClr="000000"/>
              </a:solidFill>
              <a:effectLst/>
              <a:latin typeface="ＭＳ ゴシック"/>
              <a:ea typeface="ＭＳ ゴシック"/>
              <a:cs typeface="+mn-cs"/>
            </a:rPr>
            <a:t>百万円減。</a:t>
          </a:r>
        </a:p>
        <a:p>
          <a:r>
            <a:rPr kumimoji="1" lang="ja-JP" altLang="en-US" sz="1300">
              <a:solidFill>
                <a:sysClr val="windowText" lastClr="000000"/>
              </a:solidFill>
              <a:effectLst/>
              <a:latin typeface="ＭＳ ゴシック"/>
              <a:ea typeface="ＭＳ ゴシック"/>
              <a:cs typeface="+mn-cs"/>
            </a:rPr>
            <a:t>特定目的基金については、裾野駅周辺整備費に</a:t>
          </a:r>
          <a:r>
            <a:rPr kumimoji="1" lang="en-US" altLang="ja-JP" sz="1300">
              <a:solidFill>
                <a:sysClr val="windowText" lastClr="000000"/>
              </a:solidFill>
              <a:effectLst/>
              <a:latin typeface="ＭＳ ゴシック"/>
              <a:ea typeface="ＭＳ ゴシック"/>
              <a:cs typeface="+mn-cs"/>
            </a:rPr>
            <a:t>300</a:t>
          </a:r>
          <a:r>
            <a:rPr kumimoji="1" lang="ja-JP" altLang="en-US" sz="1300">
              <a:solidFill>
                <a:sysClr val="windowText" lastClr="000000"/>
              </a:solidFill>
              <a:effectLst/>
              <a:latin typeface="ＭＳ ゴシック"/>
              <a:ea typeface="ＭＳ ゴシック"/>
              <a:cs typeface="+mn-cs"/>
            </a:rPr>
            <a:t>百万円、福祉保健会館改修事業費に</a:t>
          </a:r>
          <a:r>
            <a:rPr kumimoji="1" lang="en-US" altLang="ja-JP" sz="1300">
              <a:solidFill>
                <a:sysClr val="windowText" lastClr="000000"/>
              </a:solidFill>
              <a:effectLst/>
              <a:latin typeface="ＭＳ ゴシック"/>
              <a:ea typeface="ＭＳ ゴシック"/>
              <a:cs typeface="+mn-cs"/>
            </a:rPr>
            <a:t>20</a:t>
          </a:r>
          <a:r>
            <a:rPr kumimoji="1" lang="ja-JP" altLang="en-US" sz="1300">
              <a:solidFill>
                <a:sysClr val="windowText" lastClr="000000"/>
              </a:solidFill>
              <a:effectLst/>
              <a:latin typeface="ＭＳ ゴシック"/>
              <a:ea typeface="ＭＳ ゴシック"/>
              <a:cs typeface="+mn-cs"/>
            </a:rPr>
            <a:t>百万円取崩したことなどにより、前年度より</a:t>
          </a:r>
          <a:r>
            <a:rPr kumimoji="1" lang="en-US" altLang="ja-JP" sz="1300">
              <a:solidFill>
                <a:sysClr val="windowText" lastClr="000000"/>
              </a:solidFill>
              <a:effectLst/>
              <a:latin typeface="ＭＳ ゴシック"/>
              <a:ea typeface="ＭＳ ゴシック"/>
              <a:cs typeface="+mn-cs"/>
            </a:rPr>
            <a:t>303</a:t>
          </a:r>
          <a:r>
            <a:rPr kumimoji="1" lang="ja-JP" altLang="en-US" sz="1300">
              <a:solidFill>
                <a:sysClr val="windowText" lastClr="000000"/>
              </a:solidFill>
              <a:effectLst/>
              <a:latin typeface="ＭＳ ゴシック"/>
              <a:ea typeface="ＭＳ ゴシック"/>
              <a:cs typeface="+mn-cs"/>
            </a:rPr>
            <a:t>百万円減。</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基金全体では</a:t>
          </a:r>
          <a:r>
            <a:rPr kumimoji="1" lang="en-US" altLang="ja-JP" sz="1300">
              <a:solidFill>
                <a:sysClr val="windowText" lastClr="000000"/>
              </a:solidFill>
              <a:effectLst/>
              <a:latin typeface="ＭＳ ゴシック"/>
              <a:ea typeface="ＭＳ ゴシック"/>
              <a:cs typeface="+mn-cs"/>
            </a:rPr>
            <a:t>581</a:t>
          </a:r>
          <a:r>
            <a:rPr kumimoji="1" lang="ja-JP" altLang="en-US" sz="1300">
              <a:solidFill>
                <a:sysClr val="windowText" lastClr="000000"/>
              </a:solidFill>
              <a:effectLst/>
              <a:latin typeface="ＭＳ ゴシック"/>
              <a:ea typeface="ＭＳ ゴシック"/>
              <a:cs typeface="+mn-cs"/>
            </a:rPr>
            <a:t>百万円の減となった。</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近年、多額の財政調整基金取崩しが続いているため、行財政構造改革の取り組みを推進し、取崩し額の減少に努める。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今後、公共施設の大規模改修が計画されているため、基金の使途の明確化のため特定目的基金へ積立てていくことを予定している。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都市施設建設基金：都市施設建設事業費の推進</a:t>
          </a:r>
        </a:p>
        <a:p>
          <a:r>
            <a:rPr kumimoji="1" lang="ja-JP" altLang="en-US" sz="1300">
              <a:solidFill>
                <a:schemeClr val="dk1"/>
              </a:solidFill>
              <a:effectLst/>
              <a:latin typeface="ＭＳ ゴシック"/>
              <a:ea typeface="ＭＳ ゴシック"/>
              <a:cs typeface="+mn-cs"/>
            </a:rPr>
            <a:t>学校教育施設整備基金：学校教育施設の建設、取得、改修その他の整備</a:t>
          </a:r>
        </a:p>
        <a:p>
          <a:r>
            <a:rPr kumimoji="1" lang="ja-JP" altLang="en-US" sz="1300">
              <a:solidFill>
                <a:schemeClr val="dk1"/>
              </a:solidFill>
              <a:effectLst/>
              <a:latin typeface="ＭＳ ゴシック"/>
              <a:ea typeface="ＭＳ ゴシック"/>
              <a:cs typeface="+mn-cs"/>
            </a:rPr>
            <a:t>特定防衛施設整備基金：防衛施設周辺整備調整交付金を財源とした公共施設の整備または事業の実施</a:t>
          </a:r>
        </a:p>
        <a:p>
          <a:r>
            <a:rPr kumimoji="1" lang="ja-JP" altLang="en-US" sz="1300">
              <a:solidFill>
                <a:schemeClr val="dk1"/>
              </a:solidFill>
              <a:effectLst/>
              <a:latin typeface="ＭＳ ゴシック"/>
              <a:ea typeface="ＭＳ ゴシック"/>
              <a:cs typeface="+mn-cs"/>
            </a:rPr>
            <a:t>鈴木忠次郎育英基金：奨学金等の育英事業</a:t>
          </a:r>
        </a:p>
        <a:p>
          <a:r>
            <a:rPr kumimoji="1" lang="ja-JP" altLang="en-US" sz="1300">
              <a:solidFill>
                <a:schemeClr val="dk1"/>
              </a:solidFill>
              <a:effectLst/>
              <a:latin typeface="ＭＳ ゴシック"/>
              <a:ea typeface="ＭＳ ゴシック"/>
              <a:cs typeface="+mn-cs"/>
            </a:rPr>
            <a:t>社会福祉事業基金：市民福祉の増進、社会福祉事業の推進</a:t>
          </a: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都市施設建設基金：裾野駅周辺整備事業及び街路事業等へ</a:t>
          </a:r>
          <a:r>
            <a:rPr kumimoji="1" lang="en-US" altLang="ja-JP" sz="1300">
              <a:solidFill>
                <a:schemeClr val="dk1"/>
              </a:solidFill>
              <a:effectLst/>
              <a:latin typeface="ＭＳ ゴシック"/>
              <a:ea typeface="ＭＳ ゴシック"/>
              <a:cs typeface="+mn-cs"/>
            </a:rPr>
            <a:t>340</a:t>
          </a:r>
          <a:r>
            <a:rPr kumimoji="1" lang="ja-JP" altLang="en-US" sz="1300">
              <a:solidFill>
                <a:schemeClr val="dk1"/>
              </a:solidFill>
              <a:effectLst/>
              <a:latin typeface="ＭＳ ゴシック"/>
              <a:ea typeface="ＭＳ ゴシック"/>
              <a:cs typeface="+mn-cs"/>
            </a:rPr>
            <a:t>百万円充当し、運用益</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百万円を積み立てたことによる減</a:t>
          </a:r>
        </a:p>
        <a:p>
          <a:r>
            <a:rPr kumimoji="1" lang="ja-JP" altLang="en-US" sz="1300">
              <a:solidFill>
                <a:schemeClr val="tx1"/>
              </a:solidFill>
              <a:effectLst/>
              <a:latin typeface="ＭＳ ゴシック"/>
              <a:ea typeface="ＭＳ ゴシック"/>
              <a:cs typeface="+mn-cs"/>
            </a:rPr>
            <a:t>学校教育施設整備基金：小学校整備事業及び小中学校エアコン設置事業に</a:t>
          </a:r>
          <a:r>
            <a:rPr kumimoji="1" lang="en-US" altLang="ja-JP" sz="1300">
              <a:solidFill>
                <a:schemeClr val="tx1"/>
              </a:solidFill>
              <a:effectLst/>
              <a:latin typeface="ＭＳ ゴシック"/>
              <a:ea typeface="ＭＳ ゴシック"/>
              <a:cs typeface="+mn-cs"/>
            </a:rPr>
            <a:t>25</a:t>
          </a:r>
          <a:r>
            <a:rPr kumimoji="1" lang="ja-JP" altLang="en-US" sz="1300">
              <a:solidFill>
                <a:schemeClr val="tx1"/>
              </a:solidFill>
              <a:effectLst/>
              <a:latin typeface="ＭＳ ゴシック"/>
              <a:ea typeface="ＭＳ ゴシック"/>
              <a:cs typeface="+mn-cs"/>
            </a:rPr>
            <a:t>百万円充当し、運用益や財産売却収入等を</a:t>
          </a:r>
          <a:r>
            <a:rPr kumimoji="1" lang="en-US" altLang="ja-JP" sz="1300">
              <a:solidFill>
                <a:schemeClr val="tx1"/>
              </a:solidFill>
              <a:effectLst/>
              <a:latin typeface="ＭＳ ゴシック"/>
              <a:ea typeface="ＭＳ ゴシック"/>
              <a:cs typeface="+mn-cs"/>
            </a:rPr>
            <a:t>19</a:t>
          </a:r>
          <a:r>
            <a:rPr kumimoji="1" lang="ja-JP" altLang="en-US" sz="1300">
              <a:solidFill>
                <a:schemeClr val="tx1"/>
              </a:solidFill>
              <a:effectLst/>
              <a:latin typeface="ＭＳ ゴシック"/>
              <a:ea typeface="ＭＳ ゴシック"/>
              <a:cs typeface="+mn-cs"/>
            </a:rPr>
            <a:t>百万円を積み立てたことによる減</a:t>
          </a:r>
        </a:p>
        <a:p>
          <a:r>
            <a:rPr kumimoji="1" lang="ja-JP" altLang="en-US" sz="1300">
              <a:solidFill>
                <a:schemeClr val="tx1"/>
              </a:solidFill>
              <a:effectLst/>
              <a:latin typeface="ＭＳ ゴシック"/>
              <a:ea typeface="ＭＳ ゴシック"/>
              <a:cs typeface="+mn-cs"/>
            </a:rPr>
            <a:t>特定防衛施設周辺整備交付金事業基金：市民文化センター整備事業に</a:t>
          </a:r>
          <a:r>
            <a:rPr kumimoji="1" lang="en-US" altLang="ja-JP" sz="1300">
              <a:solidFill>
                <a:schemeClr val="tx1"/>
              </a:solidFill>
              <a:effectLst/>
              <a:latin typeface="ＭＳ ゴシック"/>
              <a:ea typeface="ＭＳ ゴシック"/>
              <a:cs typeface="+mn-cs"/>
            </a:rPr>
            <a:t>20</a:t>
          </a:r>
          <a:r>
            <a:rPr kumimoji="1" lang="ja-JP" altLang="en-US" sz="1300">
              <a:solidFill>
                <a:schemeClr val="tx1"/>
              </a:solidFill>
              <a:effectLst/>
              <a:latin typeface="ＭＳ ゴシック"/>
              <a:ea typeface="ＭＳ ゴシック"/>
              <a:cs typeface="+mn-cs"/>
            </a:rPr>
            <a:t>百万円充当し、特定防衛施設周辺整備交付金や運用益を</a:t>
          </a:r>
          <a:r>
            <a:rPr kumimoji="1" lang="en-US" altLang="ja-JP" sz="1300">
              <a:solidFill>
                <a:schemeClr val="tx1"/>
              </a:solidFill>
              <a:effectLst/>
              <a:latin typeface="ＭＳ ゴシック"/>
              <a:ea typeface="ＭＳ ゴシック"/>
              <a:cs typeface="+mn-cs"/>
            </a:rPr>
            <a:t>66</a:t>
          </a:r>
          <a:r>
            <a:rPr kumimoji="1" lang="ja-JP" altLang="en-US" sz="1300">
              <a:solidFill>
                <a:schemeClr val="tx1"/>
              </a:solidFill>
              <a:effectLst/>
              <a:latin typeface="ＭＳ ゴシック"/>
              <a:ea typeface="ＭＳ ゴシック"/>
              <a:cs typeface="+mn-cs"/>
            </a:rPr>
            <a:t>百万円を積み立てたことによる増</a:t>
          </a:r>
        </a:p>
        <a:p>
          <a:r>
            <a:rPr kumimoji="1" lang="ja-JP" altLang="en-US" sz="1300">
              <a:solidFill>
                <a:schemeClr val="tx1"/>
              </a:solidFill>
              <a:effectLst/>
              <a:latin typeface="ＭＳ ゴシック"/>
              <a:ea typeface="ＭＳ ゴシック"/>
              <a:cs typeface="+mn-cs"/>
            </a:rPr>
            <a:t>鈴木忠次郎育英基金：増減なし</a:t>
          </a:r>
        </a:p>
        <a:p>
          <a:r>
            <a:rPr kumimoji="1" lang="ja-JP" altLang="en-US" sz="1300">
              <a:solidFill>
                <a:schemeClr val="tx1"/>
              </a:solidFill>
              <a:effectLst/>
              <a:latin typeface="ＭＳ ゴシック"/>
              <a:ea typeface="ＭＳ ゴシック"/>
              <a:cs typeface="+mn-cs"/>
            </a:rPr>
            <a:t>社会福祉事業基金：福祉保健会館改修事業及び民間保育施設整備補助金等へ</a:t>
          </a:r>
          <a:r>
            <a:rPr kumimoji="1" lang="en-US" altLang="ja-JP" sz="1300">
              <a:solidFill>
                <a:schemeClr val="tx1"/>
              </a:solidFill>
              <a:effectLst/>
              <a:latin typeface="ＭＳ ゴシック"/>
              <a:ea typeface="ＭＳ ゴシック"/>
              <a:cs typeface="+mn-cs"/>
            </a:rPr>
            <a:t>31</a:t>
          </a:r>
          <a:r>
            <a:rPr kumimoji="1" lang="ja-JP" altLang="en-US" sz="1300">
              <a:solidFill>
                <a:schemeClr val="tx1"/>
              </a:solidFill>
              <a:effectLst/>
              <a:latin typeface="ＭＳ ゴシック"/>
              <a:ea typeface="ＭＳ ゴシック"/>
              <a:cs typeface="+mn-cs"/>
            </a:rPr>
            <a:t>百万円充当し、運用益や寄附金を</a:t>
          </a:r>
          <a:r>
            <a:rPr kumimoji="1" lang="en-US" altLang="ja-JP" sz="1300">
              <a:solidFill>
                <a:schemeClr val="tx1"/>
              </a:solidFill>
              <a:effectLst/>
              <a:latin typeface="ＭＳ ゴシック"/>
              <a:ea typeface="ＭＳ ゴシック"/>
              <a:cs typeface="+mn-cs"/>
            </a:rPr>
            <a:t>13</a:t>
          </a:r>
          <a:r>
            <a:rPr kumimoji="1" lang="ja-JP" altLang="en-US" sz="1300">
              <a:solidFill>
                <a:schemeClr val="tx1"/>
              </a:solidFill>
              <a:effectLst/>
              <a:latin typeface="ＭＳ ゴシック"/>
              <a:ea typeface="ＭＳ ゴシック"/>
              <a:cs typeface="+mn-cs"/>
            </a:rPr>
            <a:t>百万円を積み立てたことによる減</a:t>
          </a:r>
        </a:p>
        <a:p>
          <a:r>
            <a:rPr kumimoji="1" lang="ja-JP" altLang="en-US" sz="1300">
              <a:solidFill>
                <a:schemeClr val="tx1"/>
              </a:solidFill>
              <a:effectLst/>
              <a:latin typeface="ＭＳ ゴシック"/>
              <a:ea typeface="ＭＳ ゴシック"/>
              <a:cs typeface="+mn-cs"/>
            </a:rPr>
            <a:t>（今後の方針）</a:t>
          </a:r>
        </a:p>
        <a:p>
          <a:r>
            <a:rPr kumimoji="1" lang="ja-JP" altLang="en-US" sz="1300">
              <a:solidFill>
                <a:schemeClr val="tx1"/>
              </a:solidFill>
              <a:effectLst/>
              <a:latin typeface="ＭＳ ゴシック"/>
              <a:ea typeface="ＭＳ ゴシック"/>
              <a:cs typeface="+mn-cs"/>
            </a:rPr>
            <a:t>現在、法人市民税減少に伴い財源が不足しており定期的な積み立ては難しい状況にあるが、積み立てが可能な財源がある場合には、その財源の性質や経緯などを勘案し、継続実施される裾野駅周辺整備事業や学校教育施設大規模改修事業に充当するため、都市施設建設基金・学校教育施設整備基金については優先的に積み立てを行う。</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税制改正及び市内企業移転に伴う法人市民税の減少により、不足する一般財源を補てんするために取崩している。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行財政構造改革の集中取組期間を定めており、歳出構造の健全化を推進し基金取崩し額の減少に努め、災害等に備えるため</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億円程度の残高を維持したい。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運用益の積立により</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運用益以外の積み立て予定なし。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118745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104140</xdr:rowOff>
    </xdr:to>
    <xdr:sp macro="" textlink="">
      <xdr:nvSpPr>
        <xdr:cNvPr id="11" name="正方形/長方形 10"/>
        <xdr:cNvSpPr/>
      </xdr:nvSpPr>
      <xdr:spPr>
        <a:xfrm>
          <a:off x="481965" y="889635"/>
          <a:ext cx="982726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72390</xdr:rowOff>
    </xdr:to>
    <xdr:sp macro="" textlink="">
      <xdr:nvSpPr>
        <xdr:cNvPr id="12" name="正方形/長方形 11"/>
        <xdr:cNvSpPr/>
      </xdr:nvSpPr>
      <xdr:spPr>
        <a:xfrm>
          <a:off x="605790" y="921385"/>
          <a:ext cx="1359535" cy="17132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72390</xdr:rowOff>
    </xdr:to>
    <xdr:sp macro="" textlink="">
      <xdr:nvSpPr>
        <xdr:cNvPr id="13" name="正方形/長方形 12"/>
        <xdr:cNvSpPr/>
      </xdr:nvSpPr>
      <xdr:spPr>
        <a:xfrm>
          <a:off x="1903730" y="921385"/>
          <a:ext cx="1297940" cy="17132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72390</xdr:rowOff>
    </xdr:to>
    <xdr:sp macro="" textlink="">
      <xdr:nvSpPr>
        <xdr:cNvPr id="14" name="正方形/長方形 13"/>
        <xdr:cNvSpPr/>
      </xdr:nvSpPr>
      <xdr:spPr>
        <a:xfrm>
          <a:off x="3201670" y="921385"/>
          <a:ext cx="1483360" cy="17132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2540</xdr:rowOff>
    </xdr:to>
    <xdr:sp macro="" textlink="">
      <xdr:nvSpPr>
        <xdr:cNvPr id="15" name="正方形/長方形 14"/>
        <xdr:cNvSpPr/>
      </xdr:nvSpPr>
      <xdr:spPr>
        <a:xfrm>
          <a:off x="4685030" y="940435"/>
          <a:ext cx="197612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2540</xdr:rowOff>
    </xdr:to>
    <xdr:sp macro="" textlink="">
      <xdr:nvSpPr>
        <xdr:cNvPr id="16" name="正方形/長方形 15"/>
        <xdr:cNvSpPr/>
      </xdr:nvSpPr>
      <xdr:spPr>
        <a:xfrm>
          <a:off x="6661150" y="940435"/>
          <a:ext cx="1237615"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959090" y="953135"/>
          <a:ext cx="61976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129540</xdr:rowOff>
    </xdr:to>
    <xdr:sp macro="" textlink="">
      <xdr:nvSpPr>
        <xdr:cNvPr id="18" name="正方形/長方形 17"/>
        <xdr:cNvSpPr/>
      </xdr:nvSpPr>
      <xdr:spPr>
        <a:xfrm>
          <a:off x="4685030" y="1713865"/>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129540</xdr:rowOff>
    </xdr:to>
    <xdr:sp macro="" textlink="">
      <xdr:nvSpPr>
        <xdr:cNvPr id="19" name="正方形/長方形 18"/>
        <xdr:cNvSpPr/>
      </xdr:nvSpPr>
      <xdr:spPr>
        <a:xfrm>
          <a:off x="6724650" y="1713865"/>
          <a:ext cx="35845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15240</xdr:rowOff>
    </xdr:to>
    <xdr:sp macro="" textlink="">
      <xdr:nvSpPr>
        <xdr:cNvPr id="21" name="正方形/長方形 20"/>
        <xdr:cNvSpPr/>
      </xdr:nvSpPr>
      <xdr:spPr>
        <a:xfrm>
          <a:off x="11046460" y="953135"/>
          <a:ext cx="129794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27940</xdr:rowOff>
    </xdr:from>
    <xdr:to xmlns:xdr="http://schemas.openxmlformats.org/drawingml/2006/spreadsheetDrawing">
      <xdr:col>64</xdr:col>
      <xdr:colOff>180975</xdr:colOff>
      <xdr:row>6</xdr:row>
      <xdr:rowOff>34290</xdr:rowOff>
    </xdr:to>
    <xdr:sp macro="" textlink="">
      <xdr:nvSpPr>
        <xdr:cNvPr id="22" name="正方形/長方形 21"/>
        <xdr:cNvSpPr/>
      </xdr:nvSpPr>
      <xdr:spPr>
        <a:xfrm>
          <a:off x="11046460" y="1218565"/>
          <a:ext cx="1297940" cy="520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27940</xdr:rowOff>
    </xdr:from>
    <xdr:to xmlns:xdr="http://schemas.openxmlformats.org/drawingml/2006/spreadsheetDrawing">
      <xdr:col>65</xdr:col>
      <xdr:colOff>117475</xdr:colOff>
      <xdr:row>8</xdr:row>
      <xdr:rowOff>161290</xdr:rowOff>
    </xdr:to>
    <xdr:sp macro="" textlink="">
      <xdr:nvSpPr>
        <xdr:cNvPr id="23" name="正方形/長方形 22"/>
        <xdr:cNvSpPr/>
      </xdr:nvSpPr>
      <xdr:spPr>
        <a:xfrm>
          <a:off x="11046460" y="1561465"/>
          <a:ext cx="1419860" cy="647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922635" y="13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614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28" name="直線コネクタ 27"/>
        <xdr:cNvCxnSpPr/>
      </xdr:nvCxnSpPr>
      <xdr:spPr>
        <a:xfrm>
          <a:off x="10887710" y="15614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94615</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995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887710" y="19424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46990</xdr:rowOff>
    </xdr:from>
    <xdr:ext cx="8896350" cy="258445"/>
    <xdr:sp macro="" textlink="">
      <xdr:nvSpPr>
        <xdr:cNvPr id="31" name="テキスト ボックス 30"/>
        <xdr:cNvSpPr txBox="1"/>
      </xdr:nvSpPr>
      <xdr:spPr>
        <a:xfrm>
          <a:off x="419100" y="27806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167640</xdr:rowOff>
    </xdr:from>
    <xdr:ext cx="6046470" cy="258445"/>
    <xdr:sp macro="" textlink="">
      <xdr:nvSpPr>
        <xdr:cNvPr id="32" name="テキスト ボックス 31"/>
        <xdr:cNvSpPr txBox="1"/>
      </xdr:nvSpPr>
      <xdr:spPr>
        <a:xfrm>
          <a:off x="419100" y="307276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66040</xdr:rowOff>
    </xdr:from>
    <xdr:ext cx="10967720" cy="257810"/>
    <xdr:sp macro="" textlink="">
      <xdr:nvSpPr>
        <xdr:cNvPr id="34" name="テキスト ボックス 33"/>
        <xdr:cNvSpPr txBox="1"/>
      </xdr:nvSpPr>
      <xdr:spPr>
        <a:xfrm>
          <a:off x="419100" y="3656965"/>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148590</xdr:rowOff>
    </xdr:from>
    <xdr:to xmlns:xdr="http://schemas.openxmlformats.org/drawingml/2006/spreadsheetDrawing">
      <xdr:col>27</xdr:col>
      <xdr:colOff>73025</xdr:colOff>
      <xdr:row>22</xdr:row>
      <xdr:rowOff>27940</xdr:rowOff>
    </xdr:to>
    <xdr:sp macro="" textlink="">
      <xdr:nvSpPr>
        <xdr:cNvPr id="35" name="正方形/長方形 34"/>
        <xdr:cNvSpPr/>
      </xdr:nvSpPr>
      <xdr:spPr>
        <a:xfrm>
          <a:off x="1245870" y="4253865"/>
          <a:ext cx="41300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13335</xdr:rowOff>
    </xdr:to>
    <xdr:sp macro="" textlink="">
      <xdr:nvSpPr>
        <xdr:cNvPr id="36" name="正方形/長方形 35"/>
        <xdr:cNvSpPr/>
      </xdr:nvSpPr>
      <xdr:spPr>
        <a:xfrm>
          <a:off x="1946910" y="4624705"/>
          <a:ext cx="1691640" cy="2749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29845</xdr:rowOff>
    </xdr:to>
    <xdr:sp macro="" textlink="">
      <xdr:nvSpPr>
        <xdr:cNvPr id="37" name="正方形/長方形 36"/>
        <xdr:cNvSpPr/>
      </xdr:nvSpPr>
      <xdr:spPr>
        <a:xfrm>
          <a:off x="3736975" y="4608195"/>
          <a:ext cx="829310" cy="307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56515</xdr:rowOff>
    </xdr:from>
    <xdr:to xmlns:xdr="http://schemas.openxmlformats.org/drawingml/2006/spreadsheetDrawing">
      <xdr:col>35</xdr:col>
      <xdr:colOff>22225</xdr:colOff>
      <xdr:row>22</xdr:row>
      <xdr:rowOff>91440</xdr:rowOff>
    </xdr:to>
    <xdr:sp macro="" textlink="">
      <xdr:nvSpPr>
        <xdr:cNvPr id="38" name="正方形/長方形 37"/>
        <xdr:cNvSpPr/>
      </xdr:nvSpPr>
      <xdr:spPr>
        <a:xfrm>
          <a:off x="5325110" y="43808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325110" y="45713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56515</xdr:rowOff>
    </xdr:from>
    <xdr:to xmlns:xdr="http://schemas.openxmlformats.org/drawingml/2006/spreadsheetDrawing">
      <xdr:col>43</xdr:col>
      <xdr:colOff>22225</xdr:colOff>
      <xdr:row>22</xdr:row>
      <xdr:rowOff>91440</xdr:rowOff>
    </xdr:to>
    <xdr:sp macro="" textlink="">
      <xdr:nvSpPr>
        <xdr:cNvPr id="40" name="正方形/長方形 39"/>
        <xdr:cNvSpPr/>
      </xdr:nvSpPr>
      <xdr:spPr>
        <a:xfrm>
          <a:off x="6808470" y="43808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808470" y="45713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56515</xdr:rowOff>
    </xdr:from>
    <xdr:to xmlns:xdr="http://schemas.openxmlformats.org/drawingml/2006/spreadsheetDrawing">
      <xdr:col>51</xdr:col>
      <xdr:colOff>149225</xdr:colOff>
      <xdr:row>22</xdr:row>
      <xdr:rowOff>91440</xdr:rowOff>
    </xdr:to>
    <xdr:sp macro="" textlink="">
      <xdr:nvSpPr>
        <xdr:cNvPr id="42" name="正方形/長方形 41"/>
        <xdr:cNvSpPr/>
      </xdr:nvSpPr>
      <xdr:spPr>
        <a:xfrm>
          <a:off x="8418830" y="43808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418830" y="45713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44" name="正方形/長方形 43"/>
        <xdr:cNvSpPr/>
      </xdr:nvSpPr>
      <xdr:spPr>
        <a:xfrm>
          <a:off x="1245870" y="4952365"/>
          <a:ext cx="413004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167640</xdr:rowOff>
    </xdr:to>
    <xdr:sp macro="" textlink="">
      <xdr:nvSpPr>
        <xdr:cNvPr id="45" name="正方形/長方形 44"/>
        <xdr:cNvSpPr/>
      </xdr:nvSpPr>
      <xdr:spPr>
        <a:xfrm>
          <a:off x="5637530" y="4952365"/>
          <a:ext cx="4635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129540</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637530" y="5015865"/>
          <a:ext cx="44500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708650" y="5244465"/>
          <a:ext cx="4437380" cy="1778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全国平均より低い値であるが、施設ごとに類型化した情報では、偏りがあるのを把握している。</a:t>
          </a:r>
          <a:endParaRPr lang="ja-JP" altLang="ja-JP">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また</a:t>
          </a:r>
          <a:r>
            <a:rPr kumimoji="1" lang="ja-JP" altLang="ja-JP" sz="1100">
              <a:solidFill>
                <a:schemeClr val="dk1"/>
              </a:solidFill>
              <a:effectLst/>
              <a:latin typeface="ＭＳ Ｐゴシック"/>
              <a:ea typeface="ＭＳ Ｐゴシック"/>
              <a:cs typeface="+mn-cs"/>
            </a:rPr>
            <a:t>、公共施設等総合管理計画において</a:t>
          </a:r>
          <a:r>
            <a:rPr kumimoji="1" lang="en-US" altLang="ja-JP" sz="1100">
              <a:solidFill>
                <a:schemeClr val="dk1"/>
              </a:solidFill>
              <a:effectLst/>
              <a:latin typeface="ＭＳ Ｐゴシック"/>
              <a:ea typeface="ＭＳ Ｐゴシック"/>
              <a:cs typeface="+mn-cs"/>
            </a:rPr>
            <a:t>2016</a:t>
          </a:r>
          <a:r>
            <a:rPr kumimoji="1" lang="ja-JP" altLang="en-US" sz="1100">
              <a:solidFill>
                <a:schemeClr val="dk1"/>
              </a:solidFill>
              <a:effectLst/>
              <a:latin typeface="ＭＳ Ｐゴシック"/>
              <a:ea typeface="ＭＳ Ｐゴシック"/>
              <a:cs typeface="+mn-cs"/>
            </a:rPr>
            <a:t>年度から</a:t>
          </a:r>
          <a:r>
            <a:rPr kumimoji="1" lang="en-US" altLang="ja-JP" sz="1100">
              <a:solidFill>
                <a:schemeClr val="dk1"/>
              </a:solidFill>
              <a:effectLst/>
              <a:latin typeface="ＭＳ Ｐゴシック"/>
              <a:ea typeface="ＭＳ Ｐゴシック"/>
              <a:cs typeface="+mn-cs"/>
            </a:rPr>
            <a:t>2045</a:t>
          </a:r>
          <a:r>
            <a:rPr kumimoji="1" lang="ja-JP" altLang="en-US" sz="1100">
              <a:solidFill>
                <a:schemeClr val="dk1"/>
              </a:solidFill>
              <a:effectLst/>
              <a:latin typeface="ＭＳ Ｐゴシック"/>
              <a:ea typeface="ＭＳ Ｐゴシック"/>
              <a:cs typeface="+mn-cs"/>
            </a:rPr>
            <a:t>年度の</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年間で公共施設全体で延べ床面積を</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％削減することとし</a:t>
          </a:r>
          <a:r>
            <a:rPr kumimoji="1" lang="ja-JP" altLang="en-US" sz="1100">
              <a:solidFill>
                <a:schemeClr val="dk1"/>
              </a:solidFill>
              <a:effectLst/>
              <a:latin typeface="ＭＳ Ｐゴシック"/>
              <a:ea typeface="ＭＳ Ｐゴシック"/>
              <a:cs typeface="+mn-cs"/>
            </a:rPr>
            <a:t>いる。今後策定予定の</a:t>
          </a:r>
          <a:r>
            <a:rPr kumimoji="1" lang="ja-JP" altLang="ja-JP" sz="1100">
              <a:solidFill>
                <a:schemeClr val="dk1"/>
              </a:solidFill>
              <a:effectLst/>
              <a:latin typeface="ＭＳ Ｐゴシック"/>
              <a:ea typeface="ＭＳ Ｐゴシック"/>
              <a:cs typeface="+mn-cs"/>
            </a:rPr>
            <a:t>個別</a:t>
          </a:r>
          <a:r>
            <a:rPr kumimoji="1" lang="ja-JP" altLang="en-US" sz="1100">
              <a:solidFill>
                <a:schemeClr val="dk1"/>
              </a:solidFill>
              <a:effectLst/>
              <a:latin typeface="ＭＳ Ｐゴシック"/>
              <a:ea typeface="ＭＳ Ｐゴシック"/>
              <a:cs typeface="+mn-cs"/>
            </a:rPr>
            <a:t>管理</a:t>
          </a:r>
          <a:r>
            <a:rPr kumimoji="1" lang="ja-JP" altLang="ja-JP" sz="1100">
              <a:solidFill>
                <a:schemeClr val="dk1"/>
              </a:solidFill>
              <a:effectLst/>
              <a:latin typeface="ＭＳ Ｐゴシック"/>
              <a:ea typeface="ＭＳ Ｐゴシック"/>
              <a:cs typeface="+mn-cs"/>
            </a:rPr>
            <a:t>計画</a:t>
          </a:r>
          <a:r>
            <a:rPr kumimoji="1" lang="ja-JP" altLang="en-US" sz="1100">
              <a:solidFill>
                <a:schemeClr val="dk1"/>
              </a:solidFill>
              <a:effectLst/>
              <a:latin typeface="ＭＳ Ｐゴシック"/>
              <a:ea typeface="ＭＳ Ｐゴシック"/>
              <a:cs typeface="+mn-cs"/>
            </a:rPr>
            <a:t>を基に施設全般の</a:t>
          </a:r>
          <a:r>
            <a:rPr kumimoji="1" lang="ja-JP" altLang="ja-JP" sz="1100">
              <a:solidFill>
                <a:schemeClr val="dk1"/>
              </a:solidFill>
              <a:effectLst/>
              <a:latin typeface="ＭＳ Ｐゴシック"/>
              <a:ea typeface="ＭＳ Ｐゴシック"/>
              <a:cs typeface="+mn-cs"/>
            </a:rPr>
            <a:t>適正化を推進していく。</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46990</xdr:rowOff>
    </xdr:from>
    <xdr:ext cx="348615" cy="224155"/>
    <xdr:sp macro="" textlink="">
      <xdr:nvSpPr>
        <xdr:cNvPr id="48" name="テキスト ボックス 47"/>
        <xdr:cNvSpPr txBox="1"/>
      </xdr:nvSpPr>
      <xdr:spPr>
        <a:xfrm>
          <a:off x="1212850" y="476186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49" name="直線コネクタ 48"/>
        <xdr:cNvCxnSpPr/>
      </xdr:nvCxnSpPr>
      <xdr:spPr>
        <a:xfrm>
          <a:off x="1245870" y="71113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73660</xdr:rowOff>
    </xdr:from>
    <xdr:ext cx="358140" cy="224155"/>
    <xdr:sp macro="" textlink="">
      <xdr:nvSpPr>
        <xdr:cNvPr id="50" name="テキスト ボックス 49"/>
        <xdr:cNvSpPr txBox="1"/>
      </xdr:nvSpPr>
      <xdr:spPr>
        <a:xfrm>
          <a:off x="838200" y="701738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51" name="直線コネクタ 50"/>
        <xdr:cNvCxnSpPr/>
      </xdr:nvCxnSpPr>
      <xdr:spPr>
        <a:xfrm>
          <a:off x="1245870" y="68027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3520"/>
    <xdr:sp macro="" textlink="">
      <xdr:nvSpPr>
        <xdr:cNvPr id="52" name="テキスト ボックス 51"/>
        <xdr:cNvSpPr txBox="1"/>
      </xdr:nvSpPr>
      <xdr:spPr>
        <a:xfrm>
          <a:off x="838200" y="6710045"/>
          <a:ext cx="3581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65405</xdr:rowOff>
    </xdr:from>
    <xdr:to xmlns:xdr="http://schemas.openxmlformats.org/drawingml/2006/spreadsheetDrawing">
      <xdr:col>27</xdr:col>
      <xdr:colOff>73025</xdr:colOff>
      <xdr:row>33</xdr:row>
      <xdr:rowOff>65405</xdr:rowOff>
    </xdr:to>
    <xdr:cxnSp macro="">
      <xdr:nvCxnSpPr>
        <xdr:cNvPr id="53" name="直線コネクタ 52"/>
        <xdr:cNvCxnSpPr/>
      </xdr:nvCxnSpPr>
      <xdr:spPr>
        <a:xfrm>
          <a:off x="1245870" y="64947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3520"/>
    <xdr:sp macro="" textlink="">
      <xdr:nvSpPr>
        <xdr:cNvPr id="54" name="テキスト ボックス 53"/>
        <xdr:cNvSpPr txBox="1"/>
      </xdr:nvSpPr>
      <xdr:spPr>
        <a:xfrm>
          <a:off x="838200" y="6401435"/>
          <a:ext cx="3581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45870" y="61868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790"/>
    <xdr:sp macro="" textlink="">
      <xdr:nvSpPr>
        <xdr:cNvPr id="56" name="テキスト ボックス 55"/>
        <xdr:cNvSpPr txBox="1"/>
      </xdr:nvSpPr>
      <xdr:spPr>
        <a:xfrm>
          <a:off x="838200" y="6092825"/>
          <a:ext cx="3581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45870" y="58781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790"/>
    <xdr:sp macro="" textlink="">
      <xdr:nvSpPr>
        <xdr:cNvPr id="58" name="テキスト ボックス 57"/>
        <xdr:cNvSpPr txBox="1"/>
      </xdr:nvSpPr>
      <xdr:spPr>
        <a:xfrm>
          <a:off x="838200" y="5784215"/>
          <a:ext cx="3581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167640</xdr:rowOff>
    </xdr:from>
    <xdr:to xmlns:xdr="http://schemas.openxmlformats.org/drawingml/2006/spreadsheetDrawing">
      <xdr:col>27</xdr:col>
      <xdr:colOff>73025</xdr:colOff>
      <xdr:row>27</xdr:row>
      <xdr:rowOff>167640</xdr:rowOff>
    </xdr:to>
    <xdr:cxnSp macro="">
      <xdr:nvCxnSpPr>
        <xdr:cNvPr id="59" name="直線コネクタ 58"/>
        <xdr:cNvCxnSpPr/>
      </xdr:nvCxnSpPr>
      <xdr:spPr>
        <a:xfrm>
          <a:off x="1245870" y="55683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790"/>
    <xdr:sp macro="" textlink="">
      <xdr:nvSpPr>
        <xdr:cNvPr id="60" name="テキスト ボックス 59"/>
        <xdr:cNvSpPr txBox="1"/>
      </xdr:nvSpPr>
      <xdr:spPr>
        <a:xfrm>
          <a:off x="838200" y="5476240"/>
          <a:ext cx="3581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61" name="直線コネクタ 60"/>
        <xdr:cNvCxnSpPr/>
      </xdr:nvCxnSpPr>
      <xdr:spPr>
        <a:xfrm>
          <a:off x="1245870" y="52609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3520"/>
    <xdr:sp macro="" textlink="">
      <xdr:nvSpPr>
        <xdr:cNvPr id="62" name="テキスト ボックス 61"/>
        <xdr:cNvSpPr txBox="1"/>
      </xdr:nvSpPr>
      <xdr:spPr>
        <a:xfrm>
          <a:off x="838200" y="5167630"/>
          <a:ext cx="3581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63" name="直線コネクタ 62"/>
        <xdr:cNvCxnSpPr/>
      </xdr:nvCxnSpPr>
      <xdr:spPr>
        <a:xfrm>
          <a:off x="1245870" y="49523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3520"/>
    <xdr:sp macro="" textlink="">
      <xdr:nvSpPr>
        <xdr:cNvPr id="64" name="テキスト ボックス 63"/>
        <xdr:cNvSpPr txBox="1"/>
      </xdr:nvSpPr>
      <xdr:spPr>
        <a:xfrm>
          <a:off x="838200" y="4859020"/>
          <a:ext cx="3581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65" name="有形固定資産減価償却率グラフ枠"/>
        <xdr:cNvSpPr/>
      </xdr:nvSpPr>
      <xdr:spPr>
        <a:xfrm>
          <a:off x="1245870" y="4952365"/>
          <a:ext cx="413004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42545</xdr:rowOff>
    </xdr:from>
    <xdr:to xmlns:xdr="http://schemas.openxmlformats.org/drawingml/2006/spreadsheetDrawing">
      <xdr:col>23</xdr:col>
      <xdr:colOff>85090</xdr:colOff>
      <xdr:row>34</xdr:row>
      <xdr:rowOff>42545</xdr:rowOff>
    </xdr:to>
    <xdr:cxnSp macro="">
      <xdr:nvCxnSpPr>
        <xdr:cNvPr id="66" name="直線コネクタ 65"/>
        <xdr:cNvCxnSpPr/>
      </xdr:nvCxnSpPr>
      <xdr:spPr>
        <a:xfrm flipV="1">
          <a:off x="4645025" y="5443220"/>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46355</xdr:rowOff>
    </xdr:from>
    <xdr:ext cx="403860" cy="258445"/>
    <xdr:sp macro="" textlink="">
      <xdr:nvSpPr>
        <xdr:cNvPr id="67" name="有形固定資産減価償却率最小値テキスト"/>
        <xdr:cNvSpPr txBox="1"/>
      </xdr:nvSpPr>
      <xdr:spPr>
        <a:xfrm>
          <a:off x="4697730" y="66471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42545</xdr:rowOff>
    </xdr:from>
    <xdr:to xmlns:xdr="http://schemas.openxmlformats.org/drawingml/2006/spreadsheetDrawing">
      <xdr:col>23</xdr:col>
      <xdr:colOff>174625</xdr:colOff>
      <xdr:row>34</xdr:row>
      <xdr:rowOff>42545</xdr:rowOff>
    </xdr:to>
    <xdr:cxnSp macro="">
      <xdr:nvCxnSpPr>
        <xdr:cNvPr id="68" name="直線コネクタ 67"/>
        <xdr:cNvCxnSpPr/>
      </xdr:nvCxnSpPr>
      <xdr:spPr>
        <a:xfrm>
          <a:off x="4561205" y="66433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160020</xdr:rowOff>
    </xdr:from>
    <xdr:ext cx="403860" cy="259080"/>
    <xdr:sp macro="" textlink="">
      <xdr:nvSpPr>
        <xdr:cNvPr id="69" name="有形固定資産減価償却率最大値テキスト"/>
        <xdr:cNvSpPr txBox="1"/>
      </xdr:nvSpPr>
      <xdr:spPr>
        <a:xfrm>
          <a:off x="4697730" y="5217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27</xdr:row>
      <xdr:rowOff>42545</xdr:rowOff>
    </xdr:from>
    <xdr:to xmlns:xdr="http://schemas.openxmlformats.org/drawingml/2006/spreadsheetDrawing">
      <xdr:col>23</xdr:col>
      <xdr:colOff>174625</xdr:colOff>
      <xdr:row>27</xdr:row>
      <xdr:rowOff>42545</xdr:rowOff>
    </xdr:to>
    <xdr:cxnSp macro="">
      <xdr:nvCxnSpPr>
        <xdr:cNvPr id="70" name="直線コネクタ 69"/>
        <xdr:cNvCxnSpPr/>
      </xdr:nvCxnSpPr>
      <xdr:spPr>
        <a:xfrm>
          <a:off x="4561205" y="54432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109855</xdr:rowOff>
    </xdr:from>
    <xdr:ext cx="403860" cy="257175"/>
    <xdr:sp macro="" textlink="">
      <xdr:nvSpPr>
        <xdr:cNvPr id="71" name="有形固定資産減価償却率平均値テキスト"/>
        <xdr:cNvSpPr txBox="1"/>
      </xdr:nvSpPr>
      <xdr:spPr>
        <a:xfrm>
          <a:off x="4697730" y="5681980"/>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16510</xdr:rowOff>
    </xdr:to>
    <xdr:sp macro="" textlink="">
      <xdr:nvSpPr>
        <xdr:cNvPr id="72" name="フローチャート: 判断 71"/>
        <xdr:cNvSpPr/>
      </xdr:nvSpPr>
      <xdr:spPr>
        <a:xfrm>
          <a:off x="4596130" y="5830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129540</xdr:rowOff>
    </xdr:from>
    <xdr:to xmlns:xdr="http://schemas.openxmlformats.org/drawingml/2006/spreadsheetDrawing">
      <xdr:col>19</xdr:col>
      <xdr:colOff>185420</xdr:colOff>
      <xdr:row>30</xdr:row>
      <xdr:rowOff>59690</xdr:rowOff>
    </xdr:to>
    <xdr:sp macro="" textlink="">
      <xdr:nvSpPr>
        <xdr:cNvPr id="73" name="フローチャート: 判断 72"/>
        <xdr:cNvSpPr/>
      </xdr:nvSpPr>
      <xdr:spPr>
        <a:xfrm>
          <a:off x="3905250" y="58731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167640</xdr:rowOff>
    </xdr:from>
    <xdr:to xmlns:xdr="http://schemas.openxmlformats.org/drawingml/2006/spreadsheetDrawing">
      <xdr:col>15</xdr:col>
      <xdr:colOff>185420</xdr:colOff>
      <xdr:row>30</xdr:row>
      <xdr:rowOff>100330</xdr:rowOff>
    </xdr:to>
    <xdr:sp macro="" textlink="">
      <xdr:nvSpPr>
        <xdr:cNvPr id="74" name="フローチャート: 判断 73"/>
        <xdr:cNvSpPr/>
      </xdr:nvSpPr>
      <xdr:spPr>
        <a:xfrm>
          <a:off x="3163570" y="5911215"/>
          <a:ext cx="9969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59690</xdr:rowOff>
    </xdr:from>
    <xdr:to xmlns:xdr="http://schemas.openxmlformats.org/drawingml/2006/spreadsheetDrawing">
      <xdr:col>11</xdr:col>
      <xdr:colOff>185420</xdr:colOff>
      <xdr:row>30</xdr:row>
      <xdr:rowOff>161290</xdr:rowOff>
    </xdr:to>
    <xdr:sp macro="" textlink="">
      <xdr:nvSpPr>
        <xdr:cNvPr id="75" name="フローチャート: 判断 74"/>
        <xdr:cNvSpPr/>
      </xdr:nvSpPr>
      <xdr:spPr>
        <a:xfrm>
          <a:off x="2421890" y="59747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0730" cy="224790"/>
    <xdr:sp macro="" textlink="">
      <xdr:nvSpPr>
        <xdr:cNvPr id="76" name="テキスト ボックス 75"/>
        <xdr:cNvSpPr txBox="1"/>
      </xdr:nvSpPr>
      <xdr:spPr>
        <a:xfrm>
          <a:off x="447421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790"/>
    <xdr:sp macro="" textlink="">
      <xdr:nvSpPr>
        <xdr:cNvPr id="77" name="テキスト ボックス 76"/>
        <xdr:cNvSpPr txBox="1"/>
      </xdr:nvSpPr>
      <xdr:spPr>
        <a:xfrm>
          <a:off x="378333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790"/>
    <xdr:sp macro="" textlink="">
      <xdr:nvSpPr>
        <xdr:cNvPr id="78" name="テキスト ボックス 77"/>
        <xdr:cNvSpPr txBox="1"/>
      </xdr:nvSpPr>
      <xdr:spPr>
        <a:xfrm>
          <a:off x="304165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790"/>
    <xdr:sp macro="" textlink="">
      <xdr:nvSpPr>
        <xdr:cNvPr id="79" name="テキスト ボックス 78"/>
        <xdr:cNvSpPr txBox="1"/>
      </xdr:nvSpPr>
      <xdr:spPr>
        <a:xfrm>
          <a:off x="229997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790"/>
    <xdr:sp macro="" textlink="">
      <xdr:nvSpPr>
        <xdr:cNvPr id="80" name="テキスト ボックス 79"/>
        <xdr:cNvSpPr txBox="1"/>
      </xdr:nvSpPr>
      <xdr:spPr>
        <a:xfrm>
          <a:off x="1558290" y="7157720"/>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63500</xdr:rowOff>
    </xdr:from>
    <xdr:to xmlns:xdr="http://schemas.openxmlformats.org/drawingml/2006/spreadsheetDrawing">
      <xdr:col>23</xdr:col>
      <xdr:colOff>136525</xdr:colOff>
      <xdr:row>30</xdr:row>
      <xdr:rowOff>164465</xdr:rowOff>
    </xdr:to>
    <xdr:sp macro="" textlink="">
      <xdr:nvSpPr>
        <xdr:cNvPr id="81" name="楕円 80"/>
        <xdr:cNvSpPr/>
      </xdr:nvSpPr>
      <xdr:spPr>
        <a:xfrm>
          <a:off x="4596130" y="5978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41910</xdr:rowOff>
    </xdr:from>
    <xdr:ext cx="403860" cy="258445"/>
    <xdr:sp macro="" textlink="">
      <xdr:nvSpPr>
        <xdr:cNvPr id="82" name="有形固定資産減価償却率該当値テキスト"/>
        <xdr:cNvSpPr txBox="1"/>
      </xdr:nvSpPr>
      <xdr:spPr>
        <a:xfrm>
          <a:off x="4697730" y="59569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106045</xdr:rowOff>
    </xdr:from>
    <xdr:to xmlns:xdr="http://schemas.openxmlformats.org/drawingml/2006/spreadsheetDrawing">
      <xdr:col>19</xdr:col>
      <xdr:colOff>185420</xdr:colOff>
      <xdr:row>31</xdr:row>
      <xdr:rowOff>36195</xdr:rowOff>
    </xdr:to>
    <xdr:sp macro="" textlink="">
      <xdr:nvSpPr>
        <xdr:cNvPr id="83" name="楕円 82"/>
        <xdr:cNvSpPr/>
      </xdr:nvSpPr>
      <xdr:spPr>
        <a:xfrm>
          <a:off x="3905250" y="60210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114300</xdr:rowOff>
    </xdr:from>
    <xdr:to xmlns:xdr="http://schemas.openxmlformats.org/drawingml/2006/spreadsheetDrawing">
      <xdr:col>23</xdr:col>
      <xdr:colOff>85725</xdr:colOff>
      <xdr:row>30</xdr:row>
      <xdr:rowOff>157480</xdr:rowOff>
    </xdr:to>
    <xdr:cxnSp macro="">
      <xdr:nvCxnSpPr>
        <xdr:cNvPr id="84" name="直線コネクタ 83"/>
        <xdr:cNvCxnSpPr/>
      </xdr:nvCxnSpPr>
      <xdr:spPr>
        <a:xfrm flipV="1">
          <a:off x="3956050" y="6029325"/>
          <a:ext cx="6908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156210</xdr:rowOff>
    </xdr:from>
    <xdr:to xmlns:xdr="http://schemas.openxmlformats.org/drawingml/2006/spreadsheetDrawing">
      <xdr:col>15</xdr:col>
      <xdr:colOff>185420</xdr:colOff>
      <xdr:row>31</xdr:row>
      <xdr:rowOff>86360</xdr:rowOff>
    </xdr:to>
    <xdr:sp macro="" textlink="">
      <xdr:nvSpPr>
        <xdr:cNvPr id="85" name="楕円 84"/>
        <xdr:cNvSpPr/>
      </xdr:nvSpPr>
      <xdr:spPr>
        <a:xfrm>
          <a:off x="3163570" y="60712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157480</xdr:rowOff>
    </xdr:from>
    <xdr:to xmlns:xdr="http://schemas.openxmlformats.org/drawingml/2006/spreadsheetDrawing">
      <xdr:col>19</xdr:col>
      <xdr:colOff>136525</xdr:colOff>
      <xdr:row>31</xdr:row>
      <xdr:rowOff>34925</xdr:rowOff>
    </xdr:to>
    <xdr:cxnSp macro="">
      <xdr:nvCxnSpPr>
        <xdr:cNvPr id="86" name="直線コネクタ 85"/>
        <xdr:cNvCxnSpPr/>
      </xdr:nvCxnSpPr>
      <xdr:spPr>
        <a:xfrm flipV="1">
          <a:off x="3214370" y="6072505"/>
          <a:ext cx="741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67310</xdr:rowOff>
    </xdr:from>
    <xdr:to xmlns:xdr="http://schemas.openxmlformats.org/drawingml/2006/spreadsheetDrawing">
      <xdr:col>11</xdr:col>
      <xdr:colOff>185420</xdr:colOff>
      <xdr:row>31</xdr:row>
      <xdr:rowOff>167640</xdr:rowOff>
    </xdr:to>
    <xdr:sp macro="" textlink="">
      <xdr:nvSpPr>
        <xdr:cNvPr id="87" name="楕円 86"/>
        <xdr:cNvSpPr/>
      </xdr:nvSpPr>
      <xdr:spPr>
        <a:xfrm>
          <a:off x="2421890" y="6153785"/>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34925</xdr:rowOff>
    </xdr:from>
    <xdr:to xmlns:xdr="http://schemas.openxmlformats.org/drawingml/2006/spreadsheetDrawing">
      <xdr:col>15</xdr:col>
      <xdr:colOff>136525</xdr:colOff>
      <xdr:row>31</xdr:row>
      <xdr:rowOff>118110</xdr:rowOff>
    </xdr:to>
    <xdr:cxnSp macro="">
      <xdr:nvCxnSpPr>
        <xdr:cNvPr id="88" name="直線コネクタ 87"/>
        <xdr:cNvCxnSpPr/>
      </xdr:nvCxnSpPr>
      <xdr:spPr>
        <a:xfrm flipV="1">
          <a:off x="2472690" y="6121400"/>
          <a:ext cx="7416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76835</xdr:rowOff>
    </xdr:from>
    <xdr:ext cx="405130" cy="258445"/>
    <xdr:sp macro="" textlink="">
      <xdr:nvSpPr>
        <xdr:cNvPr id="89" name="n_1aveValue有形固定資産減価償却率"/>
        <xdr:cNvSpPr txBox="1"/>
      </xdr:nvSpPr>
      <xdr:spPr>
        <a:xfrm>
          <a:off x="3745865" y="5648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116840</xdr:rowOff>
    </xdr:from>
    <xdr:ext cx="405130" cy="259080"/>
    <xdr:sp macro="" textlink="">
      <xdr:nvSpPr>
        <xdr:cNvPr id="90" name="n_2aveValue有形固定資産減価償却率"/>
        <xdr:cNvSpPr txBox="1"/>
      </xdr:nvSpPr>
      <xdr:spPr>
        <a:xfrm>
          <a:off x="3016885" y="5688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6985</xdr:rowOff>
    </xdr:from>
    <xdr:ext cx="405130" cy="258445"/>
    <xdr:sp macro="" textlink="">
      <xdr:nvSpPr>
        <xdr:cNvPr id="91" name="n_3aveValue有形固定資産減価償却率"/>
        <xdr:cNvSpPr txBox="1"/>
      </xdr:nvSpPr>
      <xdr:spPr>
        <a:xfrm>
          <a:off x="2275205" y="575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27940</xdr:rowOff>
    </xdr:from>
    <xdr:ext cx="405130" cy="258445"/>
    <xdr:sp macro="" textlink="">
      <xdr:nvSpPr>
        <xdr:cNvPr id="92" name="n_1mainValue有形固定資産減価償却率"/>
        <xdr:cNvSpPr txBox="1"/>
      </xdr:nvSpPr>
      <xdr:spPr>
        <a:xfrm>
          <a:off x="3745865" y="6114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77470</xdr:rowOff>
    </xdr:from>
    <xdr:ext cx="405130" cy="258445"/>
    <xdr:sp macro="" textlink="">
      <xdr:nvSpPr>
        <xdr:cNvPr id="93" name="n_2mainValue有形固定資産減価償却率"/>
        <xdr:cNvSpPr txBox="1"/>
      </xdr:nvSpPr>
      <xdr:spPr>
        <a:xfrm>
          <a:off x="3016885" y="6163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160020</xdr:rowOff>
    </xdr:from>
    <xdr:ext cx="405130" cy="259080"/>
    <xdr:sp macro="" textlink="">
      <xdr:nvSpPr>
        <xdr:cNvPr id="94" name="n_3mainValue有形固定資産減価償却率"/>
        <xdr:cNvSpPr txBox="1"/>
      </xdr:nvSpPr>
      <xdr:spPr>
        <a:xfrm>
          <a:off x="2275205" y="6246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148590</xdr:rowOff>
    </xdr:from>
    <xdr:to xmlns:xdr="http://schemas.openxmlformats.org/drawingml/2006/spreadsheetDrawing">
      <xdr:col>80</xdr:col>
      <xdr:colOff>9525</xdr:colOff>
      <xdr:row>22</xdr:row>
      <xdr:rowOff>27940</xdr:rowOff>
    </xdr:to>
    <xdr:sp macro="" textlink="">
      <xdr:nvSpPr>
        <xdr:cNvPr id="95" name="正方形/長方形 94"/>
        <xdr:cNvSpPr/>
      </xdr:nvSpPr>
      <xdr:spPr>
        <a:xfrm>
          <a:off x="11014710" y="4253865"/>
          <a:ext cx="41249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13335</xdr:rowOff>
    </xdr:to>
    <xdr:sp macro="" textlink="">
      <xdr:nvSpPr>
        <xdr:cNvPr id="96" name="正方形/長方形 95"/>
        <xdr:cNvSpPr/>
      </xdr:nvSpPr>
      <xdr:spPr>
        <a:xfrm>
          <a:off x="12054205" y="4624705"/>
          <a:ext cx="1009650" cy="2749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64770</xdr:rowOff>
    </xdr:from>
    <xdr:to xmlns:xdr="http://schemas.openxmlformats.org/drawingml/2006/spreadsheetDrawing">
      <xdr:col>75</xdr:col>
      <xdr:colOff>173990</xdr:colOff>
      <xdr:row>24</xdr:row>
      <xdr:rowOff>29845</xdr:rowOff>
    </xdr:to>
    <xdr:sp macro="" textlink="">
      <xdr:nvSpPr>
        <xdr:cNvPr id="97" name="正方形/長方形 96"/>
        <xdr:cNvSpPr/>
      </xdr:nvSpPr>
      <xdr:spPr>
        <a:xfrm>
          <a:off x="13461365" y="4608195"/>
          <a:ext cx="915670" cy="307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56515</xdr:rowOff>
    </xdr:from>
    <xdr:to xmlns:xdr="http://schemas.openxmlformats.org/drawingml/2006/spreadsheetDrawing">
      <xdr:col>87</xdr:col>
      <xdr:colOff>149225</xdr:colOff>
      <xdr:row>22</xdr:row>
      <xdr:rowOff>91440</xdr:rowOff>
    </xdr:to>
    <xdr:sp macro="" textlink="">
      <xdr:nvSpPr>
        <xdr:cNvPr id="98" name="正方形/長方形 97"/>
        <xdr:cNvSpPr/>
      </xdr:nvSpPr>
      <xdr:spPr>
        <a:xfrm>
          <a:off x="15093950" y="43808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111125</xdr:rowOff>
    </xdr:to>
    <xdr:sp macro="" textlink="">
      <xdr:nvSpPr>
        <xdr:cNvPr id="99" name="正方形/長方形 98"/>
        <xdr:cNvSpPr/>
      </xdr:nvSpPr>
      <xdr:spPr>
        <a:xfrm>
          <a:off x="15093950" y="45713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56515</xdr:rowOff>
    </xdr:from>
    <xdr:to xmlns:xdr="http://schemas.openxmlformats.org/drawingml/2006/spreadsheetDrawing">
      <xdr:col>95</xdr:col>
      <xdr:colOff>149225</xdr:colOff>
      <xdr:row>22</xdr:row>
      <xdr:rowOff>91440</xdr:rowOff>
    </xdr:to>
    <xdr:sp macro="" textlink="">
      <xdr:nvSpPr>
        <xdr:cNvPr id="100" name="正方形/長方形 99"/>
        <xdr:cNvSpPr/>
      </xdr:nvSpPr>
      <xdr:spPr>
        <a:xfrm>
          <a:off x="16577310" y="43808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111125</xdr:rowOff>
    </xdr:to>
    <xdr:sp macro="" textlink="">
      <xdr:nvSpPr>
        <xdr:cNvPr id="101" name="正方形/長方形 100"/>
        <xdr:cNvSpPr/>
      </xdr:nvSpPr>
      <xdr:spPr>
        <a:xfrm>
          <a:off x="16577310" y="45713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56515</xdr:rowOff>
    </xdr:from>
    <xdr:to xmlns:xdr="http://schemas.openxmlformats.org/drawingml/2006/spreadsheetDrawing">
      <xdr:col>104</xdr:col>
      <xdr:colOff>85725</xdr:colOff>
      <xdr:row>22</xdr:row>
      <xdr:rowOff>91440</xdr:rowOff>
    </xdr:to>
    <xdr:sp macro="" textlink="">
      <xdr:nvSpPr>
        <xdr:cNvPr id="102" name="正方形/長方形 101"/>
        <xdr:cNvSpPr/>
      </xdr:nvSpPr>
      <xdr:spPr>
        <a:xfrm>
          <a:off x="18182590" y="43808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111125</xdr:rowOff>
    </xdr:to>
    <xdr:sp macro="" textlink="">
      <xdr:nvSpPr>
        <xdr:cNvPr id="103" name="正方形/長方形 102"/>
        <xdr:cNvSpPr/>
      </xdr:nvSpPr>
      <xdr:spPr>
        <a:xfrm>
          <a:off x="18182590" y="45713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04" name="正方形/長方形 103"/>
        <xdr:cNvSpPr/>
      </xdr:nvSpPr>
      <xdr:spPr>
        <a:xfrm>
          <a:off x="11014710" y="4952365"/>
          <a:ext cx="412496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167640</xdr:rowOff>
    </xdr:to>
    <xdr:sp macro="" textlink="">
      <xdr:nvSpPr>
        <xdr:cNvPr id="105" name="正方形/長方形 104"/>
        <xdr:cNvSpPr/>
      </xdr:nvSpPr>
      <xdr:spPr>
        <a:xfrm>
          <a:off x="15401290" y="4952365"/>
          <a:ext cx="4635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129540</xdr:rowOff>
    </xdr:from>
    <xdr:to xmlns:xdr="http://schemas.openxmlformats.org/drawingml/2006/spreadsheetDrawing">
      <xdr:col>105</xdr:col>
      <xdr:colOff>85725</xdr:colOff>
      <xdr:row>26</xdr:row>
      <xdr:rowOff>41275</xdr:rowOff>
    </xdr:to>
    <xdr:sp macro="" textlink="">
      <xdr:nvSpPr>
        <xdr:cNvPr id="106" name="正方形/長方形 105"/>
        <xdr:cNvSpPr/>
      </xdr:nvSpPr>
      <xdr:spPr>
        <a:xfrm>
          <a:off x="15401290" y="5015865"/>
          <a:ext cx="44500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79375</xdr:rowOff>
    </xdr:to>
    <xdr:sp macro="" textlink="" fLocksText="0">
      <xdr:nvSpPr>
        <xdr:cNvPr id="107" name="テキスト ボックス 106"/>
        <xdr:cNvSpPr txBox="1"/>
      </xdr:nvSpPr>
      <xdr:spPr>
        <a:xfrm>
          <a:off x="15477490" y="5244465"/>
          <a:ext cx="4437380" cy="1778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公共施設の大規模改修等により市債発行額は増加傾向であるのに対し、法人市民税の減収が見込まれ、その補填には基金繰入で対応している状況である。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今後市債の発行を計画的に行い、持続可能な財政運営に努めたい。</a:t>
          </a:r>
        </a:p>
      </xdr:txBody>
    </xdr:sp>
    <xdr:clientData/>
  </xdr:twoCellAnchor>
  <xdr:oneCellAnchor>
    <xdr:from xmlns:xdr="http://schemas.openxmlformats.org/drawingml/2006/spreadsheetDrawing">
      <xdr:col>57</xdr:col>
      <xdr:colOff>111125</xdr:colOff>
      <xdr:row>23</xdr:row>
      <xdr:rowOff>46990</xdr:rowOff>
    </xdr:from>
    <xdr:ext cx="348615" cy="224155"/>
    <xdr:sp macro="" textlink="">
      <xdr:nvSpPr>
        <xdr:cNvPr id="108" name="テキスト ボックス 107"/>
        <xdr:cNvSpPr txBox="1"/>
      </xdr:nvSpPr>
      <xdr:spPr>
        <a:xfrm>
          <a:off x="10976610" y="476186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09" name="直線コネクタ 108"/>
        <xdr:cNvCxnSpPr/>
      </xdr:nvCxnSpPr>
      <xdr:spPr>
        <a:xfrm>
          <a:off x="11014710" y="71113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150495</xdr:rowOff>
    </xdr:from>
    <xdr:to xmlns:xdr="http://schemas.openxmlformats.org/drawingml/2006/spreadsheetDrawing">
      <xdr:col>80</xdr:col>
      <xdr:colOff>9525</xdr:colOff>
      <xdr:row>34</xdr:row>
      <xdr:rowOff>150495</xdr:rowOff>
    </xdr:to>
    <xdr:cxnSp macro="">
      <xdr:nvCxnSpPr>
        <xdr:cNvPr id="110" name="直線コネクタ 109"/>
        <xdr:cNvCxnSpPr/>
      </xdr:nvCxnSpPr>
      <xdr:spPr>
        <a:xfrm>
          <a:off x="11014710" y="675132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11" name="テキスト ボックス 110"/>
        <xdr:cNvSpPr txBox="1"/>
      </xdr:nvSpPr>
      <xdr:spPr>
        <a:xfrm>
          <a:off x="1065339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2" name="直線コネクタ 111"/>
        <xdr:cNvCxnSpPr/>
      </xdr:nvCxnSpPr>
      <xdr:spPr>
        <a:xfrm>
          <a:off x="11014710" y="63925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4790"/>
    <xdr:sp macro="" textlink="">
      <xdr:nvSpPr>
        <xdr:cNvPr id="113" name="テキスト ボックス 112"/>
        <xdr:cNvSpPr txBox="1"/>
      </xdr:nvSpPr>
      <xdr:spPr>
        <a:xfrm>
          <a:off x="10550525" y="6298565"/>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4" name="直線コネクタ 113"/>
        <xdr:cNvCxnSpPr/>
      </xdr:nvCxnSpPr>
      <xdr:spPr>
        <a:xfrm>
          <a:off x="11014710" y="60325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15" name="テキスト ボックス 114"/>
        <xdr:cNvSpPr txBox="1"/>
      </xdr:nvSpPr>
      <xdr:spPr>
        <a:xfrm>
          <a:off x="1055052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6" name="直線コネクタ 115"/>
        <xdr:cNvCxnSpPr/>
      </xdr:nvCxnSpPr>
      <xdr:spPr>
        <a:xfrm>
          <a:off x="11014710" y="56724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4790"/>
    <xdr:sp macro="" textlink="">
      <xdr:nvSpPr>
        <xdr:cNvPr id="117" name="テキスト ボックス 116"/>
        <xdr:cNvSpPr txBox="1"/>
      </xdr:nvSpPr>
      <xdr:spPr>
        <a:xfrm>
          <a:off x="10550525" y="5579110"/>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8" name="直線コネクタ 117"/>
        <xdr:cNvCxnSpPr/>
      </xdr:nvCxnSpPr>
      <xdr:spPr>
        <a:xfrm>
          <a:off x="11014710" y="531304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160655</xdr:rowOff>
    </xdr:from>
    <xdr:ext cx="481330" cy="224155"/>
    <xdr:sp macro="" textlink="">
      <xdr:nvSpPr>
        <xdr:cNvPr id="119" name="テキスト ボックス 118"/>
        <xdr:cNvSpPr txBox="1"/>
      </xdr:nvSpPr>
      <xdr:spPr>
        <a:xfrm>
          <a:off x="10483850" y="5218430"/>
          <a:ext cx="4813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20" name="直線コネクタ 119"/>
        <xdr:cNvCxnSpPr/>
      </xdr:nvCxnSpPr>
      <xdr:spPr>
        <a:xfrm>
          <a:off x="11014710" y="49523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1330" cy="223520"/>
    <xdr:sp macro="" textlink="">
      <xdr:nvSpPr>
        <xdr:cNvPr id="121" name="テキスト ボックス 120"/>
        <xdr:cNvSpPr txBox="1"/>
      </xdr:nvSpPr>
      <xdr:spPr>
        <a:xfrm>
          <a:off x="10483850" y="4859020"/>
          <a:ext cx="48133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22" name="債務償還比率グラフ枠"/>
        <xdr:cNvSpPr/>
      </xdr:nvSpPr>
      <xdr:spPr>
        <a:xfrm>
          <a:off x="11014710" y="4952365"/>
          <a:ext cx="412496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10160</xdr:rowOff>
    </xdr:from>
    <xdr:to xmlns:xdr="http://schemas.openxmlformats.org/drawingml/2006/spreadsheetDrawing">
      <xdr:col>76</xdr:col>
      <xdr:colOff>21590</xdr:colOff>
      <xdr:row>34</xdr:row>
      <xdr:rowOff>150495</xdr:rowOff>
    </xdr:to>
    <xdr:cxnSp macro="">
      <xdr:nvCxnSpPr>
        <xdr:cNvPr id="123" name="直線コネクタ 122"/>
        <xdr:cNvCxnSpPr/>
      </xdr:nvCxnSpPr>
      <xdr:spPr>
        <a:xfrm flipV="1">
          <a:off x="14408785" y="523938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40360" cy="258445"/>
    <xdr:sp macro="" textlink="">
      <xdr:nvSpPr>
        <xdr:cNvPr id="124" name="債務償還比率最小値テキスト"/>
        <xdr:cNvSpPr txBox="1"/>
      </xdr:nvSpPr>
      <xdr:spPr>
        <a:xfrm>
          <a:off x="14461490" y="67557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150495</xdr:rowOff>
    </xdr:from>
    <xdr:to xmlns:xdr="http://schemas.openxmlformats.org/drawingml/2006/spreadsheetDrawing">
      <xdr:col>76</xdr:col>
      <xdr:colOff>111125</xdr:colOff>
      <xdr:row>34</xdr:row>
      <xdr:rowOff>150495</xdr:rowOff>
    </xdr:to>
    <xdr:cxnSp macro="">
      <xdr:nvCxnSpPr>
        <xdr:cNvPr id="125" name="直線コネクタ 124"/>
        <xdr:cNvCxnSpPr/>
      </xdr:nvCxnSpPr>
      <xdr:spPr>
        <a:xfrm>
          <a:off x="14326870" y="6751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128270</xdr:rowOff>
    </xdr:from>
    <xdr:ext cx="560705" cy="257810"/>
    <xdr:sp macro="" textlink="">
      <xdr:nvSpPr>
        <xdr:cNvPr id="126" name="債務償還比率最大値テキスト"/>
        <xdr:cNvSpPr txBox="1"/>
      </xdr:nvSpPr>
      <xdr:spPr>
        <a:xfrm>
          <a:off x="14461490" y="5014595"/>
          <a:ext cx="5607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10160</xdr:rowOff>
    </xdr:from>
    <xdr:to xmlns:xdr="http://schemas.openxmlformats.org/drawingml/2006/spreadsheetDrawing">
      <xdr:col>76</xdr:col>
      <xdr:colOff>111125</xdr:colOff>
      <xdr:row>26</xdr:row>
      <xdr:rowOff>10160</xdr:rowOff>
    </xdr:to>
    <xdr:cxnSp macro="">
      <xdr:nvCxnSpPr>
        <xdr:cNvPr id="127" name="直線コネクタ 126"/>
        <xdr:cNvCxnSpPr/>
      </xdr:nvCxnSpPr>
      <xdr:spPr>
        <a:xfrm>
          <a:off x="14326870" y="5239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64770</xdr:rowOff>
    </xdr:from>
    <xdr:ext cx="469900" cy="258445"/>
    <xdr:sp macro="" textlink="">
      <xdr:nvSpPr>
        <xdr:cNvPr id="128" name="債務償還比率平均値テキスト"/>
        <xdr:cNvSpPr txBox="1"/>
      </xdr:nvSpPr>
      <xdr:spPr>
        <a:xfrm>
          <a:off x="14461490" y="58083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41910</xdr:rowOff>
    </xdr:from>
    <xdr:to xmlns:xdr="http://schemas.openxmlformats.org/drawingml/2006/spreadsheetDrawing">
      <xdr:col>76</xdr:col>
      <xdr:colOff>73025</xdr:colOff>
      <xdr:row>30</xdr:row>
      <xdr:rowOff>143510</xdr:rowOff>
    </xdr:to>
    <xdr:sp macro="" textlink="">
      <xdr:nvSpPr>
        <xdr:cNvPr id="129" name="フローチャート: 判断 128"/>
        <xdr:cNvSpPr/>
      </xdr:nvSpPr>
      <xdr:spPr>
        <a:xfrm>
          <a:off x="14364970" y="59569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17780</xdr:rowOff>
    </xdr:from>
    <xdr:to xmlns:xdr="http://schemas.openxmlformats.org/drawingml/2006/spreadsheetDrawing">
      <xdr:col>72</xdr:col>
      <xdr:colOff>123825</xdr:colOff>
      <xdr:row>30</xdr:row>
      <xdr:rowOff>118745</xdr:rowOff>
    </xdr:to>
    <xdr:sp macro="" textlink="">
      <xdr:nvSpPr>
        <xdr:cNvPr id="130" name="フローチャート: 判断 129"/>
        <xdr:cNvSpPr/>
      </xdr:nvSpPr>
      <xdr:spPr>
        <a:xfrm>
          <a:off x="13669010" y="5932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1" name="テキスト ボックス 130"/>
        <xdr:cNvSpPr txBox="1"/>
      </xdr:nvSpPr>
      <xdr:spPr>
        <a:xfrm>
          <a:off x="1423797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4790"/>
    <xdr:sp macro="" textlink="">
      <xdr:nvSpPr>
        <xdr:cNvPr id="132" name="テキスト ボックス 131"/>
        <xdr:cNvSpPr txBox="1"/>
      </xdr:nvSpPr>
      <xdr:spPr>
        <a:xfrm>
          <a:off x="1354709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4790"/>
    <xdr:sp macro="" textlink="">
      <xdr:nvSpPr>
        <xdr:cNvPr id="133" name="テキスト ボックス 132"/>
        <xdr:cNvSpPr txBox="1"/>
      </xdr:nvSpPr>
      <xdr:spPr>
        <a:xfrm>
          <a:off x="1280541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4790"/>
    <xdr:sp macro="" textlink="">
      <xdr:nvSpPr>
        <xdr:cNvPr id="134" name="テキスト ボックス 133"/>
        <xdr:cNvSpPr txBox="1"/>
      </xdr:nvSpPr>
      <xdr:spPr>
        <a:xfrm>
          <a:off x="1206373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4790"/>
    <xdr:sp macro="" textlink="">
      <xdr:nvSpPr>
        <xdr:cNvPr id="135" name="テキスト ボックス 134"/>
        <xdr:cNvSpPr txBox="1"/>
      </xdr:nvSpPr>
      <xdr:spPr>
        <a:xfrm>
          <a:off x="1132205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147955</xdr:rowOff>
    </xdr:from>
    <xdr:to xmlns:xdr="http://schemas.openxmlformats.org/drawingml/2006/spreadsheetDrawing">
      <xdr:col>76</xdr:col>
      <xdr:colOff>73025</xdr:colOff>
      <xdr:row>31</xdr:row>
      <xdr:rowOff>78105</xdr:rowOff>
    </xdr:to>
    <xdr:sp macro="" textlink="">
      <xdr:nvSpPr>
        <xdr:cNvPr id="136" name="楕円 135"/>
        <xdr:cNvSpPr/>
      </xdr:nvSpPr>
      <xdr:spPr>
        <a:xfrm>
          <a:off x="14364970" y="60629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125730</xdr:rowOff>
    </xdr:from>
    <xdr:ext cx="469900" cy="257810"/>
    <xdr:sp macro="" textlink="">
      <xdr:nvSpPr>
        <xdr:cNvPr id="137" name="債務償還比率該当値テキスト"/>
        <xdr:cNvSpPr txBox="1"/>
      </xdr:nvSpPr>
      <xdr:spPr>
        <a:xfrm>
          <a:off x="14461490" y="60407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146685</xdr:rowOff>
    </xdr:from>
    <xdr:to xmlns:xdr="http://schemas.openxmlformats.org/drawingml/2006/spreadsheetDrawing">
      <xdr:col>72</xdr:col>
      <xdr:colOff>123825</xdr:colOff>
      <xdr:row>31</xdr:row>
      <xdr:rowOff>76835</xdr:rowOff>
    </xdr:to>
    <xdr:sp macro="" textlink="">
      <xdr:nvSpPr>
        <xdr:cNvPr id="138" name="楕円 137"/>
        <xdr:cNvSpPr/>
      </xdr:nvSpPr>
      <xdr:spPr>
        <a:xfrm>
          <a:off x="1366901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26035</xdr:rowOff>
    </xdr:from>
    <xdr:to xmlns:xdr="http://schemas.openxmlformats.org/drawingml/2006/spreadsheetDrawing">
      <xdr:col>76</xdr:col>
      <xdr:colOff>22225</xdr:colOff>
      <xdr:row>31</xdr:row>
      <xdr:rowOff>27305</xdr:rowOff>
    </xdr:to>
    <xdr:cxnSp macro="">
      <xdr:nvCxnSpPr>
        <xdr:cNvPr id="139" name="直線コネクタ 138"/>
        <xdr:cNvCxnSpPr/>
      </xdr:nvCxnSpPr>
      <xdr:spPr>
        <a:xfrm>
          <a:off x="13719810" y="6112510"/>
          <a:ext cx="690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135890</xdr:rowOff>
    </xdr:from>
    <xdr:ext cx="469900" cy="259080"/>
    <xdr:sp macro="" textlink="">
      <xdr:nvSpPr>
        <xdr:cNvPr id="140" name="n_1aveValue債務償還比率"/>
        <xdr:cNvSpPr txBox="1"/>
      </xdr:nvSpPr>
      <xdr:spPr>
        <a:xfrm>
          <a:off x="13477240" y="570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67310</xdr:rowOff>
    </xdr:from>
    <xdr:ext cx="469900" cy="257810"/>
    <xdr:sp macro="" textlink="">
      <xdr:nvSpPr>
        <xdr:cNvPr id="141" name="n_1mainValue債務償還比率"/>
        <xdr:cNvSpPr txBox="1"/>
      </xdr:nvSpPr>
      <xdr:spPr>
        <a:xfrm>
          <a:off x="13477240" y="61537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151765</xdr:rowOff>
    </xdr:from>
    <xdr:to xmlns:xdr="http://schemas.openxmlformats.org/drawingml/2006/spreadsheetDrawing">
      <xdr:col>36</xdr:col>
      <xdr:colOff>22225</xdr:colOff>
      <xdr:row>43</xdr:row>
      <xdr:rowOff>151765</xdr:rowOff>
    </xdr:to>
    <xdr:sp macro="" textlink="">
      <xdr:nvSpPr>
        <xdr:cNvPr id="142" name="正方形/長方形 141"/>
        <xdr:cNvSpPr/>
      </xdr:nvSpPr>
      <xdr:spPr>
        <a:xfrm>
          <a:off x="1245870" y="8000365"/>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142240</xdr:rowOff>
    </xdr:from>
    <xdr:to xmlns:xdr="http://schemas.openxmlformats.org/drawingml/2006/spreadsheetDrawing">
      <xdr:col>36</xdr:col>
      <xdr:colOff>22225</xdr:colOff>
      <xdr:row>65</xdr:row>
      <xdr:rowOff>142240</xdr:rowOff>
    </xdr:to>
    <xdr:sp macro="" textlink="">
      <xdr:nvSpPr>
        <xdr:cNvPr id="143" name="正方形/長方形 142"/>
        <xdr:cNvSpPr/>
      </xdr:nvSpPr>
      <xdr:spPr>
        <a:xfrm>
          <a:off x="1245870" y="11810365"/>
          <a:ext cx="574802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4" name="テキスト ボックス 143"/>
        <xdr:cNvSpPr txBox="1"/>
      </xdr:nvSpPr>
      <xdr:spPr>
        <a:xfrm>
          <a:off x="90043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158115</xdr:rowOff>
    </xdr:from>
    <xdr:ext cx="370205" cy="240665"/>
    <xdr:sp macro="" textlink="">
      <xdr:nvSpPr>
        <xdr:cNvPr id="145" name="テキスト ボックス 144"/>
        <xdr:cNvSpPr txBox="1"/>
      </xdr:nvSpPr>
      <xdr:spPr>
        <a:xfrm>
          <a:off x="6808470" y="1092136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41935"/>
    <xdr:sp macro="" textlink="">
      <xdr:nvSpPr>
        <xdr:cNvPr id="146" name="テキスト ボックス 145"/>
        <xdr:cNvSpPr txBox="1"/>
      </xdr:nvSpPr>
      <xdr:spPr>
        <a:xfrm>
          <a:off x="900430" y="1203896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40640</xdr:rowOff>
    </xdr:from>
    <xdr:ext cx="370205" cy="240665"/>
    <xdr:sp macro="" textlink="">
      <xdr:nvSpPr>
        <xdr:cNvPr id="147" name="テキスト ボックス 146"/>
        <xdr:cNvSpPr txBox="1"/>
      </xdr:nvSpPr>
      <xdr:spPr>
        <a:xfrm>
          <a:off x="6808470" y="1479486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680210"/>
          <a:ext cx="3581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83260" y="27368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8445"/>
    <xdr:sp macro="" textlink="">
      <xdr:nvSpPr>
        <xdr:cNvPr id="42" name="テキスト ボックス 41"/>
        <xdr:cNvSpPr txBox="1"/>
      </xdr:nvSpPr>
      <xdr:spPr>
        <a:xfrm>
          <a:off x="412750" y="7317740"/>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4168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1955" cy="259080"/>
    <xdr:sp macro="" textlink="">
      <xdr:nvSpPr>
        <xdr:cNvPr id="44" name="テキスト ボックス 43"/>
        <xdr:cNvSpPr txBox="1"/>
      </xdr:nvSpPr>
      <xdr:spPr>
        <a:xfrm>
          <a:off x="353695" y="6944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4168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1955" cy="257810"/>
    <xdr:sp macro="" textlink="">
      <xdr:nvSpPr>
        <xdr:cNvPr id="46" name="テキスト ボックス 45"/>
        <xdr:cNvSpPr txBox="1"/>
      </xdr:nvSpPr>
      <xdr:spPr>
        <a:xfrm>
          <a:off x="353695" y="657098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4168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1955" cy="257810"/>
    <xdr:sp macro="" textlink="">
      <xdr:nvSpPr>
        <xdr:cNvPr id="48" name="テキスト ボックス 47"/>
        <xdr:cNvSpPr txBox="1"/>
      </xdr:nvSpPr>
      <xdr:spPr>
        <a:xfrm>
          <a:off x="353695" y="62014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4168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1955" cy="257810"/>
    <xdr:sp macro="" textlink="">
      <xdr:nvSpPr>
        <xdr:cNvPr id="50" name="テキスト ボックス 49"/>
        <xdr:cNvSpPr txBox="1"/>
      </xdr:nvSpPr>
      <xdr:spPr>
        <a:xfrm>
          <a:off x="353695" y="58280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4168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7360" cy="257175"/>
    <xdr:sp macro="" textlink="">
      <xdr:nvSpPr>
        <xdr:cNvPr id="52" name="テキスト ボックス 51"/>
        <xdr:cNvSpPr txBox="1"/>
      </xdr:nvSpPr>
      <xdr:spPr>
        <a:xfrm>
          <a:off x="289560" y="54546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7810"/>
    <xdr:sp macro="" textlink="">
      <xdr:nvSpPr>
        <xdr:cNvPr id="54" name="テキスト ボックス 53"/>
        <xdr:cNvSpPr txBox="1"/>
      </xdr:nvSpPr>
      <xdr:spPr>
        <a:xfrm>
          <a:off x="289560"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70485</xdr:rowOff>
    </xdr:from>
    <xdr:to xmlns:xdr="http://schemas.openxmlformats.org/drawingml/2006/spreadsheetDrawing">
      <xdr:col>24</xdr:col>
      <xdr:colOff>62865</xdr:colOff>
      <xdr:row>42</xdr:row>
      <xdr:rowOff>30480</xdr:rowOff>
    </xdr:to>
    <xdr:cxnSp macro="">
      <xdr:nvCxnSpPr>
        <xdr:cNvPr id="56" name="直線コネクタ 55"/>
        <xdr:cNvCxnSpPr/>
      </xdr:nvCxnSpPr>
      <xdr:spPr>
        <a:xfrm flipV="1">
          <a:off x="4512945" y="577405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34290</xdr:rowOff>
    </xdr:from>
    <xdr:ext cx="405130" cy="257810"/>
    <xdr:sp macro="" textlink="">
      <xdr:nvSpPr>
        <xdr:cNvPr id="57" name="【道路】&#10;有形固定資産減価償却率最小値テキスト"/>
        <xdr:cNvSpPr txBox="1"/>
      </xdr:nvSpPr>
      <xdr:spPr>
        <a:xfrm>
          <a:off x="4551680" y="70789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30480</xdr:rowOff>
    </xdr:from>
    <xdr:to xmlns:xdr="http://schemas.openxmlformats.org/drawingml/2006/spreadsheetDrawing">
      <xdr:col>24</xdr:col>
      <xdr:colOff>152400</xdr:colOff>
      <xdr:row>42</xdr:row>
      <xdr:rowOff>30480</xdr:rowOff>
    </xdr:to>
    <xdr:cxnSp macro="">
      <xdr:nvCxnSpPr>
        <xdr:cNvPr id="58" name="直線コネクタ 57"/>
        <xdr:cNvCxnSpPr/>
      </xdr:nvCxnSpPr>
      <xdr:spPr>
        <a:xfrm>
          <a:off x="4429760" y="7075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17145</xdr:rowOff>
    </xdr:from>
    <xdr:ext cx="405130" cy="257810"/>
    <xdr:sp macro="" textlink="">
      <xdr:nvSpPr>
        <xdr:cNvPr id="59" name="【道路】&#10;有形固定資産減価償却率最大値テキスト"/>
        <xdr:cNvSpPr txBox="1"/>
      </xdr:nvSpPr>
      <xdr:spPr>
        <a:xfrm>
          <a:off x="4551680" y="5553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70485</xdr:rowOff>
    </xdr:from>
    <xdr:to xmlns:xdr="http://schemas.openxmlformats.org/drawingml/2006/spreadsheetDrawing">
      <xdr:col>24</xdr:col>
      <xdr:colOff>152400</xdr:colOff>
      <xdr:row>34</xdr:row>
      <xdr:rowOff>70485</xdr:rowOff>
    </xdr:to>
    <xdr:cxnSp macro="">
      <xdr:nvCxnSpPr>
        <xdr:cNvPr id="60" name="直線コネクタ 59"/>
        <xdr:cNvCxnSpPr/>
      </xdr:nvCxnSpPr>
      <xdr:spPr>
        <a:xfrm>
          <a:off x="4429760" y="57740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135890</xdr:rowOff>
    </xdr:from>
    <xdr:ext cx="405130" cy="259080"/>
    <xdr:sp macro="" textlink="">
      <xdr:nvSpPr>
        <xdr:cNvPr id="61" name="【道路】&#10;有形固定資産減価償却率平均値テキスト"/>
        <xdr:cNvSpPr txBox="1"/>
      </xdr:nvSpPr>
      <xdr:spPr>
        <a:xfrm>
          <a:off x="4551680" y="617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113030</xdr:rowOff>
    </xdr:from>
    <xdr:to xmlns:xdr="http://schemas.openxmlformats.org/drawingml/2006/spreadsheetDrawing">
      <xdr:col>24</xdr:col>
      <xdr:colOff>114300</xdr:colOff>
      <xdr:row>38</xdr:row>
      <xdr:rowOff>43180</xdr:rowOff>
    </xdr:to>
    <xdr:sp macro="" textlink="">
      <xdr:nvSpPr>
        <xdr:cNvPr id="62" name="フローチャート: 判断 61"/>
        <xdr:cNvSpPr/>
      </xdr:nvSpPr>
      <xdr:spPr>
        <a:xfrm>
          <a:off x="446278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6350</xdr:rowOff>
    </xdr:from>
    <xdr:to xmlns:xdr="http://schemas.openxmlformats.org/drawingml/2006/spreadsheetDrawing">
      <xdr:col>20</xdr:col>
      <xdr:colOff>38100</xdr:colOff>
      <xdr:row>38</xdr:row>
      <xdr:rowOff>107950</xdr:rowOff>
    </xdr:to>
    <xdr:sp macro="" textlink="">
      <xdr:nvSpPr>
        <xdr:cNvPr id="63" name="フローチャート: 判断 62"/>
        <xdr:cNvSpPr/>
      </xdr:nvSpPr>
      <xdr:spPr>
        <a:xfrm>
          <a:off x="3649980" y="63804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162560</xdr:rowOff>
    </xdr:from>
    <xdr:to xmlns:xdr="http://schemas.openxmlformats.org/drawingml/2006/spreadsheetDrawing">
      <xdr:col>15</xdr:col>
      <xdr:colOff>101600</xdr:colOff>
      <xdr:row>38</xdr:row>
      <xdr:rowOff>92710</xdr:rowOff>
    </xdr:to>
    <xdr:sp macro="" textlink="">
      <xdr:nvSpPr>
        <xdr:cNvPr id="64" name="フローチャート: 判断 63"/>
        <xdr:cNvSpPr/>
      </xdr:nvSpPr>
      <xdr:spPr>
        <a:xfrm>
          <a:off x="278130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29210</xdr:rowOff>
    </xdr:from>
    <xdr:to xmlns:xdr="http://schemas.openxmlformats.org/drawingml/2006/spreadsheetDrawing">
      <xdr:col>10</xdr:col>
      <xdr:colOff>165100</xdr:colOff>
      <xdr:row>38</xdr:row>
      <xdr:rowOff>130810</xdr:rowOff>
    </xdr:to>
    <xdr:sp macro="" textlink="">
      <xdr:nvSpPr>
        <xdr:cNvPr id="65" name="フローチャート: 判断 64"/>
        <xdr:cNvSpPr/>
      </xdr:nvSpPr>
      <xdr:spPr>
        <a:xfrm>
          <a:off x="1917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0730" cy="257810"/>
    <xdr:sp macro="" textlink="">
      <xdr:nvSpPr>
        <xdr:cNvPr id="66" name="テキスト ボックス 65"/>
        <xdr:cNvSpPr txBox="1"/>
      </xdr:nvSpPr>
      <xdr:spPr>
        <a:xfrm>
          <a:off x="432816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7810"/>
    <xdr:sp macro="" textlink="">
      <xdr:nvSpPr>
        <xdr:cNvPr id="67" name="テキスト ボックス 66"/>
        <xdr:cNvSpPr txBox="1"/>
      </xdr:nvSpPr>
      <xdr:spPr>
        <a:xfrm>
          <a:off x="351536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7810"/>
    <xdr:sp macro="" textlink="">
      <xdr:nvSpPr>
        <xdr:cNvPr id="68" name="テキスト ボックス 67"/>
        <xdr:cNvSpPr txBox="1"/>
      </xdr:nvSpPr>
      <xdr:spPr>
        <a:xfrm>
          <a:off x="264668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7810"/>
    <xdr:sp macro="" textlink="">
      <xdr:nvSpPr>
        <xdr:cNvPr id="69" name="テキスト ボックス 68"/>
        <xdr:cNvSpPr txBox="1"/>
      </xdr:nvSpPr>
      <xdr:spPr>
        <a:xfrm>
          <a:off x="17830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7810"/>
    <xdr:sp macro="" textlink="">
      <xdr:nvSpPr>
        <xdr:cNvPr id="70" name="テキスト ボックス 69"/>
        <xdr:cNvSpPr txBox="1"/>
      </xdr:nvSpPr>
      <xdr:spPr>
        <a:xfrm>
          <a:off x="9194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40640</xdr:rowOff>
    </xdr:from>
    <xdr:to xmlns:xdr="http://schemas.openxmlformats.org/drawingml/2006/spreadsheetDrawing">
      <xdr:col>24</xdr:col>
      <xdr:colOff>114300</xdr:colOff>
      <xdr:row>38</xdr:row>
      <xdr:rowOff>142240</xdr:rowOff>
    </xdr:to>
    <xdr:sp macro="" textlink="">
      <xdr:nvSpPr>
        <xdr:cNvPr id="71" name="楕円 70"/>
        <xdr:cNvSpPr/>
      </xdr:nvSpPr>
      <xdr:spPr>
        <a:xfrm>
          <a:off x="446278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19050</xdr:rowOff>
    </xdr:from>
    <xdr:ext cx="405130" cy="259080"/>
    <xdr:sp macro="" textlink="">
      <xdr:nvSpPr>
        <xdr:cNvPr id="72" name="【道路】&#10;有形固定資産減価償却率該当値テキスト"/>
        <xdr:cNvSpPr txBox="1"/>
      </xdr:nvSpPr>
      <xdr:spPr>
        <a:xfrm>
          <a:off x="4551680"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63500</xdr:rowOff>
    </xdr:from>
    <xdr:to xmlns:xdr="http://schemas.openxmlformats.org/drawingml/2006/spreadsheetDrawing">
      <xdr:col>20</xdr:col>
      <xdr:colOff>38100</xdr:colOff>
      <xdr:row>38</xdr:row>
      <xdr:rowOff>165100</xdr:rowOff>
    </xdr:to>
    <xdr:sp macro="" textlink="">
      <xdr:nvSpPr>
        <xdr:cNvPr id="73" name="楕円 72"/>
        <xdr:cNvSpPr/>
      </xdr:nvSpPr>
      <xdr:spPr>
        <a:xfrm>
          <a:off x="3649980" y="6437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91440</xdr:rowOff>
    </xdr:from>
    <xdr:to xmlns:xdr="http://schemas.openxmlformats.org/drawingml/2006/spreadsheetDrawing">
      <xdr:col>24</xdr:col>
      <xdr:colOff>63500</xdr:colOff>
      <xdr:row>38</xdr:row>
      <xdr:rowOff>114300</xdr:rowOff>
    </xdr:to>
    <xdr:cxnSp macro="">
      <xdr:nvCxnSpPr>
        <xdr:cNvPr id="74" name="直線コネクタ 73"/>
        <xdr:cNvCxnSpPr/>
      </xdr:nvCxnSpPr>
      <xdr:spPr>
        <a:xfrm flipV="1">
          <a:off x="3700780" y="646557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92075</xdr:rowOff>
    </xdr:from>
    <xdr:to xmlns:xdr="http://schemas.openxmlformats.org/drawingml/2006/spreadsheetDrawing">
      <xdr:col>15</xdr:col>
      <xdr:colOff>101600</xdr:colOff>
      <xdr:row>39</xdr:row>
      <xdr:rowOff>22225</xdr:rowOff>
    </xdr:to>
    <xdr:sp macro="" textlink="">
      <xdr:nvSpPr>
        <xdr:cNvPr id="75" name="楕円 74"/>
        <xdr:cNvSpPr/>
      </xdr:nvSpPr>
      <xdr:spPr>
        <a:xfrm>
          <a:off x="278130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114300</xdr:rowOff>
    </xdr:from>
    <xdr:to xmlns:xdr="http://schemas.openxmlformats.org/drawingml/2006/spreadsheetDrawing">
      <xdr:col>19</xdr:col>
      <xdr:colOff>177800</xdr:colOff>
      <xdr:row>38</xdr:row>
      <xdr:rowOff>142875</xdr:rowOff>
    </xdr:to>
    <xdr:cxnSp macro="">
      <xdr:nvCxnSpPr>
        <xdr:cNvPr id="76" name="直線コネクタ 75"/>
        <xdr:cNvCxnSpPr/>
      </xdr:nvCxnSpPr>
      <xdr:spPr>
        <a:xfrm flipV="1">
          <a:off x="2832100" y="6488430"/>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116840</xdr:rowOff>
    </xdr:from>
    <xdr:to xmlns:xdr="http://schemas.openxmlformats.org/drawingml/2006/spreadsheetDrawing">
      <xdr:col>10</xdr:col>
      <xdr:colOff>165100</xdr:colOff>
      <xdr:row>39</xdr:row>
      <xdr:rowOff>46990</xdr:rowOff>
    </xdr:to>
    <xdr:sp macro="" textlink="">
      <xdr:nvSpPr>
        <xdr:cNvPr id="77" name="楕円 76"/>
        <xdr:cNvSpPr/>
      </xdr:nvSpPr>
      <xdr:spPr>
        <a:xfrm>
          <a:off x="191770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142875</xdr:rowOff>
    </xdr:from>
    <xdr:to xmlns:xdr="http://schemas.openxmlformats.org/drawingml/2006/spreadsheetDrawing">
      <xdr:col>15</xdr:col>
      <xdr:colOff>50800</xdr:colOff>
      <xdr:row>38</xdr:row>
      <xdr:rowOff>167640</xdr:rowOff>
    </xdr:to>
    <xdr:cxnSp macro="">
      <xdr:nvCxnSpPr>
        <xdr:cNvPr id="78" name="直線コネクタ 77"/>
        <xdr:cNvCxnSpPr/>
      </xdr:nvCxnSpPr>
      <xdr:spPr>
        <a:xfrm flipV="1">
          <a:off x="1968500" y="651700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124460</xdr:rowOff>
    </xdr:from>
    <xdr:ext cx="403860" cy="257810"/>
    <xdr:sp macro="" textlink="">
      <xdr:nvSpPr>
        <xdr:cNvPr id="79" name="n_1aveValue【道路】&#10;有形固定資産減価償却率"/>
        <xdr:cNvSpPr txBox="1"/>
      </xdr:nvSpPr>
      <xdr:spPr>
        <a:xfrm>
          <a:off x="3490595" y="6163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109220</xdr:rowOff>
    </xdr:from>
    <xdr:ext cx="405130" cy="257810"/>
    <xdr:sp macro="" textlink="">
      <xdr:nvSpPr>
        <xdr:cNvPr id="80" name="n_2aveValue【道路】&#10;有形固定資産減価償却率"/>
        <xdr:cNvSpPr txBox="1"/>
      </xdr:nvSpPr>
      <xdr:spPr>
        <a:xfrm>
          <a:off x="2634615" y="6148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147320</xdr:rowOff>
    </xdr:from>
    <xdr:ext cx="403860" cy="257810"/>
    <xdr:sp macro="" textlink="">
      <xdr:nvSpPr>
        <xdr:cNvPr id="81" name="n_3aveValue【道路】&#10;有形固定資産減価償却率"/>
        <xdr:cNvSpPr txBox="1"/>
      </xdr:nvSpPr>
      <xdr:spPr>
        <a:xfrm>
          <a:off x="1771015" y="6186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156210</xdr:rowOff>
    </xdr:from>
    <xdr:ext cx="403860" cy="259080"/>
    <xdr:sp macro="" textlink="">
      <xdr:nvSpPr>
        <xdr:cNvPr id="82" name="n_1mainValue【道路】&#10;有形固定資産減価償却率"/>
        <xdr:cNvSpPr txBox="1"/>
      </xdr:nvSpPr>
      <xdr:spPr>
        <a:xfrm>
          <a:off x="3490595" y="6530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13335</xdr:rowOff>
    </xdr:from>
    <xdr:ext cx="405130" cy="257810"/>
    <xdr:sp macro="" textlink="">
      <xdr:nvSpPr>
        <xdr:cNvPr id="83" name="n_2mainValue【道路】&#10;有形固定資産減価償却率"/>
        <xdr:cNvSpPr txBox="1"/>
      </xdr:nvSpPr>
      <xdr:spPr>
        <a:xfrm>
          <a:off x="2634615" y="6555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38100</xdr:rowOff>
    </xdr:from>
    <xdr:ext cx="403860" cy="259080"/>
    <xdr:sp macro="" textlink="">
      <xdr:nvSpPr>
        <xdr:cNvPr id="84" name="n_3mainValue【道路】&#10;有形固定資産減価償却率"/>
        <xdr:cNvSpPr txBox="1"/>
      </xdr:nvSpPr>
      <xdr:spPr>
        <a:xfrm>
          <a:off x="1771015" y="6579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5" name="正方形/長方形 84"/>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6" name="正方形/長方形 85"/>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7" name="正方形/長方形 86"/>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8" name="正方形/長方形 87"/>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9" name="正方形/長方形 88"/>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0" name="正方形/長方形 89"/>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1" name="正方形/長方形 90"/>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2" name="正方形/長方形 91"/>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3" name="テキスト ボックス 92"/>
        <xdr:cNvSpPr txBox="1"/>
      </xdr:nvSpPr>
      <xdr:spPr>
        <a:xfrm>
          <a:off x="6393180" y="503301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4" name="直線コネクタ 93"/>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5" name="直線コネクタ 94"/>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96" name="テキスト ボックス 95"/>
        <xdr:cNvSpPr txBox="1"/>
      </xdr:nvSpPr>
      <xdr:spPr>
        <a:xfrm>
          <a:off x="5974080" y="6944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7" name="直線コネクタ 96"/>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225" cy="257810"/>
    <xdr:sp macro="" textlink="">
      <xdr:nvSpPr>
        <xdr:cNvPr id="98" name="テキスト ボックス 97"/>
        <xdr:cNvSpPr txBox="1"/>
      </xdr:nvSpPr>
      <xdr:spPr>
        <a:xfrm>
          <a:off x="5915025" y="65709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9" name="直線コネクタ 98"/>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225" cy="257810"/>
    <xdr:sp macro="" textlink="">
      <xdr:nvSpPr>
        <xdr:cNvPr id="100" name="テキスト ボックス 99"/>
        <xdr:cNvSpPr txBox="1"/>
      </xdr:nvSpPr>
      <xdr:spPr>
        <a:xfrm>
          <a:off x="5915025" y="62014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1" name="直線コネクタ 100"/>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225" cy="257810"/>
    <xdr:sp macro="" textlink="">
      <xdr:nvSpPr>
        <xdr:cNvPr id="102" name="テキスト ボックス 101"/>
        <xdr:cNvSpPr txBox="1"/>
      </xdr:nvSpPr>
      <xdr:spPr>
        <a:xfrm>
          <a:off x="5915025" y="582803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3" name="直線コネクタ 102"/>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225" cy="257175"/>
    <xdr:sp macro="" textlink="">
      <xdr:nvSpPr>
        <xdr:cNvPr id="104" name="テキスト ボックス 103"/>
        <xdr:cNvSpPr txBox="1"/>
      </xdr:nvSpPr>
      <xdr:spPr>
        <a:xfrm>
          <a:off x="5915025" y="545465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5" name="直線コネクタ 104"/>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7810"/>
    <xdr:sp macro="" textlink="">
      <xdr:nvSpPr>
        <xdr:cNvPr id="106" name="テキスト ボックス 105"/>
        <xdr:cNvSpPr txBox="1"/>
      </xdr:nvSpPr>
      <xdr:spPr>
        <a:xfrm>
          <a:off x="5850890" y="50812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7" name="【道路】&#10;一人当たり延長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146685</xdr:rowOff>
    </xdr:from>
    <xdr:to xmlns:xdr="http://schemas.openxmlformats.org/drawingml/2006/spreadsheetDrawing">
      <xdr:col>54</xdr:col>
      <xdr:colOff>185420</xdr:colOff>
      <xdr:row>41</xdr:row>
      <xdr:rowOff>158750</xdr:rowOff>
    </xdr:to>
    <xdr:cxnSp macro="">
      <xdr:nvCxnSpPr>
        <xdr:cNvPr id="108" name="直線コネクタ 107"/>
        <xdr:cNvCxnSpPr/>
      </xdr:nvCxnSpPr>
      <xdr:spPr>
        <a:xfrm flipV="1">
          <a:off x="10198100" y="5514975"/>
          <a:ext cx="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162560</xdr:rowOff>
    </xdr:from>
    <xdr:ext cx="468630" cy="257810"/>
    <xdr:sp macro="" textlink="">
      <xdr:nvSpPr>
        <xdr:cNvPr id="109" name="【道路】&#10;一人当たり延長最小値テキスト"/>
        <xdr:cNvSpPr txBox="1"/>
      </xdr:nvSpPr>
      <xdr:spPr>
        <a:xfrm>
          <a:off x="10236200" y="7039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158750</xdr:rowOff>
    </xdr:from>
    <xdr:to xmlns:xdr="http://schemas.openxmlformats.org/drawingml/2006/spreadsheetDrawing">
      <xdr:col>55</xdr:col>
      <xdr:colOff>88900</xdr:colOff>
      <xdr:row>41</xdr:row>
      <xdr:rowOff>158750</xdr:rowOff>
    </xdr:to>
    <xdr:cxnSp macro="">
      <xdr:nvCxnSpPr>
        <xdr:cNvPr id="110" name="直線コネクタ 109"/>
        <xdr:cNvCxnSpPr/>
      </xdr:nvCxnSpPr>
      <xdr:spPr>
        <a:xfrm>
          <a:off x="10114280" y="7035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93345</xdr:rowOff>
    </xdr:from>
    <xdr:ext cx="533400" cy="259080"/>
    <xdr:sp macro="" textlink="">
      <xdr:nvSpPr>
        <xdr:cNvPr id="111" name="【道路】&#10;一人当たり延長最大値テキスト"/>
        <xdr:cNvSpPr txBox="1"/>
      </xdr:nvSpPr>
      <xdr:spPr>
        <a:xfrm>
          <a:off x="10236200" y="5293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146685</xdr:rowOff>
    </xdr:from>
    <xdr:to xmlns:xdr="http://schemas.openxmlformats.org/drawingml/2006/spreadsheetDrawing">
      <xdr:col>55</xdr:col>
      <xdr:colOff>88900</xdr:colOff>
      <xdr:row>32</xdr:row>
      <xdr:rowOff>146685</xdr:rowOff>
    </xdr:to>
    <xdr:cxnSp macro="">
      <xdr:nvCxnSpPr>
        <xdr:cNvPr id="112" name="直線コネクタ 111"/>
        <xdr:cNvCxnSpPr/>
      </xdr:nvCxnSpPr>
      <xdr:spPr>
        <a:xfrm>
          <a:off x="10114280" y="5514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91440</xdr:rowOff>
    </xdr:from>
    <xdr:ext cx="533400" cy="257810"/>
    <xdr:sp macro="" textlink="">
      <xdr:nvSpPr>
        <xdr:cNvPr id="113" name="【道路】&#10;一人当たり延長平均値テキスト"/>
        <xdr:cNvSpPr txBox="1"/>
      </xdr:nvSpPr>
      <xdr:spPr>
        <a:xfrm>
          <a:off x="10236200" y="663321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68580</xdr:rowOff>
    </xdr:from>
    <xdr:to xmlns:xdr="http://schemas.openxmlformats.org/drawingml/2006/spreadsheetDrawing">
      <xdr:col>55</xdr:col>
      <xdr:colOff>50800</xdr:colOff>
      <xdr:row>40</xdr:row>
      <xdr:rowOff>167640</xdr:rowOff>
    </xdr:to>
    <xdr:sp macro="" textlink="">
      <xdr:nvSpPr>
        <xdr:cNvPr id="114" name="フローチャート: 判断 113"/>
        <xdr:cNvSpPr/>
      </xdr:nvSpPr>
      <xdr:spPr>
        <a:xfrm>
          <a:off x="10152380" y="677799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31115</xdr:rowOff>
    </xdr:from>
    <xdr:to xmlns:xdr="http://schemas.openxmlformats.org/drawingml/2006/spreadsheetDrawing">
      <xdr:col>50</xdr:col>
      <xdr:colOff>165100</xdr:colOff>
      <xdr:row>40</xdr:row>
      <xdr:rowOff>132715</xdr:rowOff>
    </xdr:to>
    <xdr:sp macro="" textlink="">
      <xdr:nvSpPr>
        <xdr:cNvPr id="115" name="フローチャート: 判断 114"/>
        <xdr:cNvSpPr/>
      </xdr:nvSpPr>
      <xdr:spPr>
        <a:xfrm>
          <a:off x="9334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64770</xdr:rowOff>
    </xdr:from>
    <xdr:to xmlns:xdr="http://schemas.openxmlformats.org/drawingml/2006/spreadsheetDrawing">
      <xdr:col>46</xdr:col>
      <xdr:colOff>38100</xdr:colOff>
      <xdr:row>40</xdr:row>
      <xdr:rowOff>166370</xdr:rowOff>
    </xdr:to>
    <xdr:sp macro="" textlink="">
      <xdr:nvSpPr>
        <xdr:cNvPr id="116" name="フローチャート: 判断 115"/>
        <xdr:cNvSpPr/>
      </xdr:nvSpPr>
      <xdr:spPr>
        <a:xfrm>
          <a:off x="8470900" y="6774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76200</xdr:rowOff>
    </xdr:from>
    <xdr:to xmlns:xdr="http://schemas.openxmlformats.org/drawingml/2006/spreadsheetDrawing">
      <xdr:col>41</xdr:col>
      <xdr:colOff>101600</xdr:colOff>
      <xdr:row>41</xdr:row>
      <xdr:rowOff>6350</xdr:rowOff>
    </xdr:to>
    <xdr:sp macro="" textlink="">
      <xdr:nvSpPr>
        <xdr:cNvPr id="117" name="フローチャート: 判断 116"/>
        <xdr:cNvSpPr/>
      </xdr:nvSpPr>
      <xdr:spPr>
        <a:xfrm>
          <a:off x="7602220" y="6785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7810"/>
    <xdr:sp macro="" textlink="">
      <xdr:nvSpPr>
        <xdr:cNvPr id="118" name="テキスト ボックス 117"/>
        <xdr:cNvSpPr txBox="1"/>
      </xdr:nvSpPr>
      <xdr:spPr>
        <a:xfrm>
          <a:off x="100126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7810"/>
    <xdr:sp macro="" textlink="">
      <xdr:nvSpPr>
        <xdr:cNvPr id="119" name="テキスト ボックス 118"/>
        <xdr:cNvSpPr txBox="1"/>
      </xdr:nvSpPr>
      <xdr:spPr>
        <a:xfrm>
          <a:off x="91998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7810"/>
    <xdr:sp macro="" textlink="">
      <xdr:nvSpPr>
        <xdr:cNvPr id="120" name="テキスト ボックス 119"/>
        <xdr:cNvSpPr txBox="1"/>
      </xdr:nvSpPr>
      <xdr:spPr>
        <a:xfrm>
          <a:off x="83362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7810"/>
    <xdr:sp macro="" textlink="">
      <xdr:nvSpPr>
        <xdr:cNvPr id="121" name="テキスト ボックス 120"/>
        <xdr:cNvSpPr txBox="1"/>
      </xdr:nvSpPr>
      <xdr:spPr>
        <a:xfrm>
          <a:off x="74676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7810"/>
    <xdr:sp macro="" textlink="">
      <xdr:nvSpPr>
        <xdr:cNvPr id="122" name="テキスト ボックス 121"/>
        <xdr:cNvSpPr txBox="1"/>
      </xdr:nvSpPr>
      <xdr:spPr>
        <a:xfrm>
          <a:off x="66040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104140</xdr:rowOff>
    </xdr:from>
    <xdr:to xmlns:xdr="http://schemas.openxmlformats.org/drawingml/2006/spreadsheetDrawing">
      <xdr:col>55</xdr:col>
      <xdr:colOff>50800</xdr:colOff>
      <xdr:row>41</xdr:row>
      <xdr:rowOff>34290</xdr:rowOff>
    </xdr:to>
    <xdr:sp macro="" textlink="">
      <xdr:nvSpPr>
        <xdr:cNvPr id="123" name="楕円 122"/>
        <xdr:cNvSpPr/>
      </xdr:nvSpPr>
      <xdr:spPr>
        <a:xfrm>
          <a:off x="10152380" y="68135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82550</xdr:rowOff>
    </xdr:from>
    <xdr:ext cx="533400" cy="259080"/>
    <xdr:sp macro="" textlink="">
      <xdr:nvSpPr>
        <xdr:cNvPr id="124" name="【道路】&#10;一人当たり延長該当値テキスト"/>
        <xdr:cNvSpPr txBox="1"/>
      </xdr:nvSpPr>
      <xdr:spPr>
        <a:xfrm>
          <a:off x="10236200" y="6791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106680</xdr:rowOff>
    </xdr:from>
    <xdr:to xmlns:xdr="http://schemas.openxmlformats.org/drawingml/2006/spreadsheetDrawing">
      <xdr:col>50</xdr:col>
      <xdr:colOff>165100</xdr:colOff>
      <xdr:row>41</xdr:row>
      <xdr:rowOff>36830</xdr:rowOff>
    </xdr:to>
    <xdr:sp macro="" textlink="">
      <xdr:nvSpPr>
        <xdr:cNvPr id="125" name="楕円 124"/>
        <xdr:cNvSpPr/>
      </xdr:nvSpPr>
      <xdr:spPr>
        <a:xfrm>
          <a:off x="9334500" y="681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154940</xdr:rowOff>
    </xdr:from>
    <xdr:to xmlns:xdr="http://schemas.openxmlformats.org/drawingml/2006/spreadsheetDrawing">
      <xdr:col>55</xdr:col>
      <xdr:colOff>0</xdr:colOff>
      <xdr:row>40</xdr:row>
      <xdr:rowOff>157480</xdr:rowOff>
    </xdr:to>
    <xdr:cxnSp macro="">
      <xdr:nvCxnSpPr>
        <xdr:cNvPr id="126" name="直線コネクタ 125"/>
        <xdr:cNvCxnSpPr/>
      </xdr:nvCxnSpPr>
      <xdr:spPr>
        <a:xfrm flipV="1">
          <a:off x="9385300" y="68643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107950</xdr:rowOff>
    </xdr:from>
    <xdr:to xmlns:xdr="http://schemas.openxmlformats.org/drawingml/2006/spreadsheetDrawing">
      <xdr:col>46</xdr:col>
      <xdr:colOff>38100</xdr:colOff>
      <xdr:row>41</xdr:row>
      <xdr:rowOff>38100</xdr:rowOff>
    </xdr:to>
    <xdr:sp macro="" textlink="">
      <xdr:nvSpPr>
        <xdr:cNvPr id="127" name="楕円 126"/>
        <xdr:cNvSpPr/>
      </xdr:nvSpPr>
      <xdr:spPr>
        <a:xfrm>
          <a:off x="8470900" y="6817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157480</xdr:rowOff>
    </xdr:from>
    <xdr:to xmlns:xdr="http://schemas.openxmlformats.org/drawingml/2006/spreadsheetDrawing">
      <xdr:col>50</xdr:col>
      <xdr:colOff>114300</xdr:colOff>
      <xdr:row>40</xdr:row>
      <xdr:rowOff>158750</xdr:rowOff>
    </xdr:to>
    <xdr:cxnSp macro="">
      <xdr:nvCxnSpPr>
        <xdr:cNvPr id="128" name="直線コネクタ 127"/>
        <xdr:cNvCxnSpPr/>
      </xdr:nvCxnSpPr>
      <xdr:spPr>
        <a:xfrm flipV="1">
          <a:off x="8521700" y="686689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108585</xdr:rowOff>
    </xdr:from>
    <xdr:to xmlns:xdr="http://schemas.openxmlformats.org/drawingml/2006/spreadsheetDrawing">
      <xdr:col>41</xdr:col>
      <xdr:colOff>101600</xdr:colOff>
      <xdr:row>41</xdr:row>
      <xdr:rowOff>38735</xdr:rowOff>
    </xdr:to>
    <xdr:sp macro="" textlink="">
      <xdr:nvSpPr>
        <xdr:cNvPr id="129" name="楕円 128"/>
        <xdr:cNvSpPr/>
      </xdr:nvSpPr>
      <xdr:spPr>
        <a:xfrm>
          <a:off x="7602220" y="6817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158750</xdr:rowOff>
    </xdr:from>
    <xdr:to xmlns:xdr="http://schemas.openxmlformats.org/drawingml/2006/spreadsheetDrawing">
      <xdr:col>45</xdr:col>
      <xdr:colOff>177800</xdr:colOff>
      <xdr:row>40</xdr:row>
      <xdr:rowOff>159385</xdr:rowOff>
    </xdr:to>
    <xdr:cxnSp macro="">
      <xdr:nvCxnSpPr>
        <xdr:cNvPr id="130" name="直線コネクタ 129"/>
        <xdr:cNvCxnSpPr/>
      </xdr:nvCxnSpPr>
      <xdr:spPr>
        <a:xfrm flipV="1">
          <a:off x="7653020" y="686816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149225</xdr:rowOff>
    </xdr:from>
    <xdr:ext cx="534670" cy="259080"/>
    <xdr:sp macro="" textlink="">
      <xdr:nvSpPr>
        <xdr:cNvPr id="131" name="n_1aveValue【道路】&#10;一人当たり延長"/>
        <xdr:cNvSpPr txBox="1"/>
      </xdr:nvSpPr>
      <xdr:spPr>
        <a:xfrm>
          <a:off x="9110345" y="6523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11430</xdr:rowOff>
    </xdr:from>
    <xdr:ext cx="533400" cy="259080"/>
    <xdr:sp macro="" textlink="">
      <xdr:nvSpPr>
        <xdr:cNvPr id="132" name="n_2aveValue【道路】&#10;一人当たり延長"/>
        <xdr:cNvSpPr txBox="1"/>
      </xdr:nvSpPr>
      <xdr:spPr>
        <a:xfrm>
          <a:off x="8259445" y="6553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22860</xdr:rowOff>
    </xdr:from>
    <xdr:ext cx="533400" cy="259080"/>
    <xdr:sp macro="" textlink="">
      <xdr:nvSpPr>
        <xdr:cNvPr id="133" name="n_3aveValue【道路】&#10;一人当たり延長"/>
        <xdr:cNvSpPr txBox="1"/>
      </xdr:nvSpPr>
      <xdr:spPr>
        <a:xfrm>
          <a:off x="7395845" y="6564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28575</xdr:rowOff>
    </xdr:from>
    <xdr:ext cx="534670" cy="257810"/>
    <xdr:sp macro="" textlink="">
      <xdr:nvSpPr>
        <xdr:cNvPr id="134" name="n_1mainValue【道路】&#10;一人当たり延長"/>
        <xdr:cNvSpPr txBox="1"/>
      </xdr:nvSpPr>
      <xdr:spPr>
        <a:xfrm>
          <a:off x="9110345" y="69056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29210</xdr:rowOff>
    </xdr:from>
    <xdr:ext cx="533400" cy="257810"/>
    <xdr:sp macro="" textlink="">
      <xdr:nvSpPr>
        <xdr:cNvPr id="135" name="n_2mainValue【道路】&#10;一人当たり延長"/>
        <xdr:cNvSpPr txBox="1"/>
      </xdr:nvSpPr>
      <xdr:spPr>
        <a:xfrm>
          <a:off x="8259445" y="6906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29845</xdr:rowOff>
    </xdr:from>
    <xdr:ext cx="533400" cy="257810"/>
    <xdr:sp macro="" textlink="">
      <xdr:nvSpPr>
        <xdr:cNvPr id="136" name="n_3mainValue【道路】&#10;一人当たり延長"/>
        <xdr:cNvSpPr txBox="1"/>
      </xdr:nvSpPr>
      <xdr:spPr>
        <a:xfrm>
          <a:off x="7395845" y="6906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7" name="正方形/長方形 136"/>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8" name="正方形/長方形 137"/>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9" name="正方形/長方形 138"/>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0" name="正方形/長方形 139"/>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1" name="正方形/長方形 140"/>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2" name="正方形/長方形 141"/>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3" name="正方形/長方形 142"/>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正方形/長方形 143"/>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45" name="テキスト ボックス 144"/>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6" name="直線コネクタ 145"/>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47" name="テキスト ボックス 146"/>
        <xdr:cNvSpPr txBox="1"/>
      </xdr:nvSpPr>
      <xdr:spPr>
        <a:xfrm>
          <a:off x="412750" y="1104392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8" name="直線コネクタ 147"/>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1955" cy="258445"/>
    <xdr:sp macro="" textlink="">
      <xdr:nvSpPr>
        <xdr:cNvPr id="149" name="テキスト ボックス 148"/>
        <xdr:cNvSpPr txBox="1"/>
      </xdr:nvSpPr>
      <xdr:spPr>
        <a:xfrm>
          <a:off x="353695" y="106705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0" name="直線コネクタ 149"/>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1955" cy="259080"/>
    <xdr:sp macro="" textlink="">
      <xdr:nvSpPr>
        <xdr:cNvPr id="151" name="テキスト ボックス 150"/>
        <xdr:cNvSpPr txBox="1"/>
      </xdr:nvSpPr>
      <xdr:spPr>
        <a:xfrm>
          <a:off x="353695" y="10297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2" name="直線コネクタ 151"/>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1955" cy="257810"/>
    <xdr:sp macro="" textlink="">
      <xdr:nvSpPr>
        <xdr:cNvPr id="153" name="テキスト ボックス 152"/>
        <xdr:cNvSpPr txBox="1"/>
      </xdr:nvSpPr>
      <xdr:spPr>
        <a:xfrm>
          <a:off x="353695" y="992378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4" name="直線コネクタ 153"/>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1955" cy="257810"/>
    <xdr:sp macro="" textlink="">
      <xdr:nvSpPr>
        <xdr:cNvPr id="155" name="テキスト ボックス 154"/>
        <xdr:cNvSpPr txBox="1"/>
      </xdr:nvSpPr>
      <xdr:spPr>
        <a:xfrm>
          <a:off x="353695" y="95542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6" name="直線コネクタ 155"/>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7810"/>
    <xdr:sp macro="" textlink="">
      <xdr:nvSpPr>
        <xdr:cNvPr id="157" name="テキスト ボックス 156"/>
        <xdr:cNvSpPr txBox="1"/>
      </xdr:nvSpPr>
      <xdr:spPr>
        <a:xfrm>
          <a:off x="289560" y="91808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8" name="直線コネクタ 157"/>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175"/>
    <xdr:sp macro="" textlink="">
      <xdr:nvSpPr>
        <xdr:cNvPr id="159" name="テキスト ボックス 158"/>
        <xdr:cNvSpPr txBox="1"/>
      </xdr:nvSpPr>
      <xdr:spPr>
        <a:xfrm>
          <a:off x="28956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0" name="【橋りょう・トンネ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161925</xdr:rowOff>
    </xdr:from>
    <xdr:to xmlns:xdr="http://schemas.openxmlformats.org/drawingml/2006/spreadsheetDrawing">
      <xdr:col>24</xdr:col>
      <xdr:colOff>62865</xdr:colOff>
      <xdr:row>63</xdr:row>
      <xdr:rowOff>137160</xdr:rowOff>
    </xdr:to>
    <xdr:cxnSp macro="">
      <xdr:nvCxnSpPr>
        <xdr:cNvPr id="161" name="直線コネクタ 160"/>
        <xdr:cNvCxnSpPr/>
      </xdr:nvCxnSpPr>
      <xdr:spPr>
        <a:xfrm flipV="1">
          <a:off x="4512945" y="9553575"/>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140970</xdr:rowOff>
    </xdr:from>
    <xdr:ext cx="405130" cy="257810"/>
    <xdr:sp macro="" textlink="">
      <xdr:nvSpPr>
        <xdr:cNvPr id="162" name="【橋りょう・トンネル】&#10;有形固定資産減価償却率最小値テキスト"/>
        <xdr:cNvSpPr txBox="1"/>
      </xdr:nvSpPr>
      <xdr:spPr>
        <a:xfrm>
          <a:off x="4551680" y="107061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137160</xdr:rowOff>
    </xdr:from>
    <xdr:to xmlns:xdr="http://schemas.openxmlformats.org/drawingml/2006/spreadsheetDrawing">
      <xdr:col>24</xdr:col>
      <xdr:colOff>152400</xdr:colOff>
      <xdr:row>63</xdr:row>
      <xdr:rowOff>137160</xdr:rowOff>
    </xdr:to>
    <xdr:cxnSp macro="">
      <xdr:nvCxnSpPr>
        <xdr:cNvPr id="163" name="直線コネクタ 162"/>
        <xdr:cNvCxnSpPr/>
      </xdr:nvCxnSpPr>
      <xdr:spPr>
        <a:xfrm>
          <a:off x="4429760" y="10702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108585</xdr:rowOff>
    </xdr:from>
    <xdr:ext cx="405130" cy="257810"/>
    <xdr:sp macro="" textlink="">
      <xdr:nvSpPr>
        <xdr:cNvPr id="164" name="【橋りょう・トンネル】&#10;有形固定資産減価償却率最大値テキスト"/>
        <xdr:cNvSpPr txBox="1"/>
      </xdr:nvSpPr>
      <xdr:spPr>
        <a:xfrm>
          <a:off x="4551680" y="9332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161925</xdr:rowOff>
    </xdr:from>
    <xdr:to xmlns:xdr="http://schemas.openxmlformats.org/drawingml/2006/spreadsheetDrawing">
      <xdr:col>24</xdr:col>
      <xdr:colOff>152400</xdr:colOff>
      <xdr:row>56</xdr:row>
      <xdr:rowOff>161925</xdr:rowOff>
    </xdr:to>
    <xdr:cxnSp macro="">
      <xdr:nvCxnSpPr>
        <xdr:cNvPr id="165" name="直線コネクタ 164"/>
        <xdr:cNvCxnSpPr/>
      </xdr:nvCxnSpPr>
      <xdr:spPr>
        <a:xfrm>
          <a:off x="4429760" y="9553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635</xdr:rowOff>
    </xdr:from>
    <xdr:ext cx="405130" cy="259080"/>
    <xdr:sp macro="" textlink="">
      <xdr:nvSpPr>
        <xdr:cNvPr id="166" name="【橋りょう・トンネル】&#10;有形固定資産減価償却率平均値テキスト"/>
        <xdr:cNvSpPr txBox="1"/>
      </xdr:nvSpPr>
      <xdr:spPr>
        <a:xfrm>
          <a:off x="4551680" y="98952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149225</xdr:rowOff>
    </xdr:from>
    <xdr:to xmlns:xdr="http://schemas.openxmlformats.org/drawingml/2006/spreadsheetDrawing">
      <xdr:col>24</xdr:col>
      <xdr:colOff>114300</xdr:colOff>
      <xdr:row>60</xdr:row>
      <xdr:rowOff>79375</xdr:rowOff>
    </xdr:to>
    <xdr:sp macro="" textlink="">
      <xdr:nvSpPr>
        <xdr:cNvPr id="167" name="フローチャート: 判断 166"/>
        <xdr:cNvSpPr/>
      </xdr:nvSpPr>
      <xdr:spPr>
        <a:xfrm>
          <a:off x="446278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4445</xdr:rowOff>
    </xdr:from>
    <xdr:to xmlns:xdr="http://schemas.openxmlformats.org/drawingml/2006/spreadsheetDrawing">
      <xdr:col>20</xdr:col>
      <xdr:colOff>38100</xdr:colOff>
      <xdr:row>60</xdr:row>
      <xdr:rowOff>106045</xdr:rowOff>
    </xdr:to>
    <xdr:sp macro="" textlink="">
      <xdr:nvSpPr>
        <xdr:cNvPr id="168" name="フローチャート: 判断 167"/>
        <xdr:cNvSpPr/>
      </xdr:nvSpPr>
      <xdr:spPr>
        <a:xfrm>
          <a:off x="3649980" y="10066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31115</xdr:rowOff>
    </xdr:from>
    <xdr:to xmlns:xdr="http://schemas.openxmlformats.org/drawingml/2006/spreadsheetDrawing">
      <xdr:col>15</xdr:col>
      <xdr:colOff>101600</xdr:colOff>
      <xdr:row>60</xdr:row>
      <xdr:rowOff>132715</xdr:rowOff>
    </xdr:to>
    <xdr:sp macro="" textlink="">
      <xdr:nvSpPr>
        <xdr:cNvPr id="169" name="フローチャート: 判断 168"/>
        <xdr:cNvSpPr/>
      </xdr:nvSpPr>
      <xdr:spPr>
        <a:xfrm>
          <a:off x="27813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57785</xdr:rowOff>
    </xdr:from>
    <xdr:to xmlns:xdr="http://schemas.openxmlformats.org/drawingml/2006/spreadsheetDrawing">
      <xdr:col>10</xdr:col>
      <xdr:colOff>165100</xdr:colOff>
      <xdr:row>60</xdr:row>
      <xdr:rowOff>159385</xdr:rowOff>
    </xdr:to>
    <xdr:sp macro="" textlink="">
      <xdr:nvSpPr>
        <xdr:cNvPr id="170" name="フローチャート: 判断 169"/>
        <xdr:cNvSpPr/>
      </xdr:nvSpPr>
      <xdr:spPr>
        <a:xfrm>
          <a:off x="19177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730" cy="259080"/>
    <xdr:sp macro="" textlink="">
      <xdr:nvSpPr>
        <xdr:cNvPr id="171" name="テキスト ボックス 170"/>
        <xdr:cNvSpPr txBox="1"/>
      </xdr:nvSpPr>
      <xdr:spPr>
        <a:xfrm>
          <a:off x="432816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9080"/>
    <xdr:sp macro="" textlink="">
      <xdr:nvSpPr>
        <xdr:cNvPr id="172" name="テキスト ボックス 171"/>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9080"/>
    <xdr:sp macro="" textlink="">
      <xdr:nvSpPr>
        <xdr:cNvPr id="173" name="テキスト ボックス 172"/>
        <xdr:cNvSpPr txBox="1"/>
      </xdr:nvSpPr>
      <xdr:spPr>
        <a:xfrm>
          <a:off x="264668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9080"/>
    <xdr:sp macro="" textlink="">
      <xdr:nvSpPr>
        <xdr:cNvPr id="174" name="テキスト ボックス 173"/>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9080"/>
    <xdr:sp macro="" textlink="">
      <xdr:nvSpPr>
        <xdr:cNvPr id="175" name="テキスト ボックス 174"/>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57785</xdr:rowOff>
    </xdr:from>
    <xdr:to xmlns:xdr="http://schemas.openxmlformats.org/drawingml/2006/spreadsheetDrawing">
      <xdr:col>24</xdr:col>
      <xdr:colOff>114300</xdr:colOff>
      <xdr:row>61</xdr:row>
      <xdr:rowOff>159385</xdr:rowOff>
    </xdr:to>
    <xdr:sp macro="" textlink="">
      <xdr:nvSpPr>
        <xdr:cNvPr id="176" name="楕円 175"/>
        <xdr:cNvSpPr/>
      </xdr:nvSpPr>
      <xdr:spPr>
        <a:xfrm>
          <a:off x="446278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36195</xdr:rowOff>
    </xdr:from>
    <xdr:ext cx="405130" cy="257810"/>
    <xdr:sp macro="" textlink="">
      <xdr:nvSpPr>
        <xdr:cNvPr id="177" name="【橋りょう・トンネル】&#10;有形固定資産減価償却率該当値テキスト"/>
        <xdr:cNvSpPr txBox="1"/>
      </xdr:nvSpPr>
      <xdr:spPr>
        <a:xfrm>
          <a:off x="4551680" y="102660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76835</xdr:rowOff>
    </xdr:from>
    <xdr:to xmlns:xdr="http://schemas.openxmlformats.org/drawingml/2006/spreadsheetDrawing">
      <xdr:col>20</xdr:col>
      <xdr:colOff>38100</xdr:colOff>
      <xdr:row>62</xdr:row>
      <xdr:rowOff>6985</xdr:rowOff>
    </xdr:to>
    <xdr:sp macro="" textlink="">
      <xdr:nvSpPr>
        <xdr:cNvPr id="178" name="楕円 177"/>
        <xdr:cNvSpPr/>
      </xdr:nvSpPr>
      <xdr:spPr>
        <a:xfrm>
          <a:off x="3649980" y="103066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108585</xdr:rowOff>
    </xdr:from>
    <xdr:to xmlns:xdr="http://schemas.openxmlformats.org/drawingml/2006/spreadsheetDrawing">
      <xdr:col>24</xdr:col>
      <xdr:colOff>63500</xdr:colOff>
      <xdr:row>61</xdr:row>
      <xdr:rowOff>127635</xdr:rowOff>
    </xdr:to>
    <xdr:cxnSp macro="">
      <xdr:nvCxnSpPr>
        <xdr:cNvPr id="179" name="直線コネクタ 178"/>
        <xdr:cNvCxnSpPr/>
      </xdr:nvCxnSpPr>
      <xdr:spPr>
        <a:xfrm flipV="1">
          <a:off x="3700780" y="1033843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107315</xdr:rowOff>
    </xdr:from>
    <xdr:to xmlns:xdr="http://schemas.openxmlformats.org/drawingml/2006/spreadsheetDrawing">
      <xdr:col>15</xdr:col>
      <xdr:colOff>101600</xdr:colOff>
      <xdr:row>62</xdr:row>
      <xdr:rowOff>37465</xdr:rowOff>
    </xdr:to>
    <xdr:sp macro="" textlink="">
      <xdr:nvSpPr>
        <xdr:cNvPr id="180" name="楕円 179"/>
        <xdr:cNvSpPr/>
      </xdr:nvSpPr>
      <xdr:spPr>
        <a:xfrm>
          <a:off x="2781300" y="10337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127635</xdr:rowOff>
    </xdr:from>
    <xdr:to xmlns:xdr="http://schemas.openxmlformats.org/drawingml/2006/spreadsheetDrawing">
      <xdr:col>19</xdr:col>
      <xdr:colOff>177800</xdr:colOff>
      <xdr:row>61</xdr:row>
      <xdr:rowOff>158750</xdr:rowOff>
    </xdr:to>
    <xdr:cxnSp macro="">
      <xdr:nvCxnSpPr>
        <xdr:cNvPr id="181" name="直線コネクタ 180"/>
        <xdr:cNvCxnSpPr/>
      </xdr:nvCxnSpPr>
      <xdr:spPr>
        <a:xfrm flipV="1">
          <a:off x="2832100" y="10357485"/>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132080</xdr:rowOff>
    </xdr:from>
    <xdr:to xmlns:xdr="http://schemas.openxmlformats.org/drawingml/2006/spreadsheetDrawing">
      <xdr:col>10</xdr:col>
      <xdr:colOff>165100</xdr:colOff>
      <xdr:row>62</xdr:row>
      <xdr:rowOff>62230</xdr:rowOff>
    </xdr:to>
    <xdr:sp macro="" textlink="">
      <xdr:nvSpPr>
        <xdr:cNvPr id="182" name="楕円 181"/>
        <xdr:cNvSpPr/>
      </xdr:nvSpPr>
      <xdr:spPr>
        <a:xfrm>
          <a:off x="1917700"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158750</xdr:rowOff>
    </xdr:from>
    <xdr:to xmlns:xdr="http://schemas.openxmlformats.org/drawingml/2006/spreadsheetDrawing">
      <xdr:col>15</xdr:col>
      <xdr:colOff>50800</xdr:colOff>
      <xdr:row>62</xdr:row>
      <xdr:rowOff>11430</xdr:rowOff>
    </xdr:to>
    <xdr:cxnSp macro="">
      <xdr:nvCxnSpPr>
        <xdr:cNvPr id="183" name="直線コネクタ 182"/>
        <xdr:cNvCxnSpPr/>
      </xdr:nvCxnSpPr>
      <xdr:spPr>
        <a:xfrm flipV="1">
          <a:off x="1968500" y="1038860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122555</xdr:rowOff>
    </xdr:from>
    <xdr:ext cx="403860" cy="257810"/>
    <xdr:sp macro="" textlink="">
      <xdr:nvSpPr>
        <xdr:cNvPr id="184" name="n_1aveValue【橋りょう・トンネル】&#10;有形固定資産減価償却率"/>
        <xdr:cNvSpPr txBox="1"/>
      </xdr:nvSpPr>
      <xdr:spPr>
        <a:xfrm>
          <a:off x="3490595" y="98494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149225</xdr:rowOff>
    </xdr:from>
    <xdr:ext cx="405130" cy="259080"/>
    <xdr:sp macro="" textlink="">
      <xdr:nvSpPr>
        <xdr:cNvPr id="185" name="n_2aveValue【橋りょう・トンネル】&#10;有形固定資産減価償却率"/>
        <xdr:cNvSpPr txBox="1"/>
      </xdr:nvSpPr>
      <xdr:spPr>
        <a:xfrm>
          <a:off x="2634615" y="987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4445</xdr:rowOff>
    </xdr:from>
    <xdr:ext cx="403860" cy="259080"/>
    <xdr:sp macro="" textlink="">
      <xdr:nvSpPr>
        <xdr:cNvPr id="186" name="n_3aveValue【橋りょう・トンネル】&#10;有形固定資産減価償却率"/>
        <xdr:cNvSpPr txBox="1"/>
      </xdr:nvSpPr>
      <xdr:spPr>
        <a:xfrm>
          <a:off x="1771015" y="989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167640</xdr:rowOff>
    </xdr:from>
    <xdr:ext cx="403860" cy="259080"/>
    <xdr:sp macro="" textlink="">
      <xdr:nvSpPr>
        <xdr:cNvPr id="187" name="n_1mainValue【橋りょう・トンネル】&#10;有形固定資産減価償却率"/>
        <xdr:cNvSpPr txBox="1"/>
      </xdr:nvSpPr>
      <xdr:spPr>
        <a:xfrm>
          <a:off x="3490595" y="10397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28575</xdr:rowOff>
    </xdr:from>
    <xdr:ext cx="405130" cy="257810"/>
    <xdr:sp macro="" textlink="">
      <xdr:nvSpPr>
        <xdr:cNvPr id="188" name="n_2mainValue【橋りょう・トンネル】&#10;有形固定資産減価償却率"/>
        <xdr:cNvSpPr txBox="1"/>
      </xdr:nvSpPr>
      <xdr:spPr>
        <a:xfrm>
          <a:off x="2634615" y="10426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53340</xdr:rowOff>
    </xdr:from>
    <xdr:ext cx="403860" cy="257810"/>
    <xdr:sp macro="" textlink="">
      <xdr:nvSpPr>
        <xdr:cNvPr id="189" name="n_3mainValue【橋りょう・トンネル】&#10;有形固定資産減価償却率"/>
        <xdr:cNvSpPr txBox="1"/>
      </xdr:nvSpPr>
      <xdr:spPr>
        <a:xfrm>
          <a:off x="1771015" y="10450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0" name="正方形/長方形 189"/>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1" name="正方形/長方形 190"/>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2" name="正方形/長方形 191"/>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3" name="正方形/長方形 192"/>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4" name="正方形/長方形 193"/>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5" name="正方形/長方形 194"/>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6" name="正方形/長方形 195"/>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7" name="正方形/長方形 196"/>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98" name="テキスト ボックス 197"/>
        <xdr:cNvSpPr txBox="1"/>
      </xdr:nvSpPr>
      <xdr:spPr>
        <a:xfrm>
          <a:off x="6393180" y="875919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9" name="直線コネクタ 198"/>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0" name="直線コネクタ 199"/>
        <xdr:cNvCxnSpPr/>
      </xdr:nvCxnSpPr>
      <xdr:spPr>
        <a:xfrm>
          <a:off x="6431280" y="10732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7650" cy="257810"/>
    <xdr:sp macro="" textlink="">
      <xdr:nvSpPr>
        <xdr:cNvPr id="201" name="テキスト ボックス 200"/>
        <xdr:cNvSpPr txBox="1"/>
      </xdr:nvSpPr>
      <xdr:spPr>
        <a:xfrm>
          <a:off x="6187440" y="1059434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2" name="直線コネクタ 201"/>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5630" cy="257175"/>
    <xdr:sp macro="" textlink="">
      <xdr:nvSpPr>
        <xdr:cNvPr id="203" name="テキスト ボックス 202"/>
        <xdr:cNvSpPr txBox="1"/>
      </xdr:nvSpPr>
      <xdr:spPr>
        <a:xfrm>
          <a:off x="5850890" y="1014857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4" name="直線コネクタ 203"/>
        <xdr:cNvCxnSpPr/>
      </xdr:nvCxnSpPr>
      <xdr:spPr>
        <a:xfrm>
          <a:off x="6431280" y="98412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5630" cy="257810"/>
    <xdr:sp macro="" textlink="">
      <xdr:nvSpPr>
        <xdr:cNvPr id="205" name="テキスト ボックス 204"/>
        <xdr:cNvSpPr txBox="1"/>
      </xdr:nvSpPr>
      <xdr:spPr>
        <a:xfrm>
          <a:off x="5850890" y="97028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6" name="直線コネクタ 205"/>
        <xdr:cNvCxnSpPr/>
      </xdr:nvCxnSpPr>
      <xdr:spPr>
        <a:xfrm>
          <a:off x="6431280" y="9391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5630" cy="257810"/>
    <xdr:sp macro="" textlink="">
      <xdr:nvSpPr>
        <xdr:cNvPr id="207" name="テキスト ボックス 206"/>
        <xdr:cNvSpPr txBox="1"/>
      </xdr:nvSpPr>
      <xdr:spPr>
        <a:xfrm>
          <a:off x="5850890" y="925322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8" name="直線コネクタ 207"/>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5630" cy="257175"/>
    <xdr:sp macro="" textlink="">
      <xdr:nvSpPr>
        <xdr:cNvPr id="209" name="テキスト ボックス 208"/>
        <xdr:cNvSpPr txBox="1"/>
      </xdr:nvSpPr>
      <xdr:spPr>
        <a:xfrm>
          <a:off x="5850890" y="880745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0" name="【橋りょう・トンネル】&#10;一人当たり有形固定資産（償却資産）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39370</xdr:rowOff>
    </xdr:from>
    <xdr:to xmlns:xdr="http://schemas.openxmlformats.org/drawingml/2006/spreadsheetDrawing">
      <xdr:col>54</xdr:col>
      <xdr:colOff>185420</xdr:colOff>
      <xdr:row>63</xdr:row>
      <xdr:rowOff>154940</xdr:rowOff>
    </xdr:to>
    <xdr:cxnSp macro="">
      <xdr:nvCxnSpPr>
        <xdr:cNvPr id="211" name="直線コネクタ 210"/>
        <xdr:cNvCxnSpPr/>
      </xdr:nvCxnSpPr>
      <xdr:spPr>
        <a:xfrm flipV="1">
          <a:off x="10198100" y="943102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158750</xdr:rowOff>
    </xdr:from>
    <xdr:ext cx="468630" cy="257810"/>
    <xdr:sp macro="" textlink="">
      <xdr:nvSpPr>
        <xdr:cNvPr id="212" name="【橋りょう・トンネル】&#10;一人当たり有形固定資産（償却資産）額最小値テキスト"/>
        <xdr:cNvSpPr txBox="1"/>
      </xdr:nvSpPr>
      <xdr:spPr>
        <a:xfrm>
          <a:off x="10236200" y="10723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154940</xdr:rowOff>
    </xdr:from>
    <xdr:to xmlns:xdr="http://schemas.openxmlformats.org/drawingml/2006/spreadsheetDrawing">
      <xdr:col>55</xdr:col>
      <xdr:colOff>88900</xdr:colOff>
      <xdr:row>63</xdr:row>
      <xdr:rowOff>154940</xdr:rowOff>
    </xdr:to>
    <xdr:cxnSp macro="">
      <xdr:nvCxnSpPr>
        <xdr:cNvPr id="213" name="直線コネクタ 212"/>
        <xdr:cNvCxnSpPr/>
      </xdr:nvCxnSpPr>
      <xdr:spPr>
        <a:xfrm>
          <a:off x="10114280" y="1072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157480</xdr:rowOff>
    </xdr:from>
    <xdr:ext cx="597535" cy="259080"/>
    <xdr:sp macro="" textlink="">
      <xdr:nvSpPr>
        <xdr:cNvPr id="214" name="【橋りょう・トンネル】&#10;一人当たり有形固定資産（償却資産）額最大値テキスト"/>
        <xdr:cNvSpPr txBox="1"/>
      </xdr:nvSpPr>
      <xdr:spPr>
        <a:xfrm>
          <a:off x="10236200" y="9213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39370</xdr:rowOff>
    </xdr:from>
    <xdr:to xmlns:xdr="http://schemas.openxmlformats.org/drawingml/2006/spreadsheetDrawing">
      <xdr:col>55</xdr:col>
      <xdr:colOff>88900</xdr:colOff>
      <xdr:row>56</xdr:row>
      <xdr:rowOff>39370</xdr:rowOff>
    </xdr:to>
    <xdr:cxnSp macro="">
      <xdr:nvCxnSpPr>
        <xdr:cNvPr id="215" name="直線コネクタ 214"/>
        <xdr:cNvCxnSpPr/>
      </xdr:nvCxnSpPr>
      <xdr:spPr>
        <a:xfrm>
          <a:off x="10114280" y="9431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138430</xdr:rowOff>
    </xdr:from>
    <xdr:ext cx="597535" cy="259080"/>
    <xdr:sp macro="" textlink="">
      <xdr:nvSpPr>
        <xdr:cNvPr id="216" name="【橋りょう・トンネル】&#10;一人当たり有形固定資産（償却資産）額平均値テキスト"/>
        <xdr:cNvSpPr txBox="1"/>
      </xdr:nvSpPr>
      <xdr:spPr>
        <a:xfrm>
          <a:off x="10236200" y="1020064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160020</xdr:rowOff>
    </xdr:from>
    <xdr:to xmlns:xdr="http://schemas.openxmlformats.org/drawingml/2006/spreadsheetDrawing">
      <xdr:col>55</xdr:col>
      <xdr:colOff>50800</xdr:colOff>
      <xdr:row>61</xdr:row>
      <xdr:rowOff>90170</xdr:rowOff>
    </xdr:to>
    <xdr:sp macro="" textlink="">
      <xdr:nvSpPr>
        <xdr:cNvPr id="217" name="フローチャート: 判断 216"/>
        <xdr:cNvSpPr/>
      </xdr:nvSpPr>
      <xdr:spPr>
        <a:xfrm>
          <a:off x="10152380" y="102222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17145</xdr:rowOff>
    </xdr:from>
    <xdr:to xmlns:xdr="http://schemas.openxmlformats.org/drawingml/2006/spreadsheetDrawing">
      <xdr:col>50</xdr:col>
      <xdr:colOff>165100</xdr:colOff>
      <xdr:row>61</xdr:row>
      <xdr:rowOff>118745</xdr:rowOff>
    </xdr:to>
    <xdr:sp macro="" textlink="">
      <xdr:nvSpPr>
        <xdr:cNvPr id="218" name="フローチャート: 判断 217"/>
        <xdr:cNvSpPr/>
      </xdr:nvSpPr>
      <xdr:spPr>
        <a:xfrm>
          <a:off x="9334500" y="1024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36195</xdr:rowOff>
    </xdr:from>
    <xdr:to xmlns:xdr="http://schemas.openxmlformats.org/drawingml/2006/spreadsheetDrawing">
      <xdr:col>46</xdr:col>
      <xdr:colOff>38100</xdr:colOff>
      <xdr:row>61</xdr:row>
      <xdr:rowOff>137795</xdr:rowOff>
    </xdr:to>
    <xdr:sp macro="" textlink="">
      <xdr:nvSpPr>
        <xdr:cNvPr id="219" name="フローチャート: 判断 218"/>
        <xdr:cNvSpPr/>
      </xdr:nvSpPr>
      <xdr:spPr>
        <a:xfrm>
          <a:off x="8470900" y="102660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43815</xdr:rowOff>
    </xdr:from>
    <xdr:to xmlns:xdr="http://schemas.openxmlformats.org/drawingml/2006/spreadsheetDrawing">
      <xdr:col>41</xdr:col>
      <xdr:colOff>101600</xdr:colOff>
      <xdr:row>61</xdr:row>
      <xdr:rowOff>145415</xdr:rowOff>
    </xdr:to>
    <xdr:sp macro="" textlink="">
      <xdr:nvSpPr>
        <xdr:cNvPr id="220" name="フローチャート: 判断 219"/>
        <xdr:cNvSpPr/>
      </xdr:nvSpPr>
      <xdr:spPr>
        <a:xfrm>
          <a:off x="760222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221" name="テキスト ボックス 220"/>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9080"/>
    <xdr:sp macro="" textlink="">
      <xdr:nvSpPr>
        <xdr:cNvPr id="222" name="テキスト ボックス 221"/>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9080"/>
    <xdr:sp macro="" textlink="">
      <xdr:nvSpPr>
        <xdr:cNvPr id="223" name="テキスト ボックス 222"/>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9080"/>
    <xdr:sp macro="" textlink="">
      <xdr:nvSpPr>
        <xdr:cNvPr id="224" name="テキスト ボックス 223"/>
        <xdr:cNvSpPr txBox="1"/>
      </xdr:nvSpPr>
      <xdr:spPr>
        <a:xfrm>
          <a:off x="74676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9080"/>
    <xdr:sp macro="" textlink="">
      <xdr:nvSpPr>
        <xdr:cNvPr id="225" name="テキスト ボックス 224"/>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52705</xdr:rowOff>
    </xdr:from>
    <xdr:to xmlns:xdr="http://schemas.openxmlformats.org/drawingml/2006/spreadsheetDrawing">
      <xdr:col>55</xdr:col>
      <xdr:colOff>50800</xdr:colOff>
      <xdr:row>60</xdr:row>
      <xdr:rowOff>154305</xdr:rowOff>
    </xdr:to>
    <xdr:sp macro="" textlink="">
      <xdr:nvSpPr>
        <xdr:cNvPr id="226" name="楕円 225"/>
        <xdr:cNvSpPr/>
      </xdr:nvSpPr>
      <xdr:spPr>
        <a:xfrm>
          <a:off x="10152380" y="101149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75565</xdr:rowOff>
    </xdr:from>
    <xdr:ext cx="597535" cy="259080"/>
    <xdr:sp macro="" textlink="">
      <xdr:nvSpPr>
        <xdr:cNvPr id="227" name="【橋りょう・トンネル】&#10;一人当たり有形固定資産（償却資産）額該当値テキスト"/>
        <xdr:cNvSpPr txBox="1"/>
      </xdr:nvSpPr>
      <xdr:spPr>
        <a:xfrm>
          <a:off x="10236200" y="99701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66675</xdr:rowOff>
    </xdr:from>
    <xdr:to xmlns:xdr="http://schemas.openxmlformats.org/drawingml/2006/spreadsheetDrawing">
      <xdr:col>50</xdr:col>
      <xdr:colOff>165100</xdr:colOff>
      <xdr:row>60</xdr:row>
      <xdr:rowOff>167640</xdr:rowOff>
    </xdr:to>
    <xdr:sp macro="" textlink="">
      <xdr:nvSpPr>
        <xdr:cNvPr id="228" name="楕円 227"/>
        <xdr:cNvSpPr/>
      </xdr:nvSpPr>
      <xdr:spPr>
        <a:xfrm>
          <a:off x="9334500" y="101288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103505</xdr:rowOff>
    </xdr:from>
    <xdr:to xmlns:xdr="http://schemas.openxmlformats.org/drawingml/2006/spreadsheetDrawing">
      <xdr:col>55</xdr:col>
      <xdr:colOff>0</xdr:colOff>
      <xdr:row>60</xdr:row>
      <xdr:rowOff>117475</xdr:rowOff>
    </xdr:to>
    <xdr:cxnSp macro="">
      <xdr:nvCxnSpPr>
        <xdr:cNvPr id="229" name="直線コネクタ 228"/>
        <xdr:cNvCxnSpPr/>
      </xdr:nvCxnSpPr>
      <xdr:spPr>
        <a:xfrm flipV="1">
          <a:off x="9385300" y="1016571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70485</xdr:rowOff>
    </xdr:from>
    <xdr:to xmlns:xdr="http://schemas.openxmlformats.org/drawingml/2006/spreadsheetDrawing">
      <xdr:col>46</xdr:col>
      <xdr:colOff>38100</xdr:colOff>
      <xdr:row>61</xdr:row>
      <xdr:rowOff>635</xdr:rowOff>
    </xdr:to>
    <xdr:sp macro="" textlink="">
      <xdr:nvSpPr>
        <xdr:cNvPr id="230" name="楕円 229"/>
        <xdr:cNvSpPr/>
      </xdr:nvSpPr>
      <xdr:spPr>
        <a:xfrm>
          <a:off x="8470900" y="101326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117475</xdr:rowOff>
    </xdr:from>
    <xdr:to xmlns:xdr="http://schemas.openxmlformats.org/drawingml/2006/spreadsheetDrawing">
      <xdr:col>50</xdr:col>
      <xdr:colOff>114300</xdr:colOff>
      <xdr:row>60</xdr:row>
      <xdr:rowOff>120650</xdr:rowOff>
    </xdr:to>
    <xdr:cxnSp macro="">
      <xdr:nvCxnSpPr>
        <xdr:cNvPr id="231" name="直線コネクタ 230"/>
        <xdr:cNvCxnSpPr/>
      </xdr:nvCxnSpPr>
      <xdr:spPr>
        <a:xfrm flipV="1">
          <a:off x="8521700" y="1017968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78740</xdr:rowOff>
    </xdr:from>
    <xdr:to xmlns:xdr="http://schemas.openxmlformats.org/drawingml/2006/spreadsheetDrawing">
      <xdr:col>41</xdr:col>
      <xdr:colOff>101600</xdr:colOff>
      <xdr:row>61</xdr:row>
      <xdr:rowOff>8890</xdr:rowOff>
    </xdr:to>
    <xdr:sp macro="" textlink="">
      <xdr:nvSpPr>
        <xdr:cNvPr id="232" name="楕円 231"/>
        <xdr:cNvSpPr/>
      </xdr:nvSpPr>
      <xdr:spPr>
        <a:xfrm>
          <a:off x="7602220" y="1014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120650</xdr:rowOff>
    </xdr:from>
    <xdr:to xmlns:xdr="http://schemas.openxmlformats.org/drawingml/2006/spreadsheetDrawing">
      <xdr:col>45</xdr:col>
      <xdr:colOff>177800</xdr:colOff>
      <xdr:row>60</xdr:row>
      <xdr:rowOff>129540</xdr:rowOff>
    </xdr:to>
    <xdr:cxnSp macro="">
      <xdr:nvCxnSpPr>
        <xdr:cNvPr id="233" name="直線コネクタ 232"/>
        <xdr:cNvCxnSpPr/>
      </xdr:nvCxnSpPr>
      <xdr:spPr>
        <a:xfrm flipV="1">
          <a:off x="7653020" y="10182860"/>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109855</xdr:rowOff>
    </xdr:from>
    <xdr:ext cx="598805" cy="257810"/>
    <xdr:sp macro="" textlink="">
      <xdr:nvSpPr>
        <xdr:cNvPr id="234" name="n_1aveValue【橋りょう・トンネル】&#10;一人当たり有形固定資産（償却資産）額"/>
        <xdr:cNvSpPr txBox="1"/>
      </xdr:nvSpPr>
      <xdr:spPr>
        <a:xfrm>
          <a:off x="9083040" y="103397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128905</xdr:rowOff>
    </xdr:from>
    <xdr:ext cx="597535" cy="257810"/>
    <xdr:sp macro="" textlink="">
      <xdr:nvSpPr>
        <xdr:cNvPr id="235" name="n_2aveValue【橋りょう・トンネル】&#10;一人当たり有形固定資産（償却資産）額"/>
        <xdr:cNvSpPr txBox="1"/>
      </xdr:nvSpPr>
      <xdr:spPr>
        <a:xfrm>
          <a:off x="8227060" y="103587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136525</xdr:rowOff>
    </xdr:from>
    <xdr:ext cx="598805" cy="259080"/>
    <xdr:sp macro="" textlink="">
      <xdr:nvSpPr>
        <xdr:cNvPr id="236" name="n_3aveValue【橋りょう・トンネル】&#10;一人当たり有形固定資産（償却資産）額"/>
        <xdr:cNvSpPr txBox="1"/>
      </xdr:nvSpPr>
      <xdr:spPr>
        <a:xfrm>
          <a:off x="7363460" y="1036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13335</xdr:rowOff>
    </xdr:from>
    <xdr:ext cx="598805" cy="257810"/>
    <xdr:sp macro="" textlink="">
      <xdr:nvSpPr>
        <xdr:cNvPr id="237" name="n_1mainValue【橋りょう・トンネル】&#10;一人当たり有形固定資産（償却資産）額"/>
        <xdr:cNvSpPr txBox="1"/>
      </xdr:nvSpPr>
      <xdr:spPr>
        <a:xfrm>
          <a:off x="9083040" y="99079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17145</xdr:rowOff>
    </xdr:from>
    <xdr:ext cx="597535" cy="257810"/>
    <xdr:sp macro="" textlink="">
      <xdr:nvSpPr>
        <xdr:cNvPr id="238" name="n_2mainValue【橋りょう・トンネル】&#10;一人当たり有形固定資産（償却資産）額"/>
        <xdr:cNvSpPr txBox="1"/>
      </xdr:nvSpPr>
      <xdr:spPr>
        <a:xfrm>
          <a:off x="8227060" y="99117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25400</xdr:rowOff>
    </xdr:from>
    <xdr:ext cx="598805" cy="259080"/>
    <xdr:sp macro="" textlink="">
      <xdr:nvSpPr>
        <xdr:cNvPr id="239" name="n_3mainValue【橋りょう・トンネル】&#10;一人当たり有形固定資産（償却資産）額"/>
        <xdr:cNvSpPr txBox="1"/>
      </xdr:nvSpPr>
      <xdr:spPr>
        <a:xfrm>
          <a:off x="7363460" y="9919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0" name="正方形/長方形 239"/>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1" name="正方形/長方形 240"/>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2" name="正方形/長方形 241"/>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3" name="正方形/長方形 242"/>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4" name="正方形/長方形 243"/>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5" name="正方形/長方形 244"/>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6" name="正方形/長方形 245"/>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7" name="正方形/長方形 246"/>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5425"/>
    <xdr:sp macro="" textlink="">
      <xdr:nvSpPr>
        <xdr:cNvPr id="248" name="テキスト ボックス 247"/>
        <xdr:cNvSpPr txBox="1"/>
      </xdr:nvSpPr>
      <xdr:spPr>
        <a:xfrm>
          <a:off x="708660"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9" name="直線コネクタ 248"/>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167640</xdr:rowOff>
    </xdr:from>
    <xdr:to xmlns:xdr="http://schemas.openxmlformats.org/drawingml/2006/spreadsheetDrawing">
      <xdr:col>28</xdr:col>
      <xdr:colOff>114300</xdr:colOff>
      <xdr:row>86</xdr:row>
      <xdr:rowOff>167640</xdr:rowOff>
    </xdr:to>
    <xdr:cxnSp macro="">
      <xdr:nvCxnSpPr>
        <xdr:cNvPr id="250" name="直線コネクタ 249"/>
        <xdr:cNvCxnSpPr/>
      </xdr:nvCxnSpPr>
      <xdr:spPr>
        <a:xfrm>
          <a:off x="74168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7820" cy="259080"/>
    <xdr:sp macro="" textlink="">
      <xdr:nvSpPr>
        <xdr:cNvPr id="251" name="テキスト ボックス 250"/>
        <xdr:cNvSpPr txBox="1"/>
      </xdr:nvSpPr>
      <xdr:spPr>
        <a:xfrm>
          <a:off x="412750" y="144475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52" name="直線コネクタ 251"/>
        <xdr:cNvCxnSpPr/>
      </xdr:nvCxnSpPr>
      <xdr:spPr>
        <a:xfrm>
          <a:off x="74168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1955" cy="259080"/>
    <xdr:sp macro="" textlink="">
      <xdr:nvSpPr>
        <xdr:cNvPr id="253" name="テキスト ボックス 252"/>
        <xdr:cNvSpPr txBox="1"/>
      </xdr:nvSpPr>
      <xdr:spPr>
        <a:xfrm>
          <a:off x="353695" y="141281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54" name="直線コネクタ 253"/>
        <xdr:cNvCxnSpPr/>
      </xdr:nvCxnSpPr>
      <xdr:spPr>
        <a:xfrm>
          <a:off x="74168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1955" cy="259080"/>
    <xdr:sp macro="" textlink="">
      <xdr:nvSpPr>
        <xdr:cNvPr id="255" name="テキスト ボックス 254"/>
        <xdr:cNvSpPr txBox="1"/>
      </xdr:nvSpPr>
      <xdr:spPr>
        <a:xfrm>
          <a:off x="353695" y="13809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46990</xdr:rowOff>
    </xdr:from>
    <xdr:to xmlns:xdr="http://schemas.openxmlformats.org/drawingml/2006/spreadsheetDrawing">
      <xdr:col>28</xdr:col>
      <xdr:colOff>114300</xdr:colOff>
      <xdr:row>81</xdr:row>
      <xdr:rowOff>46990</xdr:rowOff>
    </xdr:to>
    <xdr:cxnSp macro="">
      <xdr:nvCxnSpPr>
        <xdr:cNvPr id="256" name="直線コネクタ 255"/>
        <xdr:cNvCxnSpPr/>
      </xdr:nvCxnSpPr>
      <xdr:spPr>
        <a:xfrm>
          <a:off x="74168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1955" cy="259080"/>
    <xdr:sp macro="" textlink="">
      <xdr:nvSpPr>
        <xdr:cNvPr id="257" name="テキスト ボックス 256"/>
        <xdr:cNvSpPr txBox="1"/>
      </xdr:nvSpPr>
      <xdr:spPr>
        <a:xfrm>
          <a:off x="353695" y="134905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58" name="直線コネクタ 257"/>
        <xdr:cNvCxnSpPr/>
      </xdr:nvCxnSpPr>
      <xdr:spPr>
        <a:xfrm>
          <a:off x="741680" y="13310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1955" cy="257810"/>
    <xdr:sp macro="" textlink="">
      <xdr:nvSpPr>
        <xdr:cNvPr id="259" name="テキスト ボックス 258"/>
        <xdr:cNvSpPr txBox="1"/>
      </xdr:nvSpPr>
      <xdr:spPr>
        <a:xfrm>
          <a:off x="353695" y="1317180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60" name="直線コネクタ 259"/>
        <xdr:cNvCxnSpPr/>
      </xdr:nvCxnSpPr>
      <xdr:spPr>
        <a:xfrm>
          <a:off x="74168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7360" cy="257810"/>
    <xdr:sp macro="" textlink="">
      <xdr:nvSpPr>
        <xdr:cNvPr id="261" name="テキスト ボックス 260"/>
        <xdr:cNvSpPr txBox="1"/>
      </xdr:nvSpPr>
      <xdr:spPr>
        <a:xfrm>
          <a:off x="289560" y="128524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2" name="直線コネクタ 261"/>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7810"/>
    <xdr:sp macro="" textlink="">
      <xdr:nvSpPr>
        <xdr:cNvPr id="263" name="テキスト ボックス 262"/>
        <xdr:cNvSpPr txBox="1"/>
      </xdr:nvSpPr>
      <xdr:spPr>
        <a:xfrm>
          <a:off x="28956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4" name="【公営住宅】&#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147320</xdr:rowOff>
    </xdr:from>
    <xdr:to xmlns:xdr="http://schemas.openxmlformats.org/drawingml/2006/spreadsheetDrawing">
      <xdr:col>24</xdr:col>
      <xdr:colOff>62865</xdr:colOff>
      <xdr:row>86</xdr:row>
      <xdr:rowOff>161925</xdr:rowOff>
    </xdr:to>
    <xdr:cxnSp macro="">
      <xdr:nvCxnSpPr>
        <xdr:cNvPr id="265" name="直線コネクタ 264"/>
        <xdr:cNvCxnSpPr/>
      </xdr:nvCxnSpPr>
      <xdr:spPr>
        <a:xfrm flipV="1">
          <a:off x="4512945" y="1305941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165735</xdr:rowOff>
    </xdr:from>
    <xdr:ext cx="340360" cy="257810"/>
    <xdr:sp macro="" textlink="">
      <xdr:nvSpPr>
        <xdr:cNvPr id="266" name="【公営住宅】&#10;有形固定資産減価償却率最小値テキスト"/>
        <xdr:cNvSpPr txBox="1"/>
      </xdr:nvSpPr>
      <xdr:spPr>
        <a:xfrm>
          <a:off x="4551680" y="1458658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161925</xdr:rowOff>
    </xdr:from>
    <xdr:to xmlns:xdr="http://schemas.openxmlformats.org/drawingml/2006/spreadsheetDrawing">
      <xdr:col>24</xdr:col>
      <xdr:colOff>152400</xdr:colOff>
      <xdr:row>86</xdr:row>
      <xdr:rowOff>161925</xdr:rowOff>
    </xdr:to>
    <xdr:cxnSp macro="">
      <xdr:nvCxnSpPr>
        <xdr:cNvPr id="267" name="直線コネクタ 266"/>
        <xdr:cNvCxnSpPr/>
      </xdr:nvCxnSpPr>
      <xdr:spPr>
        <a:xfrm>
          <a:off x="4429760" y="14582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93980</xdr:rowOff>
    </xdr:from>
    <xdr:ext cx="405130" cy="259080"/>
    <xdr:sp macro="" textlink="">
      <xdr:nvSpPr>
        <xdr:cNvPr id="268" name="【公営住宅】&#10;有形固定資産減価償却率最大値テキスト"/>
        <xdr:cNvSpPr txBox="1"/>
      </xdr:nvSpPr>
      <xdr:spPr>
        <a:xfrm>
          <a:off x="4551680" y="12838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147320</xdr:rowOff>
    </xdr:from>
    <xdr:to xmlns:xdr="http://schemas.openxmlformats.org/drawingml/2006/spreadsheetDrawing">
      <xdr:col>24</xdr:col>
      <xdr:colOff>152400</xdr:colOff>
      <xdr:row>77</xdr:row>
      <xdr:rowOff>147320</xdr:rowOff>
    </xdr:to>
    <xdr:cxnSp macro="">
      <xdr:nvCxnSpPr>
        <xdr:cNvPr id="269" name="直線コネクタ 268"/>
        <xdr:cNvCxnSpPr/>
      </xdr:nvCxnSpPr>
      <xdr:spPr>
        <a:xfrm>
          <a:off x="4429760" y="13059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47625</xdr:rowOff>
    </xdr:from>
    <xdr:ext cx="405130" cy="257810"/>
    <xdr:sp macro="" textlink="">
      <xdr:nvSpPr>
        <xdr:cNvPr id="270" name="【公営住宅】&#10;有形固定資産減価償却率平均値テキスト"/>
        <xdr:cNvSpPr txBox="1"/>
      </xdr:nvSpPr>
      <xdr:spPr>
        <a:xfrm>
          <a:off x="4551680" y="134626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69215</xdr:rowOff>
    </xdr:from>
    <xdr:to xmlns:xdr="http://schemas.openxmlformats.org/drawingml/2006/spreadsheetDrawing">
      <xdr:col>24</xdr:col>
      <xdr:colOff>114300</xdr:colOff>
      <xdr:row>80</xdr:row>
      <xdr:rowOff>167640</xdr:rowOff>
    </xdr:to>
    <xdr:sp macro="" textlink="">
      <xdr:nvSpPr>
        <xdr:cNvPr id="271" name="フローチャート: 判断 270"/>
        <xdr:cNvSpPr/>
      </xdr:nvSpPr>
      <xdr:spPr>
        <a:xfrm>
          <a:off x="4462780" y="134842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96520</xdr:rowOff>
    </xdr:from>
    <xdr:to xmlns:xdr="http://schemas.openxmlformats.org/drawingml/2006/spreadsheetDrawing">
      <xdr:col>20</xdr:col>
      <xdr:colOff>38100</xdr:colOff>
      <xdr:row>81</xdr:row>
      <xdr:rowOff>26670</xdr:rowOff>
    </xdr:to>
    <xdr:sp macro="" textlink="">
      <xdr:nvSpPr>
        <xdr:cNvPr id="272" name="フローチャート: 判断 271"/>
        <xdr:cNvSpPr/>
      </xdr:nvSpPr>
      <xdr:spPr>
        <a:xfrm>
          <a:off x="3649980" y="135115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103505</xdr:rowOff>
    </xdr:from>
    <xdr:to xmlns:xdr="http://schemas.openxmlformats.org/drawingml/2006/spreadsheetDrawing">
      <xdr:col>15</xdr:col>
      <xdr:colOff>101600</xdr:colOff>
      <xdr:row>81</xdr:row>
      <xdr:rowOff>33655</xdr:rowOff>
    </xdr:to>
    <xdr:sp macro="" textlink="">
      <xdr:nvSpPr>
        <xdr:cNvPr id="273" name="フローチャート: 判断 272"/>
        <xdr:cNvSpPr/>
      </xdr:nvSpPr>
      <xdr:spPr>
        <a:xfrm>
          <a:off x="2781300" y="13518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165100</xdr:rowOff>
    </xdr:from>
    <xdr:to xmlns:xdr="http://schemas.openxmlformats.org/drawingml/2006/spreadsheetDrawing">
      <xdr:col>10</xdr:col>
      <xdr:colOff>165100</xdr:colOff>
      <xdr:row>81</xdr:row>
      <xdr:rowOff>95250</xdr:rowOff>
    </xdr:to>
    <xdr:sp macro="" textlink="">
      <xdr:nvSpPr>
        <xdr:cNvPr id="274" name="フローチャート: 判断 273"/>
        <xdr:cNvSpPr/>
      </xdr:nvSpPr>
      <xdr:spPr>
        <a:xfrm>
          <a:off x="1917700" y="1358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0730" cy="259080"/>
    <xdr:sp macro="" textlink="">
      <xdr:nvSpPr>
        <xdr:cNvPr id="275" name="テキスト ボックス 274"/>
        <xdr:cNvSpPr txBox="1"/>
      </xdr:nvSpPr>
      <xdr:spPr>
        <a:xfrm>
          <a:off x="432816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6" name="テキスト ボックス 275"/>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77" name="テキスト ボックス 276"/>
        <xdr:cNvSpPr txBox="1"/>
      </xdr:nvSpPr>
      <xdr:spPr>
        <a:xfrm>
          <a:off x="264668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8" name="テキスト ボックス 277"/>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9" name="テキスト ボックス 278"/>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160655</xdr:rowOff>
    </xdr:from>
    <xdr:to xmlns:xdr="http://schemas.openxmlformats.org/drawingml/2006/spreadsheetDrawing">
      <xdr:col>24</xdr:col>
      <xdr:colOff>114300</xdr:colOff>
      <xdr:row>79</xdr:row>
      <xdr:rowOff>90805</xdr:rowOff>
    </xdr:to>
    <xdr:sp macro="" textlink="">
      <xdr:nvSpPr>
        <xdr:cNvPr id="280" name="楕円 279"/>
        <xdr:cNvSpPr/>
      </xdr:nvSpPr>
      <xdr:spPr>
        <a:xfrm>
          <a:off x="4462780" y="1324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12065</xdr:rowOff>
    </xdr:from>
    <xdr:ext cx="405130" cy="258445"/>
    <xdr:sp macro="" textlink="">
      <xdr:nvSpPr>
        <xdr:cNvPr id="281" name="【公営住宅】&#10;有形固定資産減価償却率該当値テキスト"/>
        <xdr:cNvSpPr txBox="1"/>
      </xdr:nvSpPr>
      <xdr:spPr>
        <a:xfrm>
          <a:off x="4551680" y="13091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163830</xdr:rowOff>
    </xdr:from>
    <xdr:to xmlns:xdr="http://schemas.openxmlformats.org/drawingml/2006/spreadsheetDrawing">
      <xdr:col>20</xdr:col>
      <xdr:colOff>38100</xdr:colOff>
      <xdr:row>79</xdr:row>
      <xdr:rowOff>93980</xdr:rowOff>
    </xdr:to>
    <xdr:sp macro="" textlink="">
      <xdr:nvSpPr>
        <xdr:cNvPr id="282" name="楕円 281"/>
        <xdr:cNvSpPr/>
      </xdr:nvSpPr>
      <xdr:spPr>
        <a:xfrm>
          <a:off x="3649980" y="132435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40005</xdr:rowOff>
    </xdr:from>
    <xdr:to xmlns:xdr="http://schemas.openxmlformats.org/drawingml/2006/spreadsheetDrawing">
      <xdr:col>24</xdr:col>
      <xdr:colOff>63500</xdr:colOff>
      <xdr:row>79</xdr:row>
      <xdr:rowOff>43180</xdr:rowOff>
    </xdr:to>
    <xdr:cxnSp macro="">
      <xdr:nvCxnSpPr>
        <xdr:cNvPr id="283" name="直線コネクタ 282"/>
        <xdr:cNvCxnSpPr/>
      </xdr:nvCxnSpPr>
      <xdr:spPr>
        <a:xfrm flipV="1">
          <a:off x="3700780" y="1328737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163830</xdr:rowOff>
    </xdr:from>
    <xdr:to xmlns:xdr="http://schemas.openxmlformats.org/drawingml/2006/spreadsheetDrawing">
      <xdr:col>15</xdr:col>
      <xdr:colOff>101600</xdr:colOff>
      <xdr:row>79</xdr:row>
      <xdr:rowOff>93980</xdr:rowOff>
    </xdr:to>
    <xdr:sp macro="" textlink="">
      <xdr:nvSpPr>
        <xdr:cNvPr id="284" name="楕円 283"/>
        <xdr:cNvSpPr/>
      </xdr:nvSpPr>
      <xdr:spPr>
        <a:xfrm>
          <a:off x="2781300" y="1324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43180</xdr:rowOff>
    </xdr:from>
    <xdr:to xmlns:xdr="http://schemas.openxmlformats.org/drawingml/2006/spreadsheetDrawing">
      <xdr:col>19</xdr:col>
      <xdr:colOff>177800</xdr:colOff>
      <xdr:row>79</xdr:row>
      <xdr:rowOff>43180</xdr:rowOff>
    </xdr:to>
    <xdr:cxnSp macro="">
      <xdr:nvCxnSpPr>
        <xdr:cNvPr id="285" name="直線コネクタ 284"/>
        <xdr:cNvCxnSpPr/>
      </xdr:nvCxnSpPr>
      <xdr:spPr>
        <a:xfrm>
          <a:off x="2832100" y="132905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10160</xdr:rowOff>
    </xdr:from>
    <xdr:to xmlns:xdr="http://schemas.openxmlformats.org/drawingml/2006/spreadsheetDrawing">
      <xdr:col>10</xdr:col>
      <xdr:colOff>165100</xdr:colOff>
      <xdr:row>79</xdr:row>
      <xdr:rowOff>111760</xdr:rowOff>
    </xdr:to>
    <xdr:sp macro="" textlink="">
      <xdr:nvSpPr>
        <xdr:cNvPr id="286" name="楕円 285"/>
        <xdr:cNvSpPr/>
      </xdr:nvSpPr>
      <xdr:spPr>
        <a:xfrm>
          <a:off x="1917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43180</xdr:rowOff>
    </xdr:from>
    <xdr:to xmlns:xdr="http://schemas.openxmlformats.org/drawingml/2006/spreadsheetDrawing">
      <xdr:col>15</xdr:col>
      <xdr:colOff>50800</xdr:colOff>
      <xdr:row>79</xdr:row>
      <xdr:rowOff>60960</xdr:rowOff>
    </xdr:to>
    <xdr:cxnSp macro="">
      <xdr:nvCxnSpPr>
        <xdr:cNvPr id="287" name="直線コネクタ 286"/>
        <xdr:cNvCxnSpPr/>
      </xdr:nvCxnSpPr>
      <xdr:spPr>
        <a:xfrm flipV="1">
          <a:off x="1968500" y="1329055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17780</xdr:rowOff>
    </xdr:from>
    <xdr:ext cx="403860" cy="257810"/>
    <xdr:sp macro="" textlink="">
      <xdr:nvSpPr>
        <xdr:cNvPr id="288" name="n_1aveValue【公営住宅】&#10;有形固定資産減価償却率"/>
        <xdr:cNvSpPr txBox="1"/>
      </xdr:nvSpPr>
      <xdr:spPr>
        <a:xfrm>
          <a:off x="3490595" y="13600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24765</xdr:rowOff>
    </xdr:from>
    <xdr:ext cx="405130" cy="259080"/>
    <xdr:sp macro="" textlink="">
      <xdr:nvSpPr>
        <xdr:cNvPr id="289" name="n_2aveValue【公営住宅】&#10;有形固定資産減価償却率"/>
        <xdr:cNvSpPr txBox="1"/>
      </xdr:nvSpPr>
      <xdr:spPr>
        <a:xfrm>
          <a:off x="2634615" y="13607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86360</xdr:rowOff>
    </xdr:from>
    <xdr:ext cx="403860" cy="257175"/>
    <xdr:sp macro="" textlink="">
      <xdr:nvSpPr>
        <xdr:cNvPr id="290" name="n_3aveValue【公営住宅】&#10;有形固定資産減価償却率"/>
        <xdr:cNvSpPr txBox="1"/>
      </xdr:nvSpPr>
      <xdr:spPr>
        <a:xfrm>
          <a:off x="1771015" y="1366901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110490</xdr:rowOff>
    </xdr:from>
    <xdr:ext cx="403860" cy="257810"/>
    <xdr:sp macro="" textlink="">
      <xdr:nvSpPr>
        <xdr:cNvPr id="291" name="n_1mainValue【公営住宅】&#10;有形固定資産減価償却率"/>
        <xdr:cNvSpPr txBox="1"/>
      </xdr:nvSpPr>
      <xdr:spPr>
        <a:xfrm>
          <a:off x="3490595" y="130225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110490</xdr:rowOff>
    </xdr:from>
    <xdr:ext cx="405130" cy="257810"/>
    <xdr:sp macro="" textlink="">
      <xdr:nvSpPr>
        <xdr:cNvPr id="292" name="n_2mainValue【公営住宅】&#10;有形固定資産減価償却率"/>
        <xdr:cNvSpPr txBox="1"/>
      </xdr:nvSpPr>
      <xdr:spPr>
        <a:xfrm>
          <a:off x="2634615" y="13022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128270</xdr:rowOff>
    </xdr:from>
    <xdr:ext cx="403860" cy="257810"/>
    <xdr:sp macro="" textlink="">
      <xdr:nvSpPr>
        <xdr:cNvPr id="293" name="n_3mainValue【公営住宅】&#10;有形固定資産減価償却率"/>
        <xdr:cNvSpPr txBox="1"/>
      </xdr:nvSpPr>
      <xdr:spPr>
        <a:xfrm>
          <a:off x="1771015" y="13040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4" name="正方形/長方形 293"/>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5" name="正方形/長方形 294"/>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6" name="正方形/長方形 295"/>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7" name="正方形/長方形 296"/>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8" name="正方形/長方形 297"/>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9" name="正方形/長方形 298"/>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0" name="正方形/長方形 299"/>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1" name="正方形/長方形 300"/>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5425"/>
    <xdr:sp macro="" textlink="">
      <xdr:nvSpPr>
        <xdr:cNvPr id="302" name="テキスト ボックス 301"/>
        <xdr:cNvSpPr txBox="1"/>
      </xdr:nvSpPr>
      <xdr:spPr>
        <a:xfrm>
          <a:off x="6393180" y="1248537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3" name="直線コネクタ 302"/>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4" name="直線コネクタ 303"/>
        <xdr:cNvCxnSpPr/>
      </xdr:nvCxnSpPr>
      <xdr:spPr>
        <a:xfrm>
          <a:off x="6431280" y="14535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05" name="テキスト ボックス 304"/>
        <xdr:cNvSpPr txBox="1"/>
      </xdr:nvSpPr>
      <xdr:spPr>
        <a:xfrm>
          <a:off x="5974080" y="1439672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6" name="直線コネクタ 305"/>
        <xdr:cNvCxnSpPr/>
      </xdr:nvCxnSpPr>
      <xdr:spPr>
        <a:xfrm>
          <a:off x="6431280" y="14161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8445"/>
    <xdr:sp macro="" textlink="">
      <xdr:nvSpPr>
        <xdr:cNvPr id="307" name="テキスト ボックス 306"/>
        <xdr:cNvSpPr txBox="1"/>
      </xdr:nvSpPr>
      <xdr:spPr>
        <a:xfrm>
          <a:off x="5974080" y="140233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8" name="直線コネクタ 307"/>
        <xdr:cNvCxnSpPr/>
      </xdr:nvCxnSpPr>
      <xdr:spPr>
        <a:xfrm>
          <a:off x="6431280" y="13788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09" name="テキスト ボックス 308"/>
        <xdr:cNvSpPr txBox="1"/>
      </xdr:nvSpPr>
      <xdr:spPr>
        <a:xfrm>
          <a:off x="5974080" y="13649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0" name="直線コネクタ 309"/>
        <xdr:cNvCxnSpPr/>
      </xdr:nvCxnSpPr>
      <xdr:spPr>
        <a:xfrm>
          <a:off x="6431280" y="1341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11" name="テキスト ボックス 310"/>
        <xdr:cNvSpPr txBox="1"/>
      </xdr:nvSpPr>
      <xdr:spPr>
        <a:xfrm>
          <a:off x="5974080" y="132765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2" name="直線コネクタ 311"/>
        <xdr:cNvCxnSpPr/>
      </xdr:nvCxnSpPr>
      <xdr:spPr>
        <a:xfrm>
          <a:off x="6431280" y="13045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7810"/>
    <xdr:sp macro="" textlink="">
      <xdr:nvSpPr>
        <xdr:cNvPr id="313" name="テキスト ボックス 312"/>
        <xdr:cNvSpPr txBox="1"/>
      </xdr:nvSpPr>
      <xdr:spPr>
        <a:xfrm>
          <a:off x="5974080" y="12907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4" name="直線コネクタ 313"/>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7810"/>
    <xdr:sp macro="" textlink="">
      <xdr:nvSpPr>
        <xdr:cNvPr id="315" name="テキスト ボックス 314"/>
        <xdr:cNvSpPr txBox="1"/>
      </xdr:nvSpPr>
      <xdr:spPr>
        <a:xfrm>
          <a:off x="5974080" y="125336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6" name="【公営住宅】&#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78</xdr:row>
      <xdr:rowOff>71120</xdr:rowOff>
    </xdr:from>
    <xdr:to xmlns:xdr="http://schemas.openxmlformats.org/drawingml/2006/spreadsheetDrawing">
      <xdr:col>54</xdr:col>
      <xdr:colOff>185420</xdr:colOff>
      <xdr:row>86</xdr:row>
      <xdr:rowOff>109220</xdr:rowOff>
    </xdr:to>
    <xdr:cxnSp macro="">
      <xdr:nvCxnSpPr>
        <xdr:cNvPr id="317" name="直線コネクタ 316"/>
        <xdr:cNvCxnSpPr/>
      </xdr:nvCxnSpPr>
      <xdr:spPr>
        <a:xfrm flipV="1">
          <a:off x="10198100" y="131508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8630" cy="259080"/>
    <xdr:sp macro="" textlink="">
      <xdr:nvSpPr>
        <xdr:cNvPr id="318" name="【公営住宅】&#10;一人当たり面積最小値テキスト"/>
        <xdr:cNvSpPr txBox="1"/>
      </xdr:nvSpPr>
      <xdr:spPr>
        <a:xfrm>
          <a:off x="10236200" y="14533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19" name="直線コネクタ 318"/>
        <xdr:cNvCxnSpPr/>
      </xdr:nvCxnSpPr>
      <xdr:spPr>
        <a:xfrm>
          <a:off x="10114280" y="1453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17780</xdr:rowOff>
    </xdr:from>
    <xdr:ext cx="468630" cy="257810"/>
    <xdr:sp macro="" textlink="">
      <xdr:nvSpPr>
        <xdr:cNvPr id="320" name="【公営住宅】&#10;一人当たり面積最大値テキスト"/>
        <xdr:cNvSpPr txBox="1"/>
      </xdr:nvSpPr>
      <xdr:spPr>
        <a:xfrm>
          <a:off x="10236200" y="12929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71120</xdr:rowOff>
    </xdr:from>
    <xdr:to xmlns:xdr="http://schemas.openxmlformats.org/drawingml/2006/spreadsheetDrawing">
      <xdr:col>55</xdr:col>
      <xdr:colOff>88900</xdr:colOff>
      <xdr:row>78</xdr:row>
      <xdr:rowOff>71120</xdr:rowOff>
    </xdr:to>
    <xdr:cxnSp macro="">
      <xdr:nvCxnSpPr>
        <xdr:cNvPr id="321" name="直線コネクタ 320"/>
        <xdr:cNvCxnSpPr/>
      </xdr:nvCxnSpPr>
      <xdr:spPr>
        <a:xfrm>
          <a:off x="10114280" y="13150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26035</xdr:rowOff>
    </xdr:from>
    <xdr:ext cx="468630" cy="259080"/>
    <xdr:sp macro="" textlink="">
      <xdr:nvSpPr>
        <xdr:cNvPr id="322" name="【公営住宅】&#10;一人当たり面積平均値テキスト"/>
        <xdr:cNvSpPr txBox="1"/>
      </xdr:nvSpPr>
      <xdr:spPr>
        <a:xfrm>
          <a:off x="10236200" y="1394396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23" name="フローチャート: 判断 322"/>
        <xdr:cNvSpPr/>
      </xdr:nvSpPr>
      <xdr:spPr>
        <a:xfrm>
          <a:off x="10152380" y="140887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167640</xdr:rowOff>
    </xdr:from>
    <xdr:to xmlns:xdr="http://schemas.openxmlformats.org/drawingml/2006/spreadsheetDrawing">
      <xdr:col>50</xdr:col>
      <xdr:colOff>165100</xdr:colOff>
      <xdr:row>84</xdr:row>
      <xdr:rowOff>100965</xdr:rowOff>
    </xdr:to>
    <xdr:sp macro="" textlink="">
      <xdr:nvSpPr>
        <xdr:cNvPr id="324" name="フローチャート: 判断 323"/>
        <xdr:cNvSpPr/>
      </xdr:nvSpPr>
      <xdr:spPr>
        <a:xfrm>
          <a:off x="9334500" y="1408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10795</xdr:rowOff>
    </xdr:from>
    <xdr:to xmlns:xdr="http://schemas.openxmlformats.org/drawingml/2006/spreadsheetDrawing">
      <xdr:col>46</xdr:col>
      <xdr:colOff>38100</xdr:colOff>
      <xdr:row>84</xdr:row>
      <xdr:rowOff>112395</xdr:rowOff>
    </xdr:to>
    <xdr:sp macro="" textlink="">
      <xdr:nvSpPr>
        <xdr:cNvPr id="325" name="フローチャート: 判断 324"/>
        <xdr:cNvSpPr/>
      </xdr:nvSpPr>
      <xdr:spPr>
        <a:xfrm>
          <a:off x="8470900" y="14096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6350</xdr:rowOff>
    </xdr:from>
    <xdr:to xmlns:xdr="http://schemas.openxmlformats.org/drawingml/2006/spreadsheetDrawing">
      <xdr:col>41</xdr:col>
      <xdr:colOff>101600</xdr:colOff>
      <xdr:row>84</xdr:row>
      <xdr:rowOff>107950</xdr:rowOff>
    </xdr:to>
    <xdr:sp macro="" textlink="">
      <xdr:nvSpPr>
        <xdr:cNvPr id="326" name="フローチャート: 判断 325"/>
        <xdr:cNvSpPr/>
      </xdr:nvSpPr>
      <xdr:spPr>
        <a:xfrm>
          <a:off x="760222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7" name="テキスト ボックス 326"/>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8" name="テキスト ボックス 327"/>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29" name="テキスト ボックス 328"/>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30" name="テキスト ボックス 329"/>
        <xdr:cNvSpPr txBox="1"/>
      </xdr:nvSpPr>
      <xdr:spPr>
        <a:xfrm>
          <a:off x="74676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1" name="テキスト ボックス 330"/>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3175</xdr:rowOff>
    </xdr:from>
    <xdr:to xmlns:xdr="http://schemas.openxmlformats.org/drawingml/2006/spreadsheetDrawing">
      <xdr:col>55</xdr:col>
      <xdr:colOff>50800</xdr:colOff>
      <xdr:row>86</xdr:row>
      <xdr:rowOff>104775</xdr:rowOff>
    </xdr:to>
    <xdr:sp macro="" textlink="">
      <xdr:nvSpPr>
        <xdr:cNvPr id="332" name="楕円 331"/>
        <xdr:cNvSpPr/>
      </xdr:nvSpPr>
      <xdr:spPr>
        <a:xfrm>
          <a:off x="10152380" y="14424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89535</xdr:rowOff>
    </xdr:from>
    <xdr:ext cx="468630" cy="257810"/>
    <xdr:sp macro="" textlink="">
      <xdr:nvSpPr>
        <xdr:cNvPr id="333" name="【公営住宅】&#10;一人当たり面積該当値テキスト"/>
        <xdr:cNvSpPr txBox="1"/>
      </xdr:nvSpPr>
      <xdr:spPr>
        <a:xfrm>
          <a:off x="10236200" y="14342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3175</xdr:rowOff>
    </xdr:from>
    <xdr:to xmlns:xdr="http://schemas.openxmlformats.org/drawingml/2006/spreadsheetDrawing">
      <xdr:col>50</xdr:col>
      <xdr:colOff>165100</xdr:colOff>
      <xdr:row>86</xdr:row>
      <xdr:rowOff>104775</xdr:rowOff>
    </xdr:to>
    <xdr:sp macro="" textlink="">
      <xdr:nvSpPr>
        <xdr:cNvPr id="334" name="楕円 333"/>
        <xdr:cNvSpPr/>
      </xdr:nvSpPr>
      <xdr:spPr>
        <a:xfrm>
          <a:off x="9334500" y="144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53975</xdr:rowOff>
    </xdr:from>
    <xdr:to xmlns:xdr="http://schemas.openxmlformats.org/drawingml/2006/spreadsheetDrawing">
      <xdr:col>55</xdr:col>
      <xdr:colOff>0</xdr:colOff>
      <xdr:row>86</xdr:row>
      <xdr:rowOff>53975</xdr:rowOff>
    </xdr:to>
    <xdr:cxnSp macro="">
      <xdr:nvCxnSpPr>
        <xdr:cNvPr id="335" name="直線コネクタ 334"/>
        <xdr:cNvCxnSpPr/>
      </xdr:nvCxnSpPr>
      <xdr:spPr>
        <a:xfrm>
          <a:off x="9385300" y="1447482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3810</xdr:rowOff>
    </xdr:from>
    <xdr:to xmlns:xdr="http://schemas.openxmlformats.org/drawingml/2006/spreadsheetDrawing">
      <xdr:col>46</xdr:col>
      <xdr:colOff>38100</xdr:colOff>
      <xdr:row>86</xdr:row>
      <xdr:rowOff>105410</xdr:rowOff>
    </xdr:to>
    <xdr:sp macro="" textlink="">
      <xdr:nvSpPr>
        <xdr:cNvPr id="336" name="楕円 335"/>
        <xdr:cNvSpPr/>
      </xdr:nvSpPr>
      <xdr:spPr>
        <a:xfrm>
          <a:off x="8470900" y="144246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53975</xdr:rowOff>
    </xdr:from>
    <xdr:to xmlns:xdr="http://schemas.openxmlformats.org/drawingml/2006/spreadsheetDrawing">
      <xdr:col>50</xdr:col>
      <xdr:colOff>114300</xdr:colOff>
      <xdr:row>86</xdr:row>
      <xdr:rowOff>54610</xdr:rowOff>
    </xdr:to>
    <xdr:cxnSp macro="">
      <xdr:nvCxnSpPr>
        <xdr:cNvPr id="337" name="直線コネクタ 336"/>
        <xdr:cNvCxnSpPr/>
      </xdr:nvCxnSpPr>
      <xdr:spPr>
        <a:xfrm flipV="1">
          <a:off x="8521700" y="1447482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3810</xdr:rowOff>
    </xdr:from>
    <xdr:to xmlns:xdr="http://schemas.openxmlformats.org/drawingml/2006/spreadsheetDrawing">
      <xdr:col>41</xdr:col>
      <xdr:colOff>101600</xdr:colOff>
      <xdr:row>86</xdr:row>
      <xdr:rowOff>105410</xdr:rowOff>
    </xdr:to>
    <xdr:sp macro="" textlink="">
      <xdr:nvSpPr>
        <xdr:cNvPr id="338" name="楕円 337"/>
        <xdr:cNvSpPr/>
      </xdr:nvSpPr>
      <xdr:spPr>
        <a:xfrm>
          <a:off x="7602220" y="144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54610</xdr:rowOff>
    </xdr:from>
    <xdr:to xmlns:xdr="http://schemas.openxmlformats.org/drawingml/2006/spreadsheetDrawing">
      <xdr:col>45</xdr:col>
      <xdr:colOff>177800</xdr:colOff>
      <xdr:row>86</xdr:row>
      <xdr:rowOff>54610</xdr:rowOff>
    </xdr:to>
    <xdr:cxnSp macro="">
      <xdr:nvCxnSpPr>
        <xdr:cNvPr id="339" name="直線コネクタ 338"/>
        <xdr:cNvCxnSpPr/>
      </xdr:nvCxnSpPr>
      <xdr:spPr>
        <a:xfrm>
          <a:off x="7653020" y="1447546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117475</xdr:rowOff>
    </xdr:from>
    <xdr:ext cx="468630" cy="259080"/>
    <xdr:sp macro="" textlink="">
      <xdr:nvSpPr>
        <xdr:cNvPr id="340" name="n_1aveValue【公営住宅】&#10;一人当たり面積"/>
        <xdr:cNvSpPr txBox="1"/>
      </xdr:nvSpPr>
      <xdr:spPr>
        <a:xfrm>
          <a:off x="9142730" y="13867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128905</xdr:rowOff>
    </xdr:from>
    <xdr:ext cx="469900" cy="257810"/>
    <xdr:sp macro="" textlink="">
      <xdr:nvSpPr>
        <xdr:cNvPr id="341" name="n_2aveValue【公営住宅】&#10;一人当たり面積"/>
        <xdr:cNvSpPr txBox="1"/>
      </xdr:nvSpPr>
      <xdr:spPr>
        <a:xfrm>
          <a:off x="8291830" y="13879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124460</xdr:rowOff>
    </xdr:from>
    <xdr:ext cx="468630" cy="257810"/>
    <xdr:sp macro="" textlink="">
      <xdr:nvSpPr>
        <xdr:cNvPr id="342" name="n_3aveValue【公営住宅】&#10;一人当たり面積"/>
        <xdr:cNvSpPr txBox="1"/>
      </xdr:nvSpPr>
      <xdr:spPr>
        <a:xfrm>
          <a:off x="7423150" y="13874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95885</xdr:rowOff>
    </xdr:from>
    <xdr:ext cx="468630" cy="259080"/>
    <xdr:sp macro="" textlink="">
      <xdr:nvSpPr>
        <xdr:cNvPr id="343" name="n_1mainValue【公営住宅】&#10;一人当たり面積"/>
        <xdr:cNvSpPr txBox="1"/>
      </xdr:nvSpPr>
      <xdr:spPr>
        <a:xfrm>
          <a:off x="9142730" y="14516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96520</xdr:rowOff>
    </xdr:from>
    <xdr:ext cx="469900" cy="259080"/>
    <xdr:sp macro="" textlink="">
      <xdr:nvSpPr>
        <xdr:cNvPr id="344" name="n_2mainValue【公営住宅】&#10;一人当たり面積"/>
        <xdr:cNvSpPr txBox="1"/>
      </xdr:nvSpPr>
      <xdr:spPr>
        <a:xfrm>
          <a:off x="8291830" y="14517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96520</xdr:rowOff>
    </xdr:from>
    <xdr:ext cx="468630" cy="259080"/>
    <xdr:sp macro="" textlink="">
      <xdr:nvSpPr>
        <xdr:cNvPr id="345" name="n_3mainValue【公営住宅】&#10;一人当たり面積"/>
        <xdr:cNvSpPr txBox="1"/>
      </xdr:nvSpPr>
      <xdr:spPr>
        <a:xfrm>
          <a:off x="7423150" y="14517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6" name="正方形/長方形 345"/>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7" name="正方形/長方形 346"/>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8" name="正方形/長方形 347"/>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9" name="正方形/長方形 348"/>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0" name="正方形/長方形 349"/>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1" name="正方形/長方形 350"/>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2" name="正方形/長方形 351"/>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3" name="正方形/長方形 352"/>
        <xdr:cNvSpPr/>
      </xdr:nvSpPr>
      <xdr:spPr>
        <a:xfrm>
          <a:off x="741680" y="164211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4" name="正方形/長方形 353"/>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5" name="正方形/長方形 354"/>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6" name="正方形/長方形 355"/>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7" name="正方形/長方形 356"/>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8" name="正方形/長方形 357"/>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9" name="正方形/長方形 358"/>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0" name="正方形/長方形 359"/>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1" name="正方形/長方形 360"/>
        <xdr:cNvSpPr/>
      </xdr:nvSpPr>
      <xdr:spPr>
        <a:xfrm>
          <a:off x="6431280" y="164211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2" name="正方形/長方形 361"/>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3" name="正方形/長方形 362"/>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4" name="正方形/長方形 363"/>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5" name="正方形/長方形 364"/>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6" name="正方形/長方形 365"/>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7" name="正方形/長方形 366"/>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8" name="正方形/長方形 367"/>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9" name="正方形/長方形 368"/>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70" name="テキスト ボックス 369"/>
        <xdr:cNvSpPr txBox="1"/>
      </xdr:nvSpPr>
      <xdr:spPr>
        <a:xfrm>
          <a:off x="12077700" y="503301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1" name="直線コネクタ 370"/>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9090" cy="258445"/>
    <xdr:sp macro="" textlink="">
      <xdr:nvSpPr>
        <xdr:cNvPr id="372" name="テキスト ボックス 371"/>
        <xdr:cNvSpPr txBox="1"/>
      </xdr:nvSpPr>
      <xdr:spPr>
        <a:xfrm>
          <a:off x="11786870" y="731774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73" name="直線コネクタ 372"/>
        <xdr:cNvCxnSpPr/>
      </xdr:nvCxnSpPr>
      <xdr:spPr>
        <a:xfrm>
          <a:off x="1211580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74" name="テキスト ボックス 373"/>
        <xdr:cNvSpPr txBox="1"/>
      </xdr:nvSpPr>
      <xdr:spPr>
        <a:xfrm>
          <a:off x="11722735" y="6944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5" name="直線コネクタ 374"/>
        <xdr:cNvCxnSpPr/>
      </xdr:nvCxnSpPr>
      <xdr:spPr>
        <a:xfrm>
          <a:off x="1211580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76" name="テキスト ボックス 375"/>
        <xdr:cNvSpPr txBox="1"/>
      </xdr:nvSpPr>
      <xdr:spPr>
        <a:xfrm>
          <a:off x="11722735" y="65709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77" name="直線コネクタ 376"/>
        <xdr:cNvCxnSpPr/>
      </xdr:nvCxnSpPr>
      <xdr:spPr>
        <a:xfrm>
          <a:off x="1211580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7810"/>
    <xdr:sp macro="" textlink="">
      <xdr:nvSpPr>
        <xdr:cNvPr id="378" name="テキスト ボックス 377"/>
        <xdr:cNvSpPr txBox="1"/>
      </xdr:nvSpPr>
      <xdr:spPr>
        <a:xfrm>
          <a:off x="11722735" y="62014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79" name="直線コネクタ 378"/>
        <xdr:cNvCxnSpPr/>
      </xdr:nvCxnSpPr>
      <xdr:spPr>
        <a:xfrm>
          <a:off x="1211580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7810"/>
    <xdr:sp macro="" textlink="">
      <xdr:nvSpPr>
        <xdr:cNvPr id="380" name="テキスト ボックス 379"/>
        <xdr:cNvSpPr txBox="1"/>
      </xdr:nvSpPr>
      <xdr:spPr>
        <a:xfrm>
          <a:off x="11722735" y="5828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81" name="直線コネクタ 380"/>
        <xdr:cNvCxnSpPr/>
      </xdr:nvCxnSpPr>
      <xdr:spPr>
        <a:xfrm>
          <a:off x="1211580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7360" cy="257175"/>
    <xdr:sp macro="" textlink="">
      <xdr:nvSpPr>
        <xdr:cNvPr id="382" name="テキスト ボックス 381"/>
        <xdr:cNvSpPr txBox="1"/>
      </xdr:nvSpPr>
      <xdr:spPr>
        <a:xfrm>
          <a:off x="11663680" y="54546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3" name="直線コネクタ 382"/>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7360" cy="257810"/>
    <xdr:sp macro="" textlink="">
      <xdr:nvSpPr>
        <xdr:cNvPr id="384" name="テキスト ボックス 383"/>
        <xdr:cNvSpPr txBox="1"/>
      </xdr:nvSpPr>
      <xdr:spPr>
        <a:xfrm>
          <a:off x="11663680"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5" name="【認定こども園・幼稚園・保育所】&#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144780</xdr:rowOff>
    </xdr:from>
    <xdr:to xmlns:xdr="http://schemas.openxmlformats.org/drawingml/2006/spreadsheetDrawing">
      <xdr:col>85</xdr:col>
      <xdr:colOff>126365</xdr:colOff>
      <xdr:row>42</xdr:row>
      <xdr:rowOff>84455</xdr:rowOff>
    </xdr:to>
    <xdr:cxnSp macro="">
      <xdr:nvCxnSpPr>
        <xdr:cNvPr id="386" name="直線コネクタ 385"/>
        <xdr:cNvCxnSpPr/>
      </xdr:nvCxnSpPr>
      <xdr:spPr>
        <a:xfrm flipV="1">
          <a:off x="15887065" y="5680710"/>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87630</xdr:rowOff>
    </xdr:from>
    <xdr:ext cx="405130" cy="257810"/>
    <xdr:sp macro="" textlink="">
      <xdr:nvSpPr>
        <xdr:cNvPr id="387" name="【認定こども園・幼稚園・保育所】&#10;有形固定資産減価償却率最小値テキスト"/>
        <xdr:cNvSpPr txBox="1"/>
      </xdr:nvSpPr>
      <xdr:spPr>
        <a:xfrm>
          <a:off x="15925800" y="7132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84455</xdr:rowOff>
    </xdr:from>
    <xdr:to xmlns:xdr="http://schemas.openxmlformats.org/drawingml/2006/spreadsheetDrawing">
      <xdr:col>86</xdr:col>
      <xdr:colOff>25400</xdr:colOff>
      <xdr:row>42</xdr:row>
      <xdr:rowOff>84455</xdr:rowOff>
    </xdr:to>
    <xdr:cxnSp macro="">
      <xdr:nvCxnSpPr>
        <xdr:cNvPr id="388" name="直線コネクタ 387"/>
        <xdr:cNvCxnSpPr/>
      </xdr:nvCxnSpPr>
      <xdr:spPr>
        <a:xfrm>
          <a:off x="15798800" y="7129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91440</xdr:rowOff>
    </xdr:from>
    <xdr:ext cx="405130" cy="257810"/>
    <xdr:sp macro="" textlink="">
      <xdr:nvSpPr>
        <xdr:cNvPr id="389" name="【認定こども園・幼稚園・保育所】&#10;有形固定資産減価償却率最大値テキスト"/>
        <xdr:cNvSpPr txBox="1"/>
      </xdr:nvSpPr>
      <xdr:spPr>
        <a:xfrm>
          <a:off x="15925800" y="54597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144780</xdr:rowOff>
    </xdr:from>
    <xdr:to xmlns:xdr="http://schemas.openxmlformats.org/drawingml/2006/spreadsheetDrawing">
      <xdr:col>86</xdr:col>
      <xdr:colOff>25400</xdr:colOff>
      <xdr:row>33</xdr:row>
      <xdr:rowOff>144780</xdr:rowOff>
    </xdr:to>
    <xdr:cxnSp macro="">
      <xdr:nvCxnSpPr>
        <xdr:cNvPr id="390" name="直線コネクタ 389"/>
        <xdr:cNvCxnSpPr/>
      </xdr:nvCxnSpPr>
      <xdr:spPr>
        <a:xfrm>
          <a:off x="15798800" y="5680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45720</xdr:rowOff>
    </xdr:from>
    <xdr:ext cx="405130" cy="259080"/>
    <xdr:sp macro="" textlink="">
      <xdr:nvSpPr>
        <xdr:cNvPr id="391" name="【認定こども園・幼稚園・保育所】&#10;有形固定資産減価償却率平均値テキスト"/>
        <xdr:cNvSpPr txBox="1"/>
      </xdr:nvSpPr>
      <xdr:spPr>
        <a:xfrm>
          <a:off x="15925800" y="625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67310</xdr:rowOff>
    </xdr:from>
    <xdr:to xmlns:xdr="http://schemas.openxmlformats.org/drawingml/2006/spreadsheetDrawing">
      <xdr:col>85</xdr:col>
      <xdr:colOff>177800</xdr:colOff>
      <xdr:row>37</xdr:row>
      <xdr:rowOff>167640</xdr:rowOff>
    </xdr:to>
    <xdr:sp macro="" textlink="">
      <xdr:nvSpPr>
        <xdr:cNvPr id="392" name="フローチャート: 判断 391"/>
        <xdr:cNvSpPr/>
      </xdr:nvSpPr>
      <xdr:spPr>
        <a:xfrm>
          <a:off x="15836900" y="62738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76835</xdr:rowOff>
    </xdr:from>
    <xdr:to xmlns:xdr="http://schemas.openxmlformats.org/drawingml/2006/spreadsheetDrawing">
      <xdr:col>81</xdr:col>
      <xdr:colOff>101600</xdr:colOff>
      <xdr:row>38</xdr:row>
      <xdr:rowOff>6985</xdr:rowOff>
    </xdr:to>
    <xdr:sp macro="" textlink="">
      <xdr:nvSpPr>
        <xdr:cNvPr id="393" name="フローチャート: 判断 392"/>
        <xdr:cNvSpPr/>
      </xdr:nvSpPr>
      <xdr:spPr>
        <a:xfrm>
          <a:off x="1501902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82550</xdr:rowOff>
    </xdr:from>
    <xdr:to xmlns:xdr="http://schemas.openxmlformats.org/drawingml/2006/spreadsheetDrawing">
      <xdr:col>76</xdr:col>
      <xdr:colOff>165100</xdr:colOff>
      <xdr:row>38</xdr:row>
      <xdr:rowOff>12700</xdr:rowOff>
    </xdr:to>
    <xdr:sp macro="" textlink="">
      <xdr:nvSpPr>
        <xdr:cNvPr id="394" name="フローチャート: 判断 393"/>
        <xdr:cNvSpPr/>
      </xdr:nvSpPr>
      <xdr:spPr>
        <a:xfrm>
          <a:off x="1415542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105410</xdr:rowOff>
    </xdr:from>
    <xdr:to xmlns:xdr="http://schemas.openxmlformats.org/drawingml/2006/spreadsheetDrawing">
      <xdr:col>72</xdr:col>
      <xdr:colOff>38100</xdr:colOff>
      <xdr:row>38</xdr:row>
      <xdr:rowOff>35560</xdr:rowOff>
    </xdr:to>
    <xdr:sp macro="" textlink="">
      <xdr:nvSpPr>
        <xdr:cNvPr id="395" name="フローチャート: 判断 394"/>
        <xdr:cNvSpPr/>
      </xdr:nvSpPr>
      <xdr:spPr>
        <a:xfrm>
          <a:off x="13291820" y="63119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7810"/>
    <xdr:sp macro="" textlink="">
      <xdr:nvSpPr>
        <xdr:cNvPr id="396" name="テキスト ボックス 395"/>
        <xdr:cNvSpPr txBox="1"/>
      </xdr:nvSpPr>
      <xdr:spPr>
        <a:xfrm>
          <a:off x="157022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7810"/>
    <xdr:sp macro="" textlink="">
      <xdr:nvSpPr>
        <xdr:cNvPr id="397" name="テキスト ボックス 396"/>
        <xdr:cNvSpPr txBox="1"/>
      </xdr:nvSpPr>
      <xdr:spPr>
        <a:xfrm>
          <a:off x="148844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7810"/>
    <xdr:sp macro="" textlink="">
      <xdr:nvSpPr>
        <xdr:cNvPr id="398" name="テキスト ボックス 397"/>
        <xdr:cNvSpPr txBox="1"/>
      </xdr:nvSpPr>
      <xdr:spPr>
        <a:xfrm>
          <a:off x="140208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7810"/>
    <xdr:sp macro="" textlink="">
      <xdr:nvSpPr>
        <xdr:cNvPr id="399" name="テキスト ボックス 398"/>
        <xdr:cNvSpPr txBox="1"/>
      </xdr:nvSpPr>
      <xdr:spPr>
        <a:xfrm>
          <a:off x="131572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7810"/>
    <xdr:sp macro="" textlink="">
      <xdr:nvSpPr>
        <xdr:cNvPr id="400" name="テキスト ボックス 399"/>
        <xdr:cNvSpPr txBox="1"/>
      </xdr:nvSpPr>
      <xdr:spPr>
        <a:xfrm>
          <a:off x="1228852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166370</xdr:rowOff>
    </xdr:from>
    <xdr:to xmlns:xdr="http://schemas.openxmlformats.org/drawingml/2006/spreadsheetDrawing">
      <xdr:col>85</xdr:col>
      <xdr:colOff>177800</xdr:colOff>
      <xdr:row>37</xdr:row>
      <xdr:rowOff>96520</xdr:rowOff>
    </xdr:to>
    <xdr:sp macro="" textlink="">
      <xdr:nvSpPr>
        <xdr:cNvPr id="401" name="楕円 400"/>
        <xdr:cNvSpPr/>
      </xdr:nvSpPr>
      <xdr:spPr>
        <a:xfrm>
          <a:off x="1583690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17780</xdr:rowOff>
    </xdr:from>
    <xdr:ext cx="405130" cy="257810"/>
    <xdr:sp macro="" textlink="">
      <xdr:nvSpPr>
        <xdr:cNvPr id="402" name="【認定こども園・幼稚園・保育所】&#10;有形固定資産減価償却率該当値テキスト"/>
        <xdr:cNvSpPr txBox="1"/>
      </xdr:nvSpPr>
      <xdr:spPr>
        <a:xfrm>
          <a:off x="15925800" y="60566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25400</xdr:rowOff>
    </xdr:from>
    <xdr:to xmlns:xdr="http://schemas.openxmlformats.org/drawingml/2006/spreadsheetDrawing">
      <xdr:col>81</xdr:col>
      <xdr:colOff>101600</xdr:colOff>
      <xdr:row>37</xdr:row>
      <xdr:rowOff>127000</xdr:rowOff>
    </xdr:to>
    <xdr:sp macro="" textlink="">
      <xdr:nvSpPr>
        <xdr:cNvPr id="403" name="楕円 402"/>
        <xdr:cNvSpPr/>
      </xdr:nvSpPr>
      <xdr:spPr>
        <a:xfrm>
          <a:off x="1501902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45720</xdr:rowOff>
    </xdr:from>
    <xdr:to xmlns:xdr="http://schemas.openxmlformats.org/drawingml/2006/spreadsheetDrawing">
      <xdr:col>85</xdr:col>
      <xdr:colOff>127000</xdr:colOff>
      <xdr:row>37</xdr:row>
      <xdr:rowOff>76200</xdr:rowOff>
    </xdr:to>
    <xdr:cxnSp macro="">
      <xdr:nvCxnSpPr>
        <xdr:cNvPr id="404" name="直線コネクタ 403"/>
        <xdr:cNvCxnSpPr/>
      </xdr:nvCxnSpPr>
      <xdr:spPr>
        <a:xfrm flipV="1">
          <a:off x="15069820" y="6252210"/>
          <a:ext cx="8178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61595</xdr:rowOff>
    </xdr:from>
    <xdr:to xmlns:xdr="http://schemas.openxmlformats.org/drawingml/2006/spreadsheetDrawing">
      <xdr:col>76</xdr:col>
      <xdr:colOff>165100</xdr:colOff>
      <xdr:row>37</xdr:row>
      <xdr:rowOff>163195</xdr:rowOff>
    </xdr:to>
    <xdr:sp macro="" textlink="">
      <xdr:nvSpPr>
        <xdr:cNvPr id="405" name="楕円 404"/>
        <xdr:cNvSpPr/>
      </xdr:nvSpPr>
      <xdr:spPr>
        <a:xfrm>
          <a:off x="1415542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76200</xdr:rowOff>
    </xdr:from>
    <xdr:to xmlns:xdr="http://schemas.openxmlformats.org/drawingml/2006/spreadsheetDrawing">
      <xdr:col>81</xdr:col>
      <xdr:colOff>50800</xdr:colOff>
      <xdr:row>37</xdr:row>
      <xdr:rowOff>112395</xdr:rowOff>
    </xdr:to>
    <xdr:cxnSp macro="">
      <xdr:nvCxnSpPr>
        <xdr:cNvPr id="406" name="直線コネクタ 405"/>
        <xdr:cNvCxnSpPr/>
      </xdr:nvCxnSpPr>
      <xdr:spPr>
        <a:xfrm flipV="1">
          <a:off x="14206220" y="628269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90170</xdr:rowOff>
    </xdr:from>
    <xdr:to xmlns:xdr="http://schemas.openxmlformats.org/drawingml/2006/spreadsheetDrawing">
      <xdr:col>72</xdr:col>
      <xdr:colOff>38100</xdr:colOff>
      <xdr:row>38</xdr:row>
      <xdr:rowOff>20320</xdr:rowOff>
    </xdr:to>
    <xdr:sp macro="" textlink="">
      <xdr:nvSpPr>
        <xdr:cNvPr id="407" name="楕円 406"/>
        <xdr:cNvSpPr/>
      </xdr:nvSpPr>
      <xdr:spPr>
        <a:xfrm>
          <a:off x="13291820" y="62966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112395</xdr:rowOff>
    </xdr:from>
    <xdr:to xmlns:xdr="http://schemas.openxmlformats.org/drawingml/2006/spreadsheetDrawing">
      <xdr:col>76</xdr:col>
      <xdr:colOff>114300</xdr:colOff>
      <xdr:row>37</xdr:row>
      <xdr:rowOff>140970</xdr:rowOff>
    </xdr:to>
    <xdr:cxnSp macro="">
      <xdr:nvCxnSpPr>
        <xdr:cNvPr id="408" name="直線コネクタ 407"/>
        <xdr:cNvCxnSpPr/>
      </xdr:nvCxnSpPr>
      <xdr:spPr>
        <a:xfrm flipV="1">
          <a:off x="13342620" y="6318885"/>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167640</xdr:rowOff>
    </xdr:from>
    <xdr:ext cx="405130" cy="259080"/>
    <xdr:sp macro="" textlink="">
      <xdr:nvSpPr>
        <xdr:cNvPr id="409" name="n_1aveValue【認定こども園・幼稚園・保育所】&#10;有形固定資産減価償却率"/>
        <xdr:cNvSpPr txBox="1"/>
      </xdr:nvSpPr>
      <xdr:spPr>
        <a:xfrm>
          <a:off x="14859635" y="6374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3810</xdr:rowOff>
    </xdr:from>
    <xdr:ext cx="403860" cy="259080"/>
    <xdr:sp macro="" textlink="">
      <xdr:nvSpPr>
        <xdr:cNvPr id="410" name="n_2aveValue【認定こども園・幼稚園・保育所】&#10;有形固定資産減価償却率"/>
        <xdr:cNvSpPr txBox="1"/>
      </xdr:nvSpPr>
      <xdr:spPr>
        <a:xfrm>
          <a:off x="14008735" y="6377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26670</xdr:rowOff>
    </xdr:from>
    <xdr:ext cx="403860" cy="259080"/>
    <xdr:sp macro="" textlink="">
      <xdr:nvSpPr>
        <xdr:cNvPr id="411" name="n_3aveValue【認定こども園・幼稚園・保育所】&#10;有形固定資産減価償却率"/>
        <xdr:cNvSpPr txBox="1"/>
      </xdr:nvSpPr>
      <xdr:spPr>
        <a:xfrm>
          <a:off x="13145135" y="6400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143510</xdr:rowOff>
    </xdr:from>
    <xdr:ext cx="405130" cy="257810"/>
    <xdr:sp macro="" textlink="">
      <xdr:nvSpPr>
        <xdr:cNvPr id="412" name="n_1mainValue【認定こども園・幼稚園・保育所】&#10;有形固定資産減価償却率"/>
        <xdr:cNvSpPr txBox="1"/>
      </xdr:nvSpPr>
      <xdr:spPr>
        <a:xfrm>
          <a:off x="14859635" y="6014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8255</xdr:rowOff>
    </xdr:from>
    <xdr:ext cx="403860" cy="259080"/>
    <xdr:sp macro="" textlink="">
      <xdr:nvSpPr>
        <xdr:cNvPr id="413" name="n_2mainValue【認定こども園・幼稚園・保育所】&#10;有形固定資産減価償却率"/>
        <xdr:cNvSpPr txBox="1"/>
      </xdr:nvSpPr>
      <xdr:spPr>
        <a:xfrm>
          <a:off x="14008735" y="6047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36830</xdr:rowOff>
    </xdr:from>
    <xdr:ext cx="403860" cy="257810"/>
    <xdr:sp macro="" textlink="">
      <xdr:nvSpPr>
        <xdr:cNvPr id="414" name="n_3mainValue【認定こども園・幼稚園・保育所】&#10;有形固定資産減価償却率"/>
        <xdr:cNvSpPr txBox="1"/>
      </xdr:nvSpPr>
      <xdr:spPr>
        <a:xfrm>
          <a:off x="13145135" y="6075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5" name="正方形/長方形 414"/>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6" name="正方形/長方形 415"/>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7" name="正方形/長方形 416"/>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8" name="正方形/長方形 417"/>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9" name="正方形/長方形 418"/>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0" name="正方形/長方形 419"/>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1" name="正方形/長方形 420"/>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2" name="正方形/長方形 421"/>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23" name="テキスト ボックス 422"/>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4" name="直線コネクタ 423"/>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25" name="直線コネクタ 424"/>
        <xdr:cNvCxnSpPr/>
      </xdr:nvCxnSpPr>
      <xdr:spPr>
        <a:xfrm>
          <a:off x="1780032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7360" cy="259080"/>
    <xdr:sp macro="" textlink="">
      <xdr:nvSpPr>
        <xdr:cNvPr id="426" name="テキスト ボックス 425"/>
        <xdr:cNvSpPr txBox="1"/>
      </xdr:nvSpPr>
      <xdr:spPr>
        <a:xfrm>
          <a:off x="17348200" y="6944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27" name="直線コネクタ 426"/>
        <xdr:cNvCxnSpPr/>
      </xdr:nvCxnSpPr>
      <xdr:spPr>
        <a:xfrm>
          <a:off x="1780032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57810"/>
    <xdr:sp macro="" textlink="">
      <xdr:nvSpPr>
        <xdr:cNvPr id="428" name="テキスト ボックス 427"/>
        <xdr:cNvSpPr txBox="1"/>
      </xdr:nvSpPr>
      <xdr:spPr>
        <a:xfrm>
          <a:off x="17348200" y="65709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29" name="直線コネクタ 428"/>
        <xdr:cNvCxnSpPr/>
      </xdr:nvCxnSpPr>
      <xdr:spPr>
        <a:xfrm>
          <a:off x="1780032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7360" cy="257810"/>
    <xdr:sp macro="" textlink="">
      <xdr:nvSpPr>
        <xdr:cNvPr id="430" name="テキスト ボックス 429"/>
        <xdr:cNvSpPr txBox="1"/>
      </xdr:nvSpPr>
      <xdr:spPr>
        <a:xfrm>
          <a:off x="17348200" y="62014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31" name="直線コネクタ 430"/>
        <xdr:cNvCxnSpPr/>
      </xdr:nvCxnSpPr>
      <xdr:spPr>
        <a:xfrm>
          <a:off x="1780032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7360" cy="257810"/>
    <xdr:sp macro="" textlink="">
      <xdr:nvSpPr>
        <xdr:cNvPr id="432" name="テキスト ボックス 431"/>
        <xdr:cNvSpPr txBox="1"/>
      </xdr:nvSpPr>
      <xdr:spPr>
        <a:xfrm>
          <a:off x="17348200" y="58280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33" name="直線コネクタ 432"/>
        <xdr:cNvCxnSpPr/>
      </xdr:nvCxnSpPr>
      <xdr:spPr>
        <a:xfrm>
          <a:off x="1780032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7360" cy="257175"/>
    <xdr:sp macro="" textlink="">
      <xdr:nvSpPr>
        <xdr:cNvPr id="434" name="テキスト ボックス 433"/>
        <xdr:cNvSpPr txBox="1"/>
      </xdr:nvSpPr>
      <xdr:spPr>
        <a:xfrm>
          <a:off x="17348200" y="54546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5" name="直線コネクタ 434"/>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7810"/>
    <xdr:sp macro="" textlink="">
      <xdr:nvSpPr>
        <xdr:cNvPr id="436" name="テキスト ボックス 435"/>
        <xdr:cNvSpPr txBox="1"/>
      </xdr:nvSpPr>
      <xdr:spPr>
        <a:xfrm>
          <a:off x="17348200"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7" name="【認定こども園・幼稚園・保育所】&#10;一人当たり面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91440</xdr:rowOff>
    </xdr:from>
    <xdr:to xmlns:xdr="http://schemas.openxmlformats.org/drawingml/2006/spreadsheetDrawing">
      <xdr:col>116</xdr:col>
      <xdr:colOff>62865</xdr:colOff>
      <xdr:row>42</xdr:row>
      <xdr:rowOff>3810</xdr:rowOff>
    </xdr:to>
    <xdr:cxnSp macro="">
      <xdr:nvCxnSpPr>
        <xdr:cNvPr id="438" name="直線コネクタ 437"/>
        <xdr:cNvCxnSpPr/>
      </xdr:nvCxnSpPr>
      <xdr:spPr>
        <a:xfrm flipV="1">
          <a:off x="21571585" y="562737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9080"/>
    <xdr:sp macro="" textlink="">
      <xdr:nvSpPr>
        <xdr:cNvPr id="439" name="【認定こども園・幼稚園・保育所】&#10;一人当たり面積最小値テキスト"/>
        <xdr:cNvSpPr txBox="1"/>
      </xdr:nvSpPr>
      <xdr:spPr>
        <a:xfrm>
          <a:off x="2161032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40" name="直線コネクタ 439"/>
        <xdr:cNvCxnSpPr/>
      </xdr:nvCxnSpPr>
      <xdr:spPr>
        <a:xfrm>
          <a:off x="21488400" y="7048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38100</xdr:rowOff>
    </xdr:from>
    <xdr:ext cx="469900" cy="259080"/>
    <xdr:sp macro="" textlink="">
      <xdr:nvSpPr>
        <xdr:cNvPr id="441" name="【認定こども園・幼稚園・保育所】&#10;一人当たり面積最大値テキスト"/>
        <xdr:cNvSpPr txBox="1"/>
      </xdr:nvSpPr>
      <xdr:spPr>
        <a:xfrm>
          <a:off x="21610320" y="540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91440</xdr:rowOff>
    </xdr:from>
    <xdr:to xmlns:xdr="http://schemas.openxmlformats.org/drawingml/2006/spreadsheetDrawing">
      <xdr:col>116</xdr:col>
      <xdr:colOff>152400</xdr:colOff>
      <xdr:row>33</xdr:row>
      <xdr:rowOff>91440</xdr:rowOff>
    </xdr:to>
    <xdr:cxnSp macro="">
      <xdr:nvCxnSpPr>
        <xdr:cNvPr id="442" name="直線コネクタ 441"/>
        <xdr:cNvCxnSpPr/>
      </xdr:nvCxnSpPr>
      <xdr:spPr>
        <a:xfrm>
          <a:off x="21488400" y="5627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60960</xdr:rowOff>
    </xdr:from>
    <xdr:ext cx="469900" cy="259080"/>
    <xdr:sp macro="" textlink="">
      <xdr:nvSpPr>
        <xdr:cNvPr id="443" name="【認定こども園・幼稚園・保育所】&#10;一人当たり面積平均値テキスト"/>
        <xdr:cNvSpPr txBox="1"/>
      </xdr:nvSpPr>
      <xdr:spPr>
        <a:xfrm>
          <a:off x="21610320" y="6435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444" name="フローチャート: 判断 443"/>
        <xdr:cNvSpPr/>
      </xdr:nvSpPr>
      <xdr:spPr>
        <a:xfrm>
          <a:off x="21521420" y="6456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93980</xdr:rowOff>
    </xdr:from>
    <xdr:to xmlns:xdr="http://schemas.openxmlformats.org/drawingml/2006/spreadsheetDrawing">
      <xdr:col>112</xdr:col>
      <xdr:colOff>38100</xdr:colOff>
      <xdr:row>39</xdr:row>
      <xdr:rowOff>24130</xdr:rowOff>
    </xdr:to>
    <xdr:sp macro="" textlink="">
      <xdr:nvSpPr>
        <xdr:cNvPr id="445" name="フローチャート: 判断 444"/>
        <xdr:cNvSpPr/>
      </xdr:nvSpPr>
      <xdr:spPr>
        <a:xfrm>
          <a:off x="20708620" y="64681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113030</xdr:rowOff>
    </xdr:from>
    <xdr:to xmlns:xdr="http://schemas.openxmlformats.org/drawingml/2006/spreadsheetDrawing">
      <xdr:col>107</xdr:col>
      <xdr:colOff>101600</xdr:colOff>
      <xdr:row>39</xdr:row>
      <xdr:rowOff>43180</xdr:rowOff>
    </xdr:to>
    <xdr:sp macro="" textlink="">
      <xdr:nvSpPr>
        <xdr:cNvPr id="446" name="フローチャート: 判断 445"/>
        <xdr:cNvSpPr/>
      </xdr:nvSpPr>
      <xdr:spPr>
        <a:xfrm>
          <a:off x="198399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447" name="フローチャート: 判断 446"/>
        <xdr:cNvSpPr/>
      </xdr:nvSpPr>
      <xdr:spPr>
        <a:xfrm>
          <a:off x="189763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0730" cy="257810"/>
    <xdr:sp macro="" textlink="">
      <xdr:nvSpPr>
        <xdr:cNvPr id="448" name="テキスト ボックス 447"/>
        <xdr:cNvSpPr txBox="1"/>
      </xdr:nvSpPr>
      <xdr:spPr>
        <a:xfrm>
          <a:off x="213868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7810"/>
    <xdr:sp macro="" textlink="">
      <xdr:nvSpPr>
        <xdr:cNvPr id="449" name="テキスト ボックス 448"/>
        <xdr:cNvSpPr txBox="1"/>
      </xdr:nvSpPr>
      <xdr:spPr>
        <a:xfrm>
          <a:off x="205740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7810"/>
    <xdr:sp macro="" textlink="">
      <xdr:nvSpPr>
        <xdr:cNvPr id="450" name="テキスト ボックス 449"/>
        <xdr:cNvSpPr txBox="1"/>
      </xdr:nvSpPr>
      <xdr:spPr>
        <a:xfrm>
          <a:off x="1970532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7810"/>
    <xdr:sp macro="" textlink="">
      <xdr:nvSpPr>
        <xdr:cNvPr id="451" name="テキスト ボックス 450"/>
        <xdr:cNvSpPr txBox="1"/>
      </xdr:nvSpPr>
      <xdr:spPr>
        <a:xfrm>
          <a:off x="1884172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7810"/>
    <xdr:sp macro="" textlink="">
      <xdr:nvSpPr>
        <xdr:cNvPr id="452" name="テキスト ボックス 451"/>
        <xdr:cNvSpPr txBox="1"/>
      </xdr:nvSpPr>
      <xdr:spPr>
        <a:xfrm>
          <a:off x="1797812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48260</xdr:rowOff>
    </xdr:from>
    <xdr:to xmlns:xdr="http://schemas.openxmlformats.org/drawingml/2006/spreadsheetDrawing">
      <xdr:col>116</xdr:col>
      <xdr:colOff>114300</xdr:colOff>
      <xdr:row>38</xdr:row>
      <xdr:rowOff>149860</xdr:rowOff>
    </xdr:to>
    <xdr:sp macro="" textlink="">
      <xdr:nvSpPr>
        <xdr:cNvPr id="453" name="楕円 452"/>
        <xdr:cNvSpPr/>
      </xdr:nvSpPr>
      <xdr:spPr>
        <a:xfrm>
          <a:off x="2152142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71120</xdr:rowOff>
    </xdr:from>
    <xdr:ext cx="469900" cy="257810"/>
    <xdr:sp macro="" textlink="">
      <xdr:nvSpPr>
        <xdr:cNvPr id="454" name="【認定こども園・幼稚園・保育所】&#10;一人当たり面積該当値テキスト"/>
        <xdr:cNvSpPr txBox="1"/>
      </xdr:nvSpPr>
      <xdr:spPr>
        <a:xfrm>
          <a:off x="21610320" y="6277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52070</xdr:rowOff>
    </xdr:from>
    <xdr:to xmlns:xdr="http://schemas.openxmlformats.org/drawingml/2006/spreadsheetDrawing">
      <xdr:col>112</xdr:col>
      <xdr:colOff>38100</xdr:colOff>
      <xdr:row>38</xdr:row>
      <xdr:rowOff>153670</xdr:rowOff>
    </xdr:to>
    <xdr:sp macro="" textlink="">
      <xdr:nvSpPr>
        <xdr:cNvPr id="455" name="楕円 454"/>
        <xdr:cNvSpPr/>
      </xdr:nvSpPr>
      <xdr:spPr>
        <a:xfrm>
          <a:off x="20708620" y="6426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99060</xdr:rowOff>
    </xdr:from>
    <xdr:to xmlns:xdr="http://schemas.openxmlformats.org/drawingml/2006/spreadsheetDrawing">
      <xdr:col>116</xdr:col>
      <xdr:colOff>63500</xdr:colOff>
      <xdr:row>38</xdr:row>
      <xdr:rowOff>102870</xdr:rowOff>
    </xdr:to>
    <xdr:cxnSp macro="">
      <xdr:nvCxnSpPr>
        <xdr:cNvPr id="456" name="直線コネクタ 455"/>
        <xdr:cNvCxnSpPr/>
      </xdr:nvCxnSpPr>
      <xdr:spPr>
        <a:xfrm flipV="1">
          <a:off x="20759420" y="647319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55880</xdr:rowOff>
    </xdr:from>
    <xdr:to xmlns:xdr="http://schemas.openxmlformats.org/drawingml/2006/spreadsheetDrawing">
      <xdr:col>107</xdr:col>
      <xdr:colOff>101600</xdr:colOff>
      <xdr:row>38</xdr:row>
      <xdr:rowOff>157480</xdr:rowOff>
    </xdr:to>
    <xdr:sp macro="" textlink="">
      <xdr:nvSpPr>
        <xdr:cNvPr id="457" name="楕円 456"/>
        <xdr:cNvSpPr/>
      </xdr:nvSpPr>
      <xdr:spPr>
        <a:xfrm>
          <a:off x="1983994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102870</xdr:rowOff>
    </xdr:from>
    <xdr:to xmlns:xdr="http://schemas.openxmlformats.org/drawingml/2006/spreadsheetDrawing">
      <xdr:col>111</xdr:col>
      <xdr:colOff>177800</xdr:colOff>
      <xdr:row>38</xdr:row>
      <xdr:rowOff>106680</xdr:rowOff>
    </xdr:to>
    <xdr:cxnSp macro="">
      <xdr:nvCxnSpPr>
        <xdr:cNvPr id="458" name="直線コネクタ 457"/>
        <xdr:cNvCxnSpPr/>
      </xdr:nvCxnSpPr>
      <xdr:spPr>
        <a:xfrm flipV="1">
          <a:off x="19890740" y="647700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59690</xdr:rowOff>
    </xdr:from>
    <xdr:to xmlns:xdr="http://schemas.openxmlformats.org/drawingml/2006/spreadsheetDrawing">
      <xdr:col>102</xdr:col>
      <xdr:colOff>165100</xdr:colOff>
      <xdr:row>38</xdr:row>
      <xdr:rowOff>161290</xdr:rowOff>
    </xdr:to>
    <xdr:sp macro="" textlink="">
      <xdr:nvSpPr>
        <xdr:cNvPr id="459" name="楕円 458"/>
        <xdr:cNvSpPr/>
      </xdr:nvSpPr>
      <xdr:spPr>
        <a:xfrm>
          <a:off x="1897634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106680</xdr:rowOff>
    </xdr:from>
    <xdr:to xmlns:xdr="http://schemas.openxmlformats.org/drawingml/2006/spreadsheetDrawing">
      <xdr:col>107</xdr:col>
      <xdr:colOff>50800</xdr:colOff>
      <xdr:row>38</xdr:row>
      <xdr:rowOff>110490</xdr:rowOff>
    </xdr:to>
    <xdr:cxnSp macro="">
      <xdr:nvCxnSpPr>
        <xdr:cNvPr id="460" name="直線コネクタ 459"/>
        <xdr:cNvCxnSpPr/>
      </xdr:nvCxnSpPr>
      <xdr:spPr>
        <a:xfrm flipV="1">
          <a:off x="19027140" y="648081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15240</xdr:rowOff>
    </xdr:from>
    <xdr:ext cx="469900" cy="257810"/>
    <xdr:sp macro="" textlink="">
      <xdr:nvSpPr>
        <xdr:cNvPr id="461" name="n_1aveValue【認定こども園・幼稚園・保育所】&#10;一人当たり面積"/>
        <xdr:cNvSpPr txBox="1"/>
      </xdr:nvSpPr>
      <xdr:spPr>
        <a:xfrm>
          <a:off x="20516850" y="6557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34290</xdr:rowOff>
    </xdr:from>
    <xdr:ext cx="468630" cy="257810"/>
    <xdr:sp macro="" textlink="">
      <xdr:nvSpPr>
        <xdr:cNvPr id="462" name="n_2aveValue【認定こども園・幼稚園・保育所】&#10;一人当たり面積"/>
        <xdr:cNvSpPr txBox="1"/>
      </xdr:nvSpPr>
      <xdr:spPr>
        <a:xfrm>
          <a:off x="19660870" y="6576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45720</xdr:rowOff>
    </xdr:from>
    <xdr:ext cx="468630" cy="259080"/>
    <xdr:sp macro="" textlink="">
      <xdr:nvSpPr>
        <xdr:cNvPr id="463" name="n_3aveValue【認定こども園・幼稚園・保育所】&#10;一人当たり面積"/>
        <xdr:cNvSpPr txBox="1"/>
      </xdr:nvSpPr>
      <xdr:spPr>
        <a:xfrm>
          <a:off x="18797270" y="6587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167640</xdr:rowOff>
    </xdr:from>
    <xdr:ext cx="469900" cy="259080"/>
    <xdr:sp macro="" textlink="">
      <xdr:nvSpPr>
        <xdr:cNvPr id="464" name="n_1mainValue【認定こども園・幼稚園・保育所】&#10;一人当たり面積"/>
        <xdr:cNvSpPr txBox="1"/>
      </xdr:nvSpPr>
      <xdr:spPr>
        <a:xfrm>
          <a:off x="20516850" y="6206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2540</xdr:rowOff>
    </xdr:from>
    <xdr:ext cx="468630" cy="259080"/>
    <xdr:sp macro="" textlink="">
      <xdr:nvSpPr>
        <xdr:cNvPr id="465" name="n_2mainValue【認定こども園・幼稚園・保育所】&#10;一人当たり面積"/>
        <xdr:cNvSpPr txBox="1"/>
      </xdr:nvSpPr>
      <xdr:spPr>
        <a:xfrm>
          <a:off x="19660870" y="6209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6350</xdr:rowOff>
    </xdr:from>
    <xdr:ext cx="468630" cy="259080"/>
    <xdr:sp macro="" textlink="">
      <xdr:nvSpPr>
        <xdr:cNvPr id="466" name="n_3mainValue【認定こども園・幼稚園・保育所】&#10;一人当たり面積"/>
        <xdr:cNvSpPr txBox="1"/>
      </xdr:nvSpPr>
      <xdr:spPr>
        <a:xfrm>
          <a:off x="18797270" y="6212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7" name="正方形/長方形 466"/>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8" name="正方形/長方形 467"/>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9" name="正方形/長方形 468"/>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0" name="正方形/長方形 469"/>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1" name="正方形/長方形 470"/>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2" name="正方形/長方形 471"/>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3" name="正方形/長方形 472"/>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4" name="正方形/長方形 473"/>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75" name="テキスト ボックス 474"/>
        <xdr:cNvSpPr txBox="1"/>
      </xdr:nvSpPr>
      <xdr:spPr>
        <a:xfrm>
          <a:off x="12077700" y="875919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6" name="直線コネクタ 475"/>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477" name="テキスト ボックス 476"/>
        <xdr:cNvSpPr txBox="1"/>
      </xdr:nvSpPr>
      <xdr:spPr>
        <a:xfrm>
          <a:off x="11722735" y="110439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8" name="直線コネクタ 477"/>
        <xdr:cNvCxnSpPr/>
      </xdr:nvCxnSpPr>
      <xdr:spPr>
        <a:xfrm>
          <a:off x="1211580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7810"/>
    <xdr:sp macro="" textlink="">
      <xdr:nvSpPr>
        <xdr:cNvPr id="479" name="テキスト ボックス 478"/>
        <xdr:cNvSpPr txBox="1"/>
      </xdr:nvSpPr>
      <xdr:spPr>
        <a:xfrm>
          <a:off x="11722735" y="10725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0" name="直線コネクタ 479"/>
        <xdr:cNvCxnSpPr/>
      </xdr:nvCxnSpPr>
      <xdr:spPr>
        <a:xfrm>
          <a:off x="1211580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81" name="テキスト ボックス 480"/>
        <xdr:cNvSpPr txBox="1"/>
      </xdr:nvSpPr>
      <xdr:spPr>
        <a:xfrm>
          <a:off x="11722735" y="1040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82" name="直線コネクタ 481"/>
        <xdr:cNvCxnSpPr/>
      </xdr:nvCxnSpPr>
      <xdr:spPr>
        <a:xfrm>
          <a:off x="1211580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9080"/>
    <xdr:sp macro="" textlink="">
      <xdr:nvSpPr>
        <xdr:cNvPr id="483" name="テキスト ボックス 482"/>
        <xdr:cNvSpPr txBox="1"/>
      </xdr:nvSpPr>
      <xdr:spPr>
        <a:xfrm>
          <a:off x="11722735" y="10083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4" name="直線コネクタ 483"/>
        <xdr:cNvCxnSpPr/>
      </xdr:nvCxnSpPr>
      <xdr:spPr>
        <a:xfrm>
          <a:off x="1211580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5" name="テキスト ボックス 484"/>
        <xdr:cNvSpPr txBox="1"/>
      </xdr:nvSpPr>
      <xdr:spPr>
        <a:xfrm>
          <a:off x="11722735" y="976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6" name="直線コネクタ 485"/>
        <xdr:cNvCxnSpPr/>
      </xdr:nvCxnSpPr>
      <xdr:spPr>
        <a:xfrm>
          <a:off x="1211580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87" name="テキスト ボックス 486"/>
        <xdr:cNvSpPr txBox="1"/>
      </xdr:nvSpPr>
      <xdr:spPr>
        <a:xfrm>
          <a:off x="11722735" y="94456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8" name="直線コネクタ 487"/>
        <xdr:cNvCxnSpPr/>
      </xdr:nvCxnSpPr>
      <xdr:spPr>
        <a:xfrm>
          <a:off x="1211580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7810"/>
    <xdr:sp macro="" textlink="">
      <xdr:nvSpPr>
        <xdr:cNvPr id="489" name="テキスト ボックス 488"/>
        <xdr:cNvSpPr txBox="1"/>
      </xdr:nvSpPr>
      <xdr:spPr>
        <a:xfrm>
          <a:off x="11722735" y="91262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0" name="直線コネクタ 489"/>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7360" cy="257175"/>
    <xdr:sp macro="" textlink="">
      <xdr:nvSpPr>
        <xdr:cNvPr id="491" name="テキスト ボックス 490"/>
        <xdr:cNvSpPr txBox="1"/>
      </xdr:nvSpPr>
      <xdr:spPr>
        <a:xfrm>
          <a:off x="1166368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学校施設】&#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68580</xdr:rowOff>
    </xdr:from>
    <xdr:to xmlns:xdr="http://schemas.openxmlformats.org/drawingml/2006/spreadsheetDrawing">
      <xdr:col>85</xdr:col>
      <xdr:colOff>126365</xdr:colOff>
      <xdr:row>63</xdr:row>
      <xdr:rowOff>83185</xdr:rowOff>
    </xdr:to>
    <xdr:cxnSp macro="">
      <xdr:nvCxnSpPr>
        <xdr:cNvPr id="493" name="直線コネクタ 492"/>
        <xdr:cNvCxnSpPr/>
      </xdr:nvCxnSpPr>
      <xdr:spPr>
        <a:xfrm flipV="1">
          <a:off x="15887065" y="9460230"/>
          <a:ext cx="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86995</xdr:rowOff>
    </xdr:from>
    <xdr:ext cx="405130" cy="257175"/>
    <xdr:sp macro="" textlink="">
      <xdr:nvSpPr>
        <xdr:cNvPr id="494" name="【学校施設】&#10;有形固定資産減価償却率最小値テキスト"/>
        <xdr:cNvSpPr txBox="1"/>
      </xdr:nvSpPr>
      <xdr:spPr>
        <a:xfrm>
          <a:off x="15925800" y="10652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83185</xdr:rowOff>
    </xdr:from>
    <xdr:to xmlns:xdr="http://schemas.openxmlformats.org/drawingml/2006/spreadsheetDrawing">
      <xdr:col>86</xdr:col>
      <xdr:colOff>25400</xdr:colOff>
      <xdr:row>63</xdr:row>
      <xdr:rowOff>83185</xdr:rowOff>
    </xdr:to>
    <xdr:cxnSp macro="">
      <xdr:nvCxnSpPr>
        <xdr:cNvPr id="495" name="直線コネクタ 494"/>
        <xdr:cNvCxnSpPr/>
      </xdr:nvCxnSpPr>
      <xdr:spPr>
        <a:xfrm>
          <a:off x="15798800" y="10648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15240</xdr:rowOff>
    </xdr:from>
    <xdr:ext cx="405130" cy="257810"/>
    <xdr:sp macro="" textlink="">
      <xdr:nvSpPr>
        <xdr:cNvPr id="496" name="【学校施設】&#10;有形固定資産減価償却率最大値テキスト"/>
        <xdr:cNvSpPr txBox="1"/>
      </xdr:nvSpPr>
      <xdr:spPr>
        <a:xfrm>
          <a:off x="15925800" y="9239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68580</xdr:rowOff>
    </xdr:from>
    <xdr:to xmlns:xdr="http://schemas.openxmlformats.org/drawingml/2006/spreadsheetDrawing">
      <xdr:col>86</xdr:col>
      <xdr:colOff>25400</xdr:colOff>
      <xdr:row>56</xdr:row>
      <xdr:rowOff>68580</xdr:rowOff>
    </xdr:to>
    <xdr:cxnSp macro="">
      <xdr:nvCxnSpPr>
        <xdr:cNvPr id="497" name="直線コネクタ 496"/>
        <xdr:cNvCxnSpPr/>
      </xdr:nvCxnSpPr>
      <xdr:spPr>
        <a:xfrm>
          <a:off x="15798800" y="9460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144780</xdr:rowOff>
    </xdr:from>
    <xdr:ext cx="405130" cy="257810"/>
    <xdr:sp macro="" textlink="">
      <xdr:nvSpPr>
        <xdr:cNvPr id="498" name="【学校施設】&#10;有形固定資産減価償却率平均値テキスト"/>
        <xdr:cNvSpPr txBox="1"/>
      </xdr:nvSpPr>
      <xdr:spPr>
        <a:xfrm>
          <a:off x="15925800" y="100393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166370</xdr:rowOff>
    </xdr:from>
    <xdr:to xmlns:xdr="http://schemas.openxmlformats.org/drawingml/2006/spreadsheetDrawing">
      <xdr:col>85</xdr:col>
      <xdr:colOff>177800</xdr:colOff>
      <xdr:row>60</xdr:row>
      <xdr:rowOff>96520</xdr:rowOff>
    </xdr:to>
    <xdr:sp macro="" textlink="">
      <xdr:nvSpPr>
        <xdr:cNvPr id="499" name="フローチャート: 判断 498"/>
        <xdr:cNvSpPr/>
      </xdr:nvSpPr>
      <xdr:spPr>
        <a:xfrm>
          <a:off x="1583690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500" name="フローチャート: 判断 499"/>
        <xdr:cNvSpPr/>
      </xdr:nvSpPr>
      <xdr:spPr>
        <a:xfrm>
          <a:off x="1501902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34290</xdr:rowOff>
    </xdr:from>
    <xdr:to xmlns:xdr="http://schemas.openxmlformats.org/drawingml/2006/spreadsheetDrawing">
      <xdr:col>76</xdr:col>
      <xdr:colOff>165100</xdr:colOff>
      <xdr:row>60</xdr:row>
      <xdr:rowOff>135890</xdr:rowOff>
    </xdr:to>
    <xdr:sp macro="" textlink="">
      <xdr:nvSpPr>
        <xdr:cNvPr id="501" name="フローチャート: 判断 500"/>
        <xdr:cNvSpPr/>
      </xdr:nvSpPr>
      <xdr:spPr>
        <a:xfrm>
          <a:off x="1415542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122555</xdr:rowOff>
    </xdr:from>
    <xdr:to xmlns:xdr="http://schemas.openxmlformats.org/drawingml/2006/spreadsheetDrawing">
      <xdr:col>72</xdr:col>
      <xdr:colOff>38100</xdr:colOff>
      <xdr:row>61</xdr:row>
      <xdr:rowOff>52705</xdr:rowOff>
    </xdr:to>
    <xdr:sp macro="" textlink="">
      <xdr:nvSpPr>
        <xdr:cNvPr id="502" name="フローチャート: 判断 501"/>
        <xdr:cNvSpPr/>
      </xdr:nvSpPr>
      <xdr:spPr>
        <a:xfrm>
          <a:off x="13291820" y="101847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503" name="テキスト ボックス 502"/>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9080"/>
    <xdr:sp macro="" textlink="">
      <xdr:nvSpPr>
        <xdr:cNvPr id="504" name="テキスト ボックス 503"/>
        <xdr:cNvSpPr txBox="1"/>
      </xdr:nvSpPr>
      <xdr:spPr>
        <a:xfrm>
          <a:off x="148844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9080"/>
    <xdr:sp macro="" textlink="">
      <xdr:nvSpPr>
        <xdr:cNvPr id="505" name="テキスト ボックス 504"/>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9080"/>
    <xdr:sp macro="" textlink="">
      <xdr:nvSpPr>
        <xdr:cNvPr id="506" name="テキスト ボックス 505"/>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9080"/>
    <xdr:sp macro="" textlink="">
      <xdr:nvSpPr>
        <xdr:cNvPr id="507" name="テキスト ボックス 506"/>
        <xdr:cNvSpPr txBox="1"/>
      </xdr:nvSpPr>
      <xdr:spPr>
        <a:xfrm>
          <a:off x="1228852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99695</xdr:rowOff>
    </xdr:from>
    <xdr:to xmlns:xdr="http://schemas.openxmlformats.org/drawingml/2006/spreadsheetDrawing">
      <xdr:col>85</xdr:col>
      <xdr:colOff>177800</xdr:colOff>
      <xdr:row>59</xdr:row>
      <xdr:rowOff>29845</xdr:rowOff>
    </xdr:to>
    <xdr:sp macro="" textlink="">
      <xdr:nvSpPr>
        <xdr:cNvPr id="508" name="楕円 507"/>
        <xdr:cNvSpPr/>
      </xdr:nvSpPr>
      <xdr:spPr>
        <a:xfrm>
          <a:off x="15836900" y="982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122555</xdr:rowOff>
    </xdr:from>
    <xdr:ext cx="405130" cy="257810"/>
    <xdr:sp macro="" textlink="">
      <xdr:nvSpPr>
        <xdr:cNvPr id="509" name="【学校施設】&#10;有形固定資産減価償却率該当値テキスト"/>
        <xdr:cNvSpPr txBox="1"/>
      </xdr:nvSpPr>
      <xdr:spPr>
        <a:xfrm>
          <a:off x="15925800" y="9681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128905</xdr:rowOff>
    </xdr:from>
    <xdr:to xmlns:xdr="http://schemas.openxmlformats.org/drawingml/2006/spreadsheetDrawing">
      <xdr:col>81</xdr:col>
      <xdr:colOff>101600</xdr:colOff>
      <xdr:row>59</xdr:row>
      <xdr:rowOff>59055</xdr:rowOff>
    </xdr:to>
    <xdr:sp macro="" textlink="">
      <xdr:nvSpPr>
        <xdr:cNvPr id="510" name="楕円 509"/>
        <xdr:cNvSpPr/>
      </xdr:nvSpPr>
      <xdr:spPr>
        <a:xfrm>
          <a:off x="15019020" y="9855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150495</xdr:rowOff>
    </xdr:from>
    <xdr:to xmlns:xdr="http://schemas.openxmlformats.org/drawingml/2006/spreadsheetDrawing">
      <xdr:col>85</xdr:col>
      <xdr:colOff>127000</xdr:colOff>
      <xdr:row>59</xdr:row>
      <xdr:rowOff>8255</xdr:rowOff>
    </xdr:to>
    <xdr:cxnSp macro="">
      <xdr:nvCxnSpPr>
        <xdr:cNvPr id="511" name="直線コネクタ 510"/>
        <xdr:cNvCxnSpPr/>
      </xdr:nvCxnSpPr>
      <xdr:spPr>
        <a:xfrm flipV="1">
          <a:off x="15069820" y="9877425"/>
          <a:ext cx="8178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8890</xdr:rowOff>
    </xdr:from>
    <xdr:to xmlns:xdr="http://schemas.openxmlformats.org/drawingml/2006/spreadsheetDrawing">
      <xdr:col>76</xdr:col>
      <xdr:colOff>165100</xdr:colOff>
      <xdr:row>59</xdr:row>
      <xdr:rowOff>111125</xdr:rowOff>
    </xdr:to>
    <xdr:sp macro="" textlink="">
      <xdr:nvSpPr>
        <xdr:cNvPr id="512" name="楕円 511"/>
        <xdr:cNvSpPr/>
      </xdr:nvSpPr>
      <xdr:spPr>
        <a:xfrm>
          <a:off x="14155420" y="99034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8255</xdr:rowOff>
    </xdr:from>
    <xdr:to xmlns:xdr="http://schemas.openxmlformats.org/drawingml/2006/spreadsheetDrawing">
      <xdr:col>81</xdr:col>
      <xdr:colOff>50800</xdr:colOff>
      <xdr:row>59</xdr:row>
      <xdr:rowOff>60325</xdr:rowOff>
    </xdr:to>
    <xdr:cxnSp macro="">
      <xdr:nvCxnSpPr>
        <xdr:cNvPr id="513" name="直線コネクタ 512"/>
        <xdr:cNvCxnSpPr/>
      </xdr:nvCxnSpPr>
      <xdr:spPr>
        <a:xfrm flipV="1">
          <a:off x="14206220" y="9902825"/>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514" name="楕円 513"/>
        <xdr:cNvSpPr/>
      </xdr:nvSpPr>
      <xdr:spPr>
        <a:xfrm>
          <a:off x="13291820" y="99561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60325</xdr:rowOff>
    </xdr:from>
    <xdr:to xmlns:xdr="http://schemas.openxmlformats.org/drawingml/2006/spreadsheetDrawing">
      <xdr:col>76</xdr:col>
      <xdr:colOff>114300</xdr:colOff>
      <xdr:row>59</xdr:row>
      <xdr:rowOff>112395</xdr:rowOff>
    </xdr:to>
    <xdr:cxnSp macro="">
      <xdr:nvCxnSpPr>
        <xdr:cNvPr id="515" name="直線コネクタ 514"/>
        <xdr:cNvCxnSpPr/>
      </xdr:nvCxnSpPr>
      <xdr:spPr>
        <a:xfrm flipV="1">
          <a:off x="13342620" y="9954895"/>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97155</xdr:rowOff>
    </xdr:from>
    <xdr:ext cx="405130" cy="259080"/>
    <xdr:sp macro="" textlink="">
      <xdr:nvSpPr>
        <xdr:cNvPr id="516" name="n_1aveValue【学校施設】&#10;有形固定資産減価償却率"/>
        <xdr:cNvSpPr txBox="1"/>
      </xdr:nvSpPr>
      <xdr:spPr>
        <a:xfrm>
          <a:off x="14859635" y="10159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127000</xdr:rowOff>
    </xdr:from>
    <xdr:ext cx="403860" cy="257810"/>
    <xdr:sp macro="" textlink="">
      <xdr:nvSpPr>
        <xdr:cNvPr id="517" name="n_2aveValue【学校施設】&#10;有形固定資産減価償却率"/>
        <xdr:cNvSpPr txBox="1"/>
      </xdr:nvSpPr>
      <xdr:spPr>
        <a:xfrm>
          <a:off x="14008735" y="10189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43815</xdr:rowOff>
    </xdr:from>
    <xdr:ext cx="403860" cy="259080"/>
    <xdr:sp macro="" textlink="">
      <xdr:nvSpPr>
        <xdr:cNvPr id="518" name="n_3aveValue【学校施設】&#10;有形固定資産減価償却率"/>
        <xdr:cNvSpPr txBox="1"/>
      </xdr:nvSpPr>
      <xdr:spPr>
        <a:xfrm>
          <a:off x="13145135" y="10273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75565</xdr:rowOff>
    </xdr:from>
    <xdr:ext cx="405130" cy="259080"/>
    <xdr:sp macro="" textlink="">
      <xdr:nvSpPr>
        <xdr:cNvPr id="519" name="n_1mainValue【学校施設】&#10;有形固定資産減価償却率"/>
        <xdr:cNvSpPr txBox="1"/>
      </xdr:nvSpPr>
      <xdr:spPr>
        <a:xfrm>
          <a:off x="14859635" y="963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127635</xdr:rowOff>
    </xdr:from>
    <xdr:ext cx="403860" cy="257810"/>
    <xdr:sp macro="" textlink="">
      <xdr:nvSpPr>
        <xdr:cNvPr id="520" name="n_2mainValue【学校施設】&#10;有形固定資産減価償却率"/>
        <xdr:cNvSpPr txBox="1"/>
      </xdr:nvSpPr>
      <xdr:spPr>
        <a:xfrm>
          <a:off x="14008735" y="96869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8255</xdr:rowOff>
    </xdr:from>
    <xdr:ext cx="403860" cy="259080"/>
    <xdr:sp macro="" textlink="">
      <xdr:nvSpPr>
        <xdr:cNvPr id="521" name="n_3mainValue【学校施設】&#10;有形固定資産減価償却率"/>
        <xdr:cNvSpPr txBox="1"/>
      </xdr:nvSpPr>
      <xdr:spPr>
        <a:xfrm>
          <a:off x="13145135" y="973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30" name="テキスト ボックス 529"/>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7810"/>
    <xdr:sp macro="" textlink="">
      <xdr:nvSpPr>
        <xdr:cNvPr id="532" name="テキスト ボックス 531"/>
        <xdr:cNvSpPr txBox="1"/>
      </xdr:nvSpPr>
      <xdr:spPr>
        <a:xfrm>
          <a:off x="17348200" y="110439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65</xdr:row>
      <xdr:rowOff>0</xdr:rowOff>
    </xdr:from>
    <xdr:to xmlns:xdr="http://schemas.openxmlformats.org/drawingml/2006/spreadsheetDrawing">
      <xdr:col>120</xdr:col>
      <xdr:colOff>114300</xdr:colOff>
      <xdr:row>65</xdr:row>
      <xdr:rowOff>0</xdr:rowOff>
    </xdr:to>
    <xdr:cxnSp macro="">
      <xdr:nvCxnSpPr>
        <xdr:cNvPr id="533" name="直線コネクタ 532"/>
        <xdr:cNvCxnSpPr/>
      </xdr:nvCxnSpPr>
      <xdr:spPr>
        <a:xfrm>
          <a:off x="17800320" y="10900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64</xdr:row>
      <xdr:rowOff>29210</xdr:rowOff>
    </xdr:from>
    <xdr:ext cx="467360" cy="257810"/>
    <xdr:sp macro="" textlink="">
      <xdr:nvSpPr>
        <xdr:cNvPr id="534" name="テキスト ボックス 533"/>
        <xdr:cNvSpPr txBox="1"/>
      </xdr:nvSpPr>
      <xdr:spPr>
        <a:xfrm>
          <a:off x="17348200" y="107619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535" name="直線コネクタ 534"/>
        <xdr:cNvCxnSpPr/>
      </xdr:nvCxnSpPr>
      <xdr:spPr>
        <a:xfrm>
          <a:off x="17800320" y="10622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7360" cy="257175"/>
    <xdr:sp macro="" textlink="">
      <xdr:nvSpPr>
        <xdr:cNvPr id="536" name="テキスト ボックス 535"/>
        <xdr:cNvSpPr txBox="1"/>
      </xdr:nvSpPr>
      <xdr:spPr>
        <a:xfrm>
          <a:off x="17348200" y="104838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114300</xdr:rowOff>
    </xdr:from>
    <xdr:to xmlns:xdr="http://schemas.openxmlformats.org/drawingml/2006/spreadsheetDrawing">
      <xdr:col>120</xdr:col>
      <xdr:colOff>114300</xdr:colOff>
      <xdr:row>61</xdr:row>
      <xdr:rowOff>114300</xdr:rowOff>
    </xdr:to>
    <xdr:cxnSp macro="">
      <xdr:nvCxnSpPr>
        <xdr:cNvPr id="537" name="直線コネクタ 536"/>
        <xdr:cNvCxnSpPr/>
      </xdr:nvCxnSpPr>
      <xdr:spPr>
        <a:xfrm>
          <a:off x="17800320" y="10344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143510</xdr:rowOff>
    </xdr:from>
    <xdr:ext cx="467360" cy="257810"/>
    <xdr:sp macro="" textlink="">
      <xdr:nvSpPr>
        <xdr:cNvPr id="538" name="テキスト ボックス 537"/>
        <xdr:cNvSpPr txBox="1"/>
      </xdr:nvSpPr>
      <xdr:spPr>
        <a:xfrm>
          <a:off x="17348200" y="102057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9" name="直線コネクタ 538"/>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7810"/>
    <xdr:sp macro="" textlink="">
      <xdr:nvSpPr>
        <xdr:cNvPr id="540" name="テキスト ボックス 539"/>
        <xdr:cNvSpPr txBox="1"/>
      </xdr:nvSpPr>
      <xdr:spPr>
        <a:xfrm>
          <a:off x="17348200" y="99237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57150</xdr:rowOff>
    </xdr:from>
    <xdr:to xmlns:xdr="http://schemas.openxmlformats.org/drawingml/2006/spreadsheetDrawing">
      <xdr:col>120</xdr:col>
      <xdr:colOff>114300</xdr:colOff>
      <xdr:row>58</xdr:row>
      <xdr:rowOff>57150</xdr:rowOff>
    </xdr:to>
    <xdr:cxnSp macro="">
      <xdr:nvCxnSpPr>
        <xdr:cNvPr id="541" name="直線コネクタ 540"/>
        <xdr:cNvCxnSpPr/>
      </xdr:nvCxnSpPr>
      <xdr:spPr>
        <a:xfrm>
          <a:off x="17800320" y="978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86360</xdr:rowOff>
    </xdr:from>
    <xdr:ext cx="467360" cy="257175"/>
    <xdr:sp macro="" textlink="">
      <xdr:nvSpPr>
        <xdr:cNvPr id="542" name="テキスト ボックス 541"/>
        <xdr:cNvSpPr txBox="1"/>
      </xdr:nvSpPr>
      <xdr:spPr>
        <a:xfrm>
          <a:off x="17348200" y="96456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543" name="直線コネクタ 542"/>
        <xdr:cNvCxnSpPr/>
      </xdr:nvCxnSpPr>
      <xdr:spPr>
        <a:xfrm>
          <a:off x="17800320" y="950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7360" cy="257810"/>
    <xdr:sp macro="" textlink="">
      <xdr:nvSpPr>
        <xdr:cNvPr id="544" name="テキスト ボックス 543"/>
        <xdr:cNvSpPr txBox="1"/>
      </xdr:nvSpPr>
      <xdr:spPr>
        <a:xfrm>
          <a:off x="17348200" y="93675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0</xdr:rowOff>
    </xdr:from>
    <xdr:to xmlns:xdr="http://schemas.openxmlformats.org/drawingml/2006/spreadsheetDrawing">
      <xdr:col>120</xdr:col>
      <xdr:colOff>114300</xdr:colOff>
      <xdr:row>55</xdr:row>
      <xdr:rowOff>0</xdr:rowOff>
    </xdr:to>
    <xdr:cxnSp macro="">
      <xdr:nvCxnSpPr>
        <xdr:cNvPr id="545" name="直線コネクタ 544"/>
        <xdr:cNvCxnSpPr/>
      </xdr:nvCxnSpPr>
      <xdr:spPr>
        <a:xfrm>
          <a:off x="17800320" y="922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29210</xdr:rowOff>
    </xdr:from>
    <xdr:ext cx="467360" cy="257810"/>
    <xdr:sp macro="" textlink="">
      <xdr:nvSpPr>
        <xdr:cNvPr id="546" name="テキスト ボックス 545"/>
        <xdr:cNvSpPr txBox="1"/>
      </xdr:nvSpPr>
      <xdr:spPr>
        <a:xfrm>
          <a:off x="17348200" y="90855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7" name="直線コネクタ 546"/>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175"/>
    <xdr:sp macro="" textlink="">
      <xdr:nvSpPr>
        <xdr:cNvPr id="548" name="テキスト ボックス 547"/>
        <xdr:cNvSpPr txBox="1"/>
      </xdr:nvSpPr>
      <xdr:spPr>
        <a:xfrm>
          <a:off x="1734820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9" name="【学校施設】&#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93345</xdr:rowOff>
    </xdr:from>
    <xdr:to xmlns:xdr="http://schemas.openxmlformats.org/drawingml/2006/spreadsheetDrawing">
      <xdr:col>116</xdr:col>
      <xdr:colOff>62865</xdr:colOff>
      <xdr:row>63</xdr:row>
      <xdr:rowOff>147955</xdr:rowOff>
    </xdr:to>
    <xdr:cxnSp macro="">
      <xdr:nvCxnSpPr>
        <xdr:cNvPr id="550" name="直線コネクタ 549"/>
        <xdr:cNvCxnSpPr/>
      </xdr:nvCxnSpPr>
      <xdr:spPr>
        <a:xfrm flipV="1">
          <a:off x="21571585" y="9317355"/>
          <a:ext cx="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151765</xdr:rowOff>
    </xdr:from>
    <xdr:ext cx="469900" cy="259080"/>
    <xdr:sp macro="" textlink="">
      <xdr:nvSpPr>
        <xdr:cNvPr id="551" name="【学校施設】&#10;一人当たり面積最小値テキスト"/>
        <xdr:cNvSpPr txBox="1"/>
      </xdr:nvSpPr>
      <xdr:spPr>
        <a:xfrm>
          <a:off x="21610320" y="1071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147955</xdr:rowOff>
    </xdr:from>
    <xdr:to xmlns:xdr="http://schemas.openxmlformats.org/drawingml/2006/spreadsheetDrawing">
      <xdr:col>116</xdr:col>
      <xdr:colOff>152400</xdr:colOff>
      <xdr:row>63</xdr:row>
      <xdr:rowOff>147955</xdr:rowOff>
    </xdr:to>
    <xdr:cxnSp macro="">
      <xdr:nvCxnSpPr>
        <xdr:cNvPr id="552" name="直線コネクタ 551"/>
        <xdr:cNvCxnSpPr/>
      </xdr:nvCxnSpPr>
      <xdr:spPr>
        <a:xfrm>
          <a:off x="21488400" y="10713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40005</xdr:rowOff>
    </xdr:from>
    <xdr:ext cx="469900" cy="259080"/>
    <xdr:sp macro="" textlink="">
      <xdr:nvSpPr>
        <xdr:cNvPr id="553" name="【学校施設】&#10;一人当たり面積最大値テキスト"/>
        <xdr:cNvSpPr txBox="1"/>
      </xdr:nvSpPr>
      <xdr:spPr>
        <a:xfrm>
          <a:off x="21610320" y="9096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93345</xdr:rowOff>
    </xdr:from>
    <xdr:to xmlns:xdr="http://schemas.openxmlformats.org/drawingml/2006/spreadsheetDrawing">
      <xdr:col>116</xdr:col>
      <xdr:colOff>152400</xdr:colOff>
      <xdr:row>55</xdr:row>
      <xdr:rowOff>93345</xdr:rowOff>
    </xdr:to>
    <xdr:cxnSp macro="">
      <xdr:nvCxnSpPr>
        <xdr:cNvPr id="554" name="直線コネクタ 553"/>
        <xdr:cNvCxnSpPr/>
      </xdr:nvCxnSpPr>
      <xdr:spPr>
        <a:xfrm>
          <a:off x="21488400" y="9317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156845</xdr:rowOff>
    </xdr:from>
    <xdr:ext cx="469900" cy="259080"/>
    <xdr:sp macro="" textlink="">
      <xdr:nvSpPr>
        <xdr:cNvPr id="555" name="【学校施設】&#10;一人当たり面積平均値テキスト"/>
        <xdr:cNvSpPr txBox="1"/>
      </xdr:nvSpPr>
      <xdr:spPr>
        <a:xfrm>
          <a:off x="21610320" y="100514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133985</xdr:rowOff>
    </xdr:from>
    <xdr:to xmlns:xdr="http://schemas.openxmlformats.org/drawingml/2006/spreadsheetDrawing">
      <xdr:col>116</xdr:col>
      <xdr:colOff>114300</xdr:colOff>
      <xdr:row>61</xdr:row>
      <xdr:rowOff>64135</xdr:rowOff>
    </xdr:to>
    <xdr:sp macro="" textlink="">
      <xdr:nvSpPr>
        <xdr:cNvPr id="556" name="フローチャート: 判断 555"/>
        <xdr:cNvSpPr/>
      </xdr:nvSpPr>
      <xdr:spPr>
        <a:xfrm>
          <a:off x="21521420" y="1019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146685</xdr:rowOff>
    </xdr:from>
    <xdr:to xmlns:xdr="http://schemas.openxmlformats.org/drawingml/2006/spreadsheetDrawing">
      <xdr:col>112</xdr:col>
      <xdr:colOff>38100</xdr:colOff>
      <xdr:row>61</xdr:row>
      <xdr:rowOff>76835</xdr:rowOff>
    </xdr:to>
    <xdr:sp macro="" textlink="">
      <xdr:nvSpPr>
        <xdr:cNvPr id="557" name="フローチャート: 判断 556"/>
        <xdr:cNvSpPr/>
      </xdr:nvSpPr>
      <xdr:spPr>
        <a:xfrm>
          <a:off x="20708620" y="102088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3810</xdr:rowOff>
    </xdr:from>
    <xdr:to xmlns:xdr="http://schemas.openxmlformats.org/drawingml/2006/spreadsheetDrawing">
      <xdr:col>107</xdr:col>
      <xdr:colOff>101600</xdr:colOff>
      <xdr:row>61</xdr:row>
      <xdr:rowOff>105410</xdr:rowOff>
    </xdr:to>
    <xdr:sp macro="" textlink="">
      <xdr:nvSpPr>
        <xdr:cNvPr id="558" name="フローチャート: 判断 557"/>
        <xdr:cNvSpPr/>
      </xdr:nvSpPr>
      <xdr:spPr>
        <a:xfrm>
          <a:off x="1983994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111125</xdr:rowOff>
    </xdr:from>
    <xdr:to xmlns:xdr="http://schemas.openxmlformats.org/drawingml/2006/spreadsheetDrawing">
      <xdr:col>102</xdr:col>
      <xdr:colOff>165100</xdr:colOff>
      <xdr:row>61</xdr:row>
      <xdr:rowOff>41275</xdr:rowOff>
    </xdr:to>
    <xdr:sp macro="" textlink="">
      <xdr:nvSpPr>
        <xdr:cNvPr id="559" name="フローチャート: 判断 558"/>
        <xdr:cNvSpPr/>
      </xdr:nvSpPr>
      <xdr:spPr>
        <a:xfrm>
          <a:off x="18976340" y="10173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0730" cy="259080"/>
    <xdr:sp macro="" textlink="">
      <xdr:nvSpPr>
        <xdr:cNvPr id="560" name="テキスト ボックス 559"/>
        <xdr:cNvSpPr txBox="1"/>
      </xdr:nvSpPr>
      <xdr:spPr>
        <a:xfrm>
          <a:off x="213868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9080"/>
    <xdr:sp macro="" textlink="">
      <xdr:nvSpPr>
        <xdr:cNvPr id="561" name="テキスト ボックス 560"/>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9080"/>
    <xdr:sp macro="" textlink="">
      <xdr:nvSpPr>
        <xdr:cNvPr id="562" name="テキスト ボックス 561"/>
        <xdr:cNvSpPr txBox="1"/>
      </xdr:nvSpPr>
      <xdr:spPr>
        <a:xfrm>
          <a:off x="1970532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9080"/>
    <xdr:sp macro="" textlink="">
      <xdr:nvSpPr>
        <xdr:cNvPr id="563" name="テキスト ボックス 562"/>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9080"/>
    <xdr:sp macro="" textlink="">
      <xdr:nvSpPr>
        <xdr:cNvPr id="564" name="テキスト ボックス 563"/>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22860</xdr:rowOff>
    </xdr:from>
    <xdr:to xmlns:xdr="http://schemas.openxmlformats.org/drawingml/2006/spreadsheetDrawing">
      <xdr:col>116</xdr:col>
      <xdr:colOff>114300</xdr:colOff>
      <xdr:row>61</xdr:row>
      <xdr:rowOff>124460</xdr:rowOff>
    </xdr:to>
    <xdr:sp macro="" textlink="">
      <xdr:nvSpPr>
        <xdr:cNvPr id="565" name="楕円 564"/>
        <xdr:cNvSpPr/>
      </xdr:nvSpPr>
      <xdr:spPr>
        <a:xfrm>
          <a:off x="2152142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1270</xdr:rowOff>
    </xdr:from>
    <xdr:ext cx="469900" cy="259080"/>
    <xdr:sp macro="" textlink="">
      <xdr:nvSpPr>
        <xdr:cNvPr id="566" name="【学校施設】&#10;一人当たり面積該当値テキスト"/>
        <xdr:cNvSpPr txBox="1"/>
      </xdr:nvSpPr>
      <xdr:spPr>
        <a:xfrm>
          <a:off x="21610320" y="1023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36830</xdr:rowOff>
    </xdr:from>
    <xdr:to xmlns:xdr="http://schemas.openxmlformats.org/drawingml/2006/spreadsheetDrawing">
      <xdr:col>112</xdr:col>
      <xdr:colOff>38100</xdr:colOff>
      <xdr:row>61</xdr:row>
      <xdr:rowOff>138430</xdr:rowOff>
    </xdr:to>
    <xdr:sp macro="" textlink="">
      <xdr:nvSpPr>
        <xdr:cNvPr id="567" name="楕円 566"/>
        <xdr:cNvSpPr/>
      </xdr:nvSpPr>
      <xdr:spPr>
        <a:xfrm>
          <a:off x="20708620" y="102666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73660</xdr:rowOff>
    </xdr:from>
    <xdr:to xmlns:xdr="http://schemas.openxmlformats.org/drawingml/2006/spreadsheetDrawing">
      <xdr:col>116</xdr:col>
      <xdr:colOff>63500</xdr:colOff>
      <xdr:row>61</xdr:row>
      <xdr:rowOff>87630</xdr:rowOff>
    </xdr:to>
    <xdr:cxnSp macro="">
      <xdr:nvCxnSpPr>
        <xdr:cNvPr id="568" name="直線コネクタ 567"/>
        <xdr:cNvCxnSpPr/>
      </xdr:nvCxnSpPr>
      <xdr:spPr>
        <a:xfrm flipV="1">
          <a:off x="20759420" y="1030351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45720</xdr:rowOff>
    </xdr:from>
    <xdr:to xmlns:xdr="http://schemas.openxmlformats.org/drawingml/2006/spreadsheetDrawing">
      <xdr:col>107</xdr:col>
      <xdr:colOff>101600</xdr:colOff>
      <xdr:row>61</xdr:row>
      <xdr:rowOff>147320</xdr:rowOff>
    </xdr:to>
    <xdr:sp macro="" textlink="">
      <xdr:nvSpPr>
        <xdr:cNvPr id="569" name="楕円 568"/>
        <xdr:cNvSpPr/>
      </xdr:nvSpPr>
      <xdr:spPr>
        <a:xfrm>
          <a:off x="1983994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87630</xdr:rowOff>
    </xdr:from>
    <xdr:to xmlns:xdr="http://schemas.openxmlformats.org/drawingml/2006/spreadsheetDrawing">
      <xdr:col>111</xdr:col>
      <xdr:colOff>177800</xdr:colOff>
      <xdr:row>61</xdr:row>
      <xdr:rowOff>96520</xdr:rowOff>
    </xdr:to>
    <xdr:cxnSp macro="">
      <xdr:nvCxnSpPr>
        <xdr:cNvPr id="570" name="直線コネクタ 569"/>
        <xdr:cNvCxnSpPr/>
      </xdr:nvCxnSpPr>
      <xdr:spPr>
        <a:xfrm flipV="1">
          <a:off x="19890740" y="10317480"/>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55880</xdr:rowOff>
    </xdr:from>
    <xdr:to xmlns:xdr="http://schemas.openxmlformats.org/drawingml/2006/spreadsheetDrawing">
      <xdr:col>102</xdr:col>
      <xdr:colOff>165100</xdr:colOff>
      <xdr:row>61</xdr:row>
      <xdr:rowOff>157480</xdr:rowOff>
    </xdr:to>
    <xdr:sp macro="" textlink="">
      <xdr:nvSpPr>
        <xdr:cNvPr id="571" name="楕円 570"/>
        <xdr:cNvSpPr/>
      </xdr:nvSpPr>
      <xdr:spPr>
        <a:xfrm>
          <a:off x="1897634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96520</xdr:rowOff>
    </xdr:from>
    <xdr:to xmlns:xdr="http://schemas.openxmlformats.org/drawingml/2006/spreadsheetDrawing">
      <xdr:col>107</xdr:col>
      <xdr:colOff>50800</xdr:colOff>
      <xdr:row>61</xdr:row>
      <xdr:rowOff>106680</xdr:rowOff>
    </xdr:to>
    <xdr:cxnSp macro="">
      <xdr:nvCxnSpPr>
        <xdr:cNvPr id="572" name="直線コネクタ 571"/>
        <xdr:cNvCxnSpPr/>
      </xdr:nvCxnSpPr>
      <xdr:spPr>
        <a:xfrm flipV="1">
          <a:off x="19027140" y="1032637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93345</xdr:rowOff>
    </xdr:from>
    <xdr:ext cx="469900" cy="259080"/>
    <xdr:sp macro="" textlink="">
      <xdr:nvSpPr>
        <xdr:cNvPr id="573" name="n_1aveValue【学校施設】&#10;一人当たり面積"/>
        <xdr:cNvSpPr txBox="1"/>
      </xdr:nvSpPr>
      <xdr:spPr>
        <a:xfrm>
          <a:off x="20516850" y="9987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121920</xdr:rowOff>
    </xdr:from>
    <xdr:ext cx="468630" cy="257810"/>
    <xdr:sp macro="" textlink="">
      <xdr:nvSpPr>
        <xdr:cNvPr id="574" name="n_2aveValue【学校施設】&#10;一人当たり面積"/>
        <xdr:cNvSpPr txBox="1"/>
      </xdr:nvSpPr>
      <xdr:spPr>
        <a:xfrm>
          <a:off x="19660870" y="10016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57785</xdr:rowOff>
    </xdr:from>
    <xdr:ext cx="468630" cy="259080"/>
    <xdr:sp macro="" textlink="">
      <xdr:nvSpPr>
        <xdr:cNvPr id="575" name="n_3aveValue【学校施設】&#10;一人当たり面積"/>
        <xdr:cNvSpPr txBox="1"/>
      </xdr:nvSpPr>
      <xdr:spPr>
        <a:xfrm>
          <a:off x="18797270" y="9952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129540</xdr:rowOff>
    </xdr:from>
    <xdr:ext cx="469900" cy="257810"/>
    <xdr:sp macro="" textlink="">
      <xdr:nvSpPr>
        <xdr:cNvPr id="576" name="n_1mainValue【学校施設】&#10;一人当たり面積"/>
        <xdr:cNvSpPr txBox="1"/>
      </xdr:nvSpPr>
      <xdr:spPr>
        <a:xfrm>
          <a:off x="20516850" y="10359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138430</xdr:rowOff>
    </xdr:from>
    <xdr:ext cx="468630" cy="259080"/>
    <xdr:sp macro="" textlink="">
      <xdr:nvSpPr>
        <xdr:cNvPr id="577" name="n_2mainValue【学校施設】&#10;一人当たり面積"/>
        <xdr:cNvSpPr txBox="1"/>
      </xdr:nvSpPr>
      <xdr:spPr>
        <a:xfrm>
          <a:off x="19660870" y="10368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148590</xdr:rowOff>
    </xdr:from>
    <xdr:ext cx="468630" cy="257810"/>
    <xdr:sp macro="" textlink="">
      <xdr:nvSpPr>
        <xdr:cNvPr id="578" name="n_3mainValue【学校施設】&#10;一人当たり面積"/>
        <xdr:cNvSpPr txBox="1"/>
      </xdr:nvSpPr>
      <xdr:spPr>
        <a:xfrm>
          <a:off x="18797270" y="10378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9" name="正方形/長方形 578"/>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80" name="正方形/長方形 579"/>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81" name="正方形/長方形 580"/>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2" name="正方形/長方形 581"/>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3" name="正方形/長方形 582"/>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4" name="正方形/長方形 583"/>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5" name="正方形/長方形 584"/>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6" name="正方形/長方形 585"/>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5425"/>
    <xdr:sp macro="" textlink="">
      <xdr:nvSpPr>
        <xdr:cNvPr id="587" name="テキスト ボックス 586"/>
        <xdr:cNvSpPr txBox="1"/>
      </xdr:nvSpPr>
      <xdr:spPr>
        <a:xfrm>
          <a:off x="12077700" y="1248537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8" name="直線コネクタ 587"/>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7810"/>
    <xdr:sp macro="" textlink="">
      <xdr:nvSpPr>
        <xdr:cNvPr id="589" name="テキスト ボックス 588"/>
        <xdr:cNvSpPr txBox="1"/>
      </xdr:nvSpPr>
      <xdr:spPr>
        <a:xfrm>
          <a:off x="11786870" y="1476629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90" name="直線コネクタ 589"/>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7810"/>
    <xdr:sp macro="" textlink="">
      <xdr:nvSpPr>
        <xdr:cNvPr id="591" name="テキスト ボックス 590"/>
        <xdr:cNvSpPr txBox="1"/>
      </xdr:nvSpPr>
      <xdr:spPr>
        <a:xfrm>
          <a:off x="11722735" y="1439672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92" name="直線コネクタ 591"/>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593" name="テキスト ボックス 592"/>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94" name="直線コネクタ 593"/>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95" name="テキスト ボックス 594"/>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96" name="直線コネクタ 595"/>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597" name="テキスト ボックス 596"/>
        <xdr:cNvSpPr txBox="1"/>
      </xdr:nvSpPr>
      <xdr:spPr>
        <a:xfrm>
          <a:off x="11722735" y="1327658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98" name="直線コネクタ 597"/>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7360" cy="257810"/>
    <xdr:sp macro="" textlink="">
      <xdr:nvSpPr>
        <xdr:cNvPr id="599" name="テキスト ボックス 598"/>
        <xdr:cNvSpPr txBox="1"/>
      </xdr:nvSpPr>
      <xdr:spPr>
        <a:xfrm>
          <a:off x="11663680" y="129070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00" name="直線コネクタ 599"/>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7360" cy="257810"/>
    <xdr:sp macro="" textlink="">
      <xdr:nvSpPr>
        <xdr:cNvPr id="601" name="テキスト ボックス 600"/>
        <xdr:cNvSpPr txBox="1"/>
      </xdr:nvSpPr>
      <xdr:spPr>
        <a:xfrm>
          <a:off x="1166368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2" name="【児童館】&#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104775</xdr:rowOff>
    </xdr:to>
    <xdr:cxnSp macro="">
      <xdr:nvCxnSpPr>
        <xdr:cNvPr id="603" name="直線コネクタ 602"/>
        <xdr:cNvCxnSpPr/>
      </xdr:nvCxnSpPr>
      <xdr:spPr>
        <a:xfrm flipV="1">
          <a:off x="15887065" y="1304544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108585</xdr:rowOff>
    </xdr:from>
    <xdr:ext cx="405130" cy="257810"/>
    <xdr:sp macro="" textlink="">
      <xdr:nvSpPr>
        <xdr:cNvPr id="604" name="【児童館】&#10;有形固定資産減価償却率最小値テキスト"/>
        <xdr:cNvSpPr txBox="1"/>
      </xdr:nvSpPr>
      <xdr:spPr>
        <a:xfrm>
          <a:off x="15925800" y="143617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104775</xdr:rowOff>
    </xdr:from>
    <xdr:to xmlns:xdr="http://schemas.openxmlformats.org/drawingml/2006/spreadsheetDrawing">
      <xdr:col>86</xdr:col>
      <xdr:colOff>25400</xdr:colOff>
      <xdr:row>85</xdr:row>
      <xdr:rowOff>104775</xdr:rowOff>
    </xdr:to>
    <xdr:cxnSp macro="">
      <xdr:nvCxnSpPr>
        <xdr:cNvPr id="605" name="直線コネクタ 604"/>
        <xdr:cNvCxnSpPr/>
      </xdr:nvCxnSpPr>
      <xdr:spPr>
        <a:xfrm>
          <a:off x="15798800" y="14357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606" name="【児童館】&#10;有形固定資産減価償却率最大値テキスト"/>
        <xdr:cNvSpPr txBox="1"/>
      </xdr:nvSpPr>
      <xdr:spPr>
        <a:xfrm>
          <a:off x="15925800" y="1282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07" name="直線コネクタ 606"/>
        <xdr:cNvCxnSpPr/>
      </xdr:nvCxnSpPr>
      <xdr:spPr>
        <a:xfrm>
          <a:off x="15798800" y="13045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156845</xdr:rowOff>
    </xdr:from>
    <xdr:ext cx="405130" cy="259080"/>
    <xdr:sp macro="" textlink="">
      <xdr:nvSpPr>
        <xdr:cNvPr id="608" name="【児童館】&#10;有形固定資産減価償却率平均値テキスト"/>
        <xdr:cNvSpPr txBox="1"/>
      </xdr:nvSpPr>
      <xdr:spPr>
        <a:xfrm>
          <a:off x="15925800" y="13571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133985</xdr:rowOff>
    </xdr:from>
    <xdr:to xmlns:xdr="http://schemas.openxmlformats.org/drawingml/2006/spreadsheetDrawing">
      <xdr:col>85</xdr:col>
      <xdr:colOff>177800</xdr:colOff>
      <xdr:row>82</xdr:row>
      <xdr:rowOff>64135</xdr:rowOff>
    </xdr:to>
    <xdr:sp macro="" textlink="">
      <xdr:nvSpPr>
        <xdr:cNvPr id="609" name="フローチャート: 判断 608"/>
        <xdr:cNvSpPr/>
      </xdr:nvSpPr>
      <xdr:spPr>
        <a:xfrm>
          <a:off x="158369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114935</xdr:rowOff>
    </xdr:from>
    <xdr:to xmlns:xdr="http://schemas.openxmlformats.org/drawingml/2006/spreadsheetDrawing">
      <xdr:col>81</xdr:col>
      <xdr:colOff>101600</xdr:colOff>
      <xdr:row>82</xdr:row>
      <xdr:rowOff>45085</xdr:rowOff>
    </xdr:to>
    <xdr:sp macro="" textlink="">
      <xdr:nvSpPr>
        <xdr:cNvPr id="610" name="フローチャート: 判断 609"/>
        <xdr:cNvSpPr/>
      </xdr:nvSpPr>
      <xdr:spPr>
        <a:xfrm>
          <a:off x="15019020" y="1369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140335</xdr:rowOff>
    </xdr:from>
    <xdr:to xmlns:xdr="http://schemas.openxmlformats.org/drawingml/2006/spreadsheetDrawing">
      <xdr:col>76</xdr:col>
      <xdr:colOff>165100</xdr:colOff>
      <xdr:row>82</xdr:row>
      <xdr:rowOff>69850</xdr:rowOff>
    </xdr:to>
    <xdr:sp macro="" textlink="">
      <xdr:nvSpPr>
        <xdr:cNvPr id="611" name="フローチャート: 判断 610"/>
        <xdr:cNvSpPr/>
      </xdr:nvSpPr>
      <xdr:spPr>
        <a:xfrm>
          <a:off x="14155420" y="137229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120650</xdr:rowOff>
    </xdr:from>
    <xdr:to xmlns:xdr="http://schemas.openxmlformats.org/drawingml/2006/spreadsheetDrawing">
      <xdr:col>72</xdr:col>
      <xdr:colOff>38100</xdr:colOff>
      <xdr:row>83</xdr:row>
      <xdr:rowOff>50800</xdr:rowOff>
    </xdr:to>
    <xdr:sp macro="" textlink="">
      <xdr:nvSpPr>
        <xdr:cNvPr id="612" name="フローチャート: 判断 611"/>
        <xdr:cNvSpPr/>
      </xdr:nvSpPr>
      <xdr:spPr>
        <a:xfrm>
          <a:off x="13291820" y="138709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13" name="テキスト ボックス 612"/>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614" name="テキスト ボックス 613"/>
        <xdr:cNvSpPr txBox="1"/>
      </xdr:nvSpPr>
      <xdr:spPr>
        <a:xfrm>
          <a:off x="148844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5" name="テキスト ボックス 614"/>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6" name="テキスト ボックス 615"/>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617" name="テキスト ボックス 616"/>
        <xdr:cNvSpPr txBox="1"/>
      </xdr:nvSpPr>
      <xdr:spPr>
        <a:xfrm>
          <a:off x="1228852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69215</xdr:rowOff>
    </xdr:from>
    <xdr:to xmlns:xdr="http://schemas.openxmlformats.org/drawingml/2006/spreadsheetDrawing">
      <xdr:col>85</xdr:col>
      <xdr:colOff>177800</xdr:colOff>
      <xdr:row>82</xdr:row>
      <xdr:rowOff>167640</xdr:rowOff>
    </xdr:to>
    <xdr:sp macro="" textlink="">
      <xdr:nvSpPr>
        <xdr:cNvPr id="618" name="楕円 617"/>
        <xdr:cNvSpPr/>
      </xdr:nvSpPr>
      <xdr:spPr>
        <a:xfrm>
          <a:off x="15836900" y="138195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47625</xdr:rowOff>
    </xdr:from>
    <xdr:ext cx="405130" cy="257810"/>
    <xdr:sp macro="" textlink="">
      <xdr:nvSpPr>
        <xdr:cNvPr id="619" name="【児童館】&#10;有形固定資産減価償却率該当値テキスト"/>
        <xdr:cNvSpPr txBox="1"/>
      </xdr:nvSpPr>
      <xdr:spPr>
        <a:xfrm>
          <a:off x="15925800" y="13797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118745</xdr:rowOff>
    </xdr:from>
    <xdr:to xmlns:xdr="http://schemas.openxmlformats.org/drawingml/2006/spreadsheetDrawing">
      <xdr:col>81</xdr:col>
      <xdr:colOff>101600</xdr:colOff>
      <xdr:row>83</xdr:row>
      <xdr:rowOff>48895</xdr:rowOff>
    </xdr:to>
    <xdr:sp macro="" textlink="">
      <xdr:nvSpPr>
        <xdr:cNvPr id="620" name="楕円 619"/>
        <xdr:cNvSpPr/>
      </xdr:nvSpPr>
      <xdr:spPr>
        <a:xfrm>
          <a:off x="15019020"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120015</xdr:rowOff>
    </xdr:from>
    <xdr:to xmlns:xdr="http://schemas.openxmlformats.org/drawingml/2006/spreadsheetDrawing">
      <xdr:col>85</xdr:col>
      <xdr:colOff>127000</xdr:colOff>
      <xdr:row>82</xdr:row>
      <xdr:rowOff>167640</xdr:rowOff>
    </xdr:to>
    <xdr:cxnSp macro="">
      <xdr:nvCxnSpPr>
        <xdr:cNvPr id="621" name="直線コネクタ 620"/>
        <xdr:cNvCxnSpPr/>
      </xdr:nvCxnSpPr>
      <xdr:spPr>
        <a:xfrm flipV="1">
          <a:off x="15069820" y="13870305"/>
          <a:ext cx="8178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4445</xdr:rowOff>
    </xdr:from>
    <xdr:to xmlns:xdr="http://schemas.openxmlformats.org/drawingml/2006/spreadsheetDrawing">
      <xdr:col>76</xdr:col>
      <xdr:colOff>165100</xdr:colOff>
      <xdr:row>83</xdr:row>
      <xdr:rowOff>106045</xdr:rowOff>
    </xdr:to>
    <xdr:sp macro="" textlink="">
      <xdr:nvSpPr>
        <xdr:cNvPr id="622" name="楕円 621"/>
        <xdr:cNvSpPr/>
      </xdr:nvSpPr>
      <xdr:spPr>
        <a:xfrm>
          <a:off x="1415542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167640</xdr:rowOff>
    </xdr:from>
    <xdr:to xmlns:xdr="http://schemas.openxmlformats.org/drawingml/2006/spreadsheetDrawing">
      <xdr:col>81</xdr:col>
      <xdr:colOff>50800</xdr:colOff>
      <xdr:row>83</xdr:row>
      <xdr:rowOff>55245</xdr:rowOff>
    </xdr:to>
    <xdr:cxnSp macro="">
      <xdr:nvCxnSpPr>
        <xdr:cNvPr id="623" name="直線コネクタ 622"/>
        <xdr:cNvCxnSpPr/>
      </xdr:nvCxnSpPr>
      <xdr:spPr>
        <a:xfrm flipV="1">
          <a:off x="14206220" y="13917930"/>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31115</xdr:rowOff>
    </xdr:from>
    <xdr:to xmlns:xdr="http://schemas.openxmlformats.org/drawingml/2006/spreadsheetDrawing">
      <xdr:col>72</xdr:col>
      <xdr:colOff>38100</xdr:colOff>
      <xdr:row>83</xdr:row>
      <xdr:rowOff>132715</xdr:rowOff>
    </xdr:to>
    <xdr:sp macro="" textlink="">
      <xdr:nvSpPr>
        <xdr:cNvPr id="624" name="楕円 623"/>
        <xdr:cNvSpPr/>
      </xdr:nvSpPr>
      <xdr:spPr>
        <a:xfrm>
          <a:off x="13291820" y="139490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55245</xdr:rowOff>
    </xdr:from>
    <xdr:to xmlns:xdr="http://schemas.openxmlformats.org/drawingml/2006/spreadsheetDrawing">
      <xdr:col>76</xdr:col>
      <xdr:colOff>114300</xdr:colOff>
      <xdr:row>83</xdr:row>
      <xdr:rowOff>81915</xdr:rowOff>
    </xdr:to>
    <xdr:cxnSp macro="">
      <xdr:nvCxnSpPr>
        <xdr:cNvPr id="625" name="直線コネクタ 624"/>
        <xdr:cNvCxnSpPr/>
      </xdr:nvCxnSpPr>
      <xdr:spPr>
        <a:xfrm flipV="1">
          <a:off x="13342620" y="13973175"/>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61595</xdr:rowOff>
    </xdr:from>
    <xdr:ext cx="405130" cy="259080"/>
    <xdr:sp macro="" textlink="">
      <xdr:nvSpPr>
        <xdr:cNvPr id="626" name="n_1aveValue【児童館】&#10;有形固定資産減価償却率"/>
        <xdr:cNvSpPr txBox="1"/>
      </xdr:nvSpPr>
      <xdr:spPr>
        <a:xfrm>
          <a:off x="14859635" y="13476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86360</xdr:rowOff>
    </xdr:from>
    <xdr:ext cx="403860" cy="257175"/>
    <xdr:sp macro="" textlink="">
      <xdr:nvSpPr>
        <xdr:cNvPr id="627" name="n_2aveValue【児童館】&#10;有形固定資産減価償却率"/>
        <xdr:cNvSpPr txBox="1"/>
      </xdr:nvSpPr>
      <xdr:spPr>
        <a:xfrm>
          <a:off x="14008735" y="1350137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67310</xdr:rowOff>
    </xdr:from>
    <xdr:ext cx="403860" cy="259080"/>
    <xdr:sp macro="" textlink="">
      <xdr:nvSpPr>
        <xdr:cNvPr id="628" name="n_3aveValue【児童館】&#10;有形固定資産減価償却率"/>
        <xdr:cNvSpPr txBox="1"/>
      </xdr:nvSpPr>
      <xdr:spPr>
        <a:xfrm>
          <a:off x="13145135" y="13649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40005</xdr:rowOff>
    </xdr:from>
    <xdr:ext cx="405130" cy="259080"/>
    <xdr:sp macro="" textlink="">
      <xdr:nvSpPr>
        <xdr:cNvPr id="629" name="n_1mainValue【児童館】&#10;有形固定資産減価償却率"/>
        <xdr:cNvSpPr txBox="1"/>
      </xdr:nvSpPr>
      <xdr:spPr>
        <a:xfrm>
          <a:off x="14859635" y="13957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97155</xdr:rowOff>
    </xdr:from>
    <xdr:ext cx="403860" cy="259080"/>
    <xdr:sp macro="" textlink="">
      <xdr:nvSpPr>
        <xdr:cNvPr id="630" name="n_2mainValue【児童館】&#10;有形固定資産減価償却率"/>
        <xdr:cNvSpPr txBox="1"/>
      </xdr:nvSpPr>
      <xdr:spPr>
        <a:xfrm>
          <a:off x="14008735" y="14015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123825</xdr:rowOff>
    </xdr:from>
    <xdr:ext cx="403860" cy="258445"/>
    <xdr:sp macro="" textlink="">
      <xdr:nvSpPr>
        <xdr:cNvPr id="631" name="n_3mainValue【児童館】&#10;有形固定資産減価償却率"/>
        <xdr:cNvSpPr txBox="1"/>
      </xdr:nvSpPr>
      <xdr:spPr>
        <a:xfrm>
          <a:off x="13145135" y="140417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2" name="正方形/長方形 631"/>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3" name="正方形/長方形 632"/>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4" name="正方形/長方形 633"/>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5" name="正方形/長方形 634"/>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6" name="正方形/長方形 635"/>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7" name="正方形/長方形 636"/>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8" name="正方形/長方形 637"/>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9" name="正方形/長方形 638"/>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640" name="テキスト ボックス 639"/>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1" name="直線コネクタ 640"/>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42" name="直線コネクタ 641"/>
        <xdr:cNvCxnSpPr/>
      </xdr:nvCxnSpPr>
      <xdr:spPr>
        <a:xfrm>
          <a:off x="1780032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7810"/>
    <xdr:sp macro="" textlink="">
      <xdr:nvSpPr>
        <xdr:cNvPr id="643" name="テキスト ボックス 642"/>
        <xdr:cNvSpPr txBox="1"/>
      </xdr:nvSpPr>
      <xdr:spPr>
        <a:xfrm>
          <a:off x="17348200" y="143967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44" name="直線コネクタ 643"/>
        <xdr:cNvCxnSpPr/>
      </xdr:nvCxnSpPr>
      <xdr:spPr>
        <a:xfrm>
          <a:off x="1780032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7360" cy="258445"/>
    <xdr:sp macro="" textlink="">
      <xdr:nvSpPr>
        <xdr:cNvPr id="645" name="テキスト ボックス 644"/>
        <xdr:cNvSpPr txBox="1"/>
      </xdr:nvSpPr>
      <xdr:spPr>
        <a:xfrm>
          <a:off x="17348200" y="140233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46" name="直線コネクタ 645"/>
        <xdr:cNvCxnSpPr/>
      </xdr:nvCxnSpPr>
      <xdr:spPr>
        <a:xfrm>
          <a:off x="1780032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7360" cy="259080"/>
    <xdr:sp macro="" textlink="">
      <xdr:nvSpPr>
        <xdr:cNvPr id="647" name="テキスト ボックス 646"/>
        <xdr:cNvSpPr txBox="1"/>
      </xdr:nvSpPr>
      <xdr:spPr>
        <a:xfrm>
          <a:off x="17348200" y="13649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48" name="直線コネクタ 647"/>
        <xdr:cNvCxnSpPr/>
      </xdr:nvCxnSpPr>
      <xdr:spPr>
        <a:xfrm>
          <a:off x="1780032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7810"/>
    <xdr:sp macro="" textlink="">
      <xdr:nvSpPr>
        <xdr:cNvPr id="649" name="テキスト ボックス 648"/>
        <xdr:cNvSpPr txBox="1"/>
      </xdr:nvSpPr>
      <xdr:spPr>
        <a:xfrm>
          <a:off x="17348200" y="132765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50" name="直線コネクタ 649"/>
        <xdr:cNvCxnSpPr/>
      </xdr:nvCxnSpPr>
      <xdr:spPr>
        <a:xfrm>
          <a:off x="1780032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7360" cy="257810"/>
    <xdr:sp macro="" textlink="">
      <xdr:nvSpPr>
        <xdr:cNvPr id="651" name="テキスト ボックス 650"/>
        <xdr:cNvSpPr txBox="1"/>
      </xdr:nvSpPr>
      <xdr:spPr>
        <a:xfrm>
          <a:off x="17348200" y="129070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2" name="直線コネクタ 651"/>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7810"/>
    <xdr:sp macro="" textlink="">
      <xdr:nvSpPr>
        <xdr:cNvPr id="653" name="テキスト ボックス 652"/>
        <xdr:cNvSpPr txBox="1"/>
      </xdr:nvSpPr>
      <xdr:spPr>
        <a:xfrm>
          <a:off x="1734820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4" name="【児童館】&#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76200</xdr:rowOff>
    </xdr:from>
    <xdr:to xmlns:xdr="http://schemas.openxmlformats.org/drawingml/2006/spreadsheetDrawing">
      <xdr:col>116</xdr:col>
      <xdr:colOff>62865</xdr:colOff>
      <xdr:row>86</xdr:row>
      <xdr:rowOff>95250</xdr:rowOff>
    </xdr:to>
    <xdr:cxnSp macro="">
      <xdr:nvCxnSpPr>
        <xdr:cNvPr id="655" name="直線コネクタ 654"/>
        <xdr:cNvCxnSpPr/>
      </xdr:nvCxnSpPr>
      <xdr:spPr>
        <a:xfrm flipV="1">
          <a:off x="21571585" y="1298829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9080"/>
    <xdr:sp macro="" textlink="">
      <xdr:nvSpPr>
        <xdr:cNvPr id="656" name="【児童館】&#10;一人当たり面積最小値テキスト"/>
        <xdr:cNvSpPr txBox="1"/>
      </xdr:nvSpPr>
      <xdr:spPr>
        <a:xfrm>
          <a:off x="21610320" y="1451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657" name="直線コネクタ 656"/>
        <xdr:cNvCxnSpPr/>
      </xdr:nvCxnSpPr>
      <xdr:spPr>
        <a:xfrm>
          <a:off x="21488400" y="14516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22860</xdr:rowOff>
    </xdr:from>
    <xdr:ext cx="469900" cy="259080"/>
    <xdr:sp macro="" textlink="">
      <xdr:nvSpPr>
        <xdr:cNvPr id="658" name="【児童館】&#10;一人当たり面積最大値テキスト"/>
        <xdr:cNvSpPr txBox="1"/>
      </xdr:nvSpPr>
      <xdr:spPr>
        <a:xfrm>
          <a:off x="21610320" y="1276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76200</xdr:rowOff>
    </xdr:from>
    <xdr:to xmlns:xdr="http://schemas.openxmlformats.org/drawingml/2006/spreadsheetDrawing">
      <xdr:col>116</xdr:col>
      <xdr:colOff>152400</xdr:colOff>
      <xdr:row>77</xdr:row>
      <xdr:rowOff>76200</xdr:rowOff>
    </xdr:to>
    <xdr:cxnSp macro="">
      <xdr:nvCxnSpPr>
        <xdr:cNvPr id="659" name="直線コネクタ 658"/>
        <xdr:cNvCxnSpPr/>
      </xdr:nvCxnSpPr>
      <xdr:spPr>
        <a:xfrm>
          <a:off x="21488400" y="12988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xdr:rowOff>
    </xdr:from>
    <xdr:ext cx="469900" cy="257810"/>
    <xdr:sp macro="" textlink="">
      <xdr:nvSpPr>
        <xdr:cNvPr id="660" name="【児童館】&#10;一人当たり面積平均値テキスト"/>
        <xdr:cNvSpPr txBox="1"/>
      </xdr:nvSpPr>
      <xdr:spPr>
        <a:xfrm>
          <a:off x="21610320" y="139280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661" name="フローチャート: 判断 660"/>
        <xdr:cNvSpPr/>
      </xdr:nvSpPr>
      <xdr:spPr>
        <a:xfrm>
          <a:off x="21521420" y="14076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101600</xdr:rowOff>
    </xdr:from>
    <xdr:to xmlns:xdr="http://schemas.openxmlformats.org/drawingml/2006/spreadsheetDrawing">
      <xdr:col>112</xdr:col>
      <xdr:colOff>38100</xdr:colOff>
      <xdr:row>84</xdr:row>
      <xdr:rowOff>31750</xdr:rowOff>
    </xdr:to>
    <xdr:sp macro="" textlink="">
      <xdr:nvSpPr>
        <xdr:cNvPr id="662" name="フローチャート: 判断 661"/>
        <xdr:cNvSpPr/>
      </xdr:nvSpPr>
      <xdr:spPr>
        <a:xfrm>
          <a:off x="20708620" y="140195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663" name="フローチャート: 判断 662"/>
        <xdr:cNvSpPr/>
      </xdr:nvSpPr>
      <xdr:spPr>
        <a:xfrm>
          <a:off x="19839940" y="1403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140335</xdr:rowOff>
    </xdr:from>
    <xdr:to xmlns:xdr="http://schemas.openxmlformats.org/drawingml/2006/spreadsheetDrawing">
      <xdr:col>102</xdr:col>
      <xdr:colOff>165100</xdr:colOff>
      <xdr:row>84</xdr:row>
      <xdr:rowOff>69850</xdr:rowOff>
    </xdr:to>
    <xdr:sp macro="" textlink="">
      <xdr:nvSpPr>
        <xdr:cNvPr id="664" name="フローチャート: 判断 663"/>
        <xdr:cNvSpPr/>
      </xdr:nvSpPr>
      <xdr:spPr>
        <a:xfrm>
          <a:off x="18976340" y="140582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0730" cy="259080"/>
    <xdr:sp macro="" textlink="">
      <xdr:nvSpPr>
        <xdr:cNvPr id="665" name="テキスト ボックス 664"/>
        <xdr:cNvSpPr txBox="1"/>
      </xdr:nvSpPr>
      <xdr:spPr>
        <a:xfrm>
          <a:off x="213868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6" name="テキスト ボックス 665"/>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667" name="テキスト ボックス 666"/>
        <xdr:cNvSpPr txBox="1"/>
      </xdr:nvSpPr>
      <xdr:spPr>
        <a:xfrm>
          <a:off x="1970532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8" name="テキスト ボックス 667"/>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9" name="テキスト ボックス 668"/>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44450</xdr:rowOff>
    </xdr:from>
    <xdr:to xmlns:xdr="http://schemas.openxmlformats.org/drawingml/2006/spreadsheetDrawing">
      <xdr:col>116</xdr:col>
      <xdr:colOff>114300</xdr:colOff>
      <xdr:row>85</xdr:row>
      <xdr:rowOff>146050</xdr:rowOff>
    </xdr:to>
    <xdr:sp macro="" textlink="">
      <xdr:nvSpPr>
        <xdr:cNvPr id="670" name="楕円 669"/>
        <xdr:cNvSpPr/>
      </xdr:nvSpPr>
      <xdr:spPr>
        <a:xfrm>
          <a:off x="2152142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22860</xdr:rowOff>
    </xdr:from>
    <xdr:ext cx="469900" cy="259080"/>
    <xdr:sp macro="" textlink="">
      <xdr:nvSpPr>
        <xdr:cNvPr id="671" name="【児童館】&#10;一人当たり面積該当値テキスト"/>
        <xdr:cNvSpPr txBox="1"/>
      </xdr:nvSpPr>
      <xdr:spPr>
        <a:xfrm>
          <a:off x="21610320" y="1427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44450</xdr:rowOff>
    </xdr:from>
    <xdr:to xmlns:xdr="http://schemas.openxmlformats.org/drawingml/2006/spreadsheetDrawing">
      <xdr:col>112</xdr:col>
      <xdr:colOff>38100</xdr:colOff>
      <xdr:row>85</xdr:row>
      <xdr:rowOff>146050</xdr:rowOff>
    </xdr:to>
    <xdr:sp macro="" textlink="">
      <xdr:nvSpPr>
        <xdr:cNvPr id="672" name="楕円 671"/>
        <xdr:cNvSpPr/>
      </xdr:nvSpPr>
      <xdr:spPr>
        <a:xfrm>
          <a:off x="20708620" y="142976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95250</xdr:rowOff>
    </xdr:from>
    <xdr:to xmlns:xdr="http://schemas.openxmlformats.org/drawingml/2006/spreadsheetDrawing">
      <xdr:col>116</xdr:col>
      <xdr:colOff>63500</xdr:colOff>
      <xdr:row>85</xdr:row>
      <xdr:rowOff>95250</xdr:rowOff>
    </xdr:to>
    <xdr:cxnSp macro="">
      <xdr:nvCxnSpPr>
        <xdr:cNvPr id="673" name="直線コネクタ 672"/>
        <xdr:cNvCxnSpPr/>
      </xdr:nvCxnSpPr>
      <xdr:spPr>
        <a:xfrm>
          <a:off x="20759420" y="143484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44450</xdr:rowOff>
    </xdr:from>
    <xdr:to xmlns:xdr="http://schemas.openxmlformats.org/drawingml/2006/spreadsheetDrawing">
      <xdr:col>107</xdr:col>
      <xdr:colOff>101600</xdr:colOff>
      <xdr:row>85</xdr:row>
      <xdr:rowOff>146050</xdr:rowOff>
    </xdr:to>
    <xdr:sp macro="" textlink="">
      <xdr:nvSpPr>
        <xdr:cNvPr id="674" name="楕円 673"/>
        <xdr:cNvSpPr/>
      </xdr:nvSpPr>
      <xdr:spPr>
        <a:xfrm>
          <a:off x="1983994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95250</xdr:rowOff>
    </xdr:from>
    <xdr:to xmlns:xdr="http://schemas.openxmlformats.org/drawingml/2006/spreadsheetDrawing">
      <xdr:col>111</xdr:col>
      <xdr:colOff>177800</xdr:colOff>
      <xdr:row>85</xdr:row>
      <xdr:rowOff>95250</xdr:rowOff>
    </xdr:to>
    <xdr:cxnSp macro="">
      <xdr:nvCxnSpPr>
        <xdr:cNvPr id="675" name="直線コネクタ 674"/>
        <xdr:cNvCxnSpPr/>
      </xdr:nvCxnSpPr>
      <xdr:spPr>
        <a:xfrm>
          <a:off x="19890740" y="1434846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44450</xdr:rowOff>
    </xdr:from>
    <xdr:to xmlns:xdr="http://schemas.openxmlformats.org/drawingml/2006/spreadsheetDrawing">
      <xdr:col>102</xdr:col>
      <xdr:colOff>165100</xdr:colOff>
      <xdr:row>85</xdr:row>
      <xdr:rowOff>146050</xdr:rowOff>
    </xdr:to>
    <xdr:sp macro="" textlink="">
      <xdr:nvSpPr>
        <xdr:cNvPr id="676" name="楕円 675"/>
        <xdr:cNvSpPr/>
      </xdr:nvSpPr>
      <xdr:spPr>
        <a:xfrm>
          <a:off x="1897634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95250</xdr:rowOff>
    </xdr:from>
    <xdr:to xmlns:xdr="http://schemas.openxmlformats.org/drawingml/2006/spreadsheetDrawing">
      <xdr:col>107</xdr:col>
      <xdr:colOff>50800</xdr:colOff>
      <xdr:row>85</xdr:row>
      <xdr:rowOff>95250</xdr:rowOff>
    </xdr:to>
    <xdr:cxnSp macro="">
      <xdr:nvCxnSpPr>
        <xdr:cNvPr id="677" name="直線コネクタ 676"/>
        <xdr:cNvCxnSpPr/>
      </xdr:nvCxnSpPr>
      <xdr:spPr>
        <a:xfrm>
          <a:off x="19027140" y="143484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48260</xdr:rowOff>
    </xdr:from>
    <xdr:ext cx="469900" cy="257810"/>
    <xdr:sp macro="" textlink="">
      <xdr:nvSpPr>
        <xdr:cNvPr id="678" name="n_1aveValue【児童館】&#10;一人当たり面積"/>
        <xdr:cNvSpPr txBox="1"/>
      </xdr:nvSpPr>
      <xdr:spPr>
        <a:xfrm>
          <a:off x="20516850" y="13798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8630" cy="259080"/>
    <xdr:sp macro="" textlink="">
      <xdr:nvSpPr>
        <xdr:cNvPr id="679" name="n_2aveValue【児童館】&#10;一人当たり面積"/>
        <xdr:cNvSpPr txBox="1"/>
      </xdr:nvSpPr>
      <xdr:spPr>
        <a:xfrm>
          <a:off x="19660870" y="13817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86360</xdr:rowOff>
    </xdr:from>
    <xdr:ext cx="468630" cy="257175"/>
    <xdr:sp macro="" textlink="">
      <xdr:nvSpPr>
        <xdr:cNvPr id="680" name="n_3aveValue【児童館】&#10;一人当たり面積"/>
        <xdr:cNvSpPr txBox="1"/>
      </xdr:nvSpPr>
      <xdr:spPr>
        <a:xfrm>
          <a:off x="18797270" y="1383665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137160</xdr:rowOff>
    </xdr:from>
    <xdr:ext cx="469900" cy="259080"/>
    <xdr:sp macro="" textlink="">
      <xdr:nvSpPr>
        <xdr:cNvPr id="681" name="n_1mainValue【児童館】&#10;一人当たり面積"/>
        <xdr:cNvSpPr txBox="1"/>
      </xdr:nvSpPr>
      <xdr:spPr>
        <a:xfrm>
          <a:off x="205168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137160</xdr:rowOff>
    </xdr:from>
    <xdr:ext cx="468630" cy="259080"/>
    <xdr:sp macro="" textlink="">
      <xdr:nvSpPr>
        <xdr:cNvPr id="682" name="n_2mainValue【児童館】&#10;一人当たり面積"/>
        <xdr:cNvSpPr txBox="1"/>
      </xdr:nvSpPr>
      <xdr:spPr>
        <a:xfrm>
          <a:off x="19660870" y="1439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137160</xdr:rowOff>
    </xdr:from>
    <xdr:ext cx="468630" cy="259080"/>
    <xdr:sp macro="" textlink="">
      <xdr:nvSpPr>
        <xdr:cNvPr id="683" name="n_3mainValue【児童館】&#10;一人当たり面積"/>
        <xdr:cNvSpPr txBox="1"/>
      </xdr:nvSpPr>
      <xdr:spPr>
        <a:xfrm>
          <a:off x="18797270" y="1439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4" name="正方形/長方形 683"/>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5" name="正方形/長方形 684"/>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6" name="正方形/長方形 685"/>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7" name="正方形/長方形 686"/>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8" name="正方形/長方形 687"/>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9" name="正方形/長方形 688"/>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90" name="正方形/長方形 689"/>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1" name="正方形/長方形 690"/>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92" name="テキスト ボックス 691"/>
        <xdr:cNvSpPr txBox="1"/>
      </xdr:nvSpPr>
      <xdr:spPr>
        <a:xfrm>
          <a:off x="12077700" y="162306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93" name="直線コネクタ 692"/>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9090" cy="259080"/>
    <xdr:sp macro="" textlink="">
      <xdr:nvSpPr>
        <xdr:cNvPr id="694" name="テキスト ボックス 693"/>
        <xdr:cNvSpPr txBox="1"/>
      </xdr:nvSpPr>
      <xdr:spPr>
        <a:xfrm>
          <a:off x="11786870" y="18564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95" name="直線コネクタ 694"/>
        <xdr:cNvCxnSpPr/>
      </xdr:nvCxnSpPr>
      <xdr:spPr>
        <a:xfrm>
          <a:off x="1211580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96" name="テキスト ボックス 695"/>
        <xdr:cNvSpPr txBox="1"/>
      </xdr:nvSpPr>
      <xdr:spPr>
        <a:xfrm>
          <a:off x="11722735" y="18183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97" name="直線コネクタ 696"/>
        <xdr:cNvCxnSpPr/>
      </xdr:nvCxnSpPr>
      <xdr:spPr>
        <a:xfrm>
          <a:off x="1211580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698" name="テキスト ボックス 697"/>
        <xdr:cNvSpPr txBox="1"/>
      </xdr:nvSpPr>
      <xdr:spPr>
        <a:xfrm>
          <a:off x="11722735" y="178028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99" name="直線コネクタ 698"/>
        <xdr:cNvCxnSpPr/>
      </xdr:nvCxnSpPr>
      <xdr:spPr>
        <a:xfrm>
          <a:off x="1211580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00" name="テキスト ボックス 699"/>
        <xdr:cNvSpPr txBox="1"/>
      </xdr:nvSpPr>
      <xdr:spPr>
        <a:xfrm>
          <a:off x="11722735"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01" name="直線コネクタ 700"/>
        <xdr:cNvCxnSpPr/>
      </xdr:nvCxnSpPr>
      <xdr:spPr>
        <a:xfrm>
          <a:off x="1211580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02" name="テキスト ボックス 701"/>
        <xdr:cNvSpPr txBox="1"/>
      </xdr:nvSpPr>
      <xdr:spPr>
        <a:xfrm>
          <a:off x="11722735" y="17040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03" name="直線コネクタ 702"/>
        <xdr:cNvCxnSpPr/>
      </xdr:nvCxnSpPr>
      <xdr:spPr>
        <a:xfrm>
          <a:off x="1211580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7360" cy="257810"/>
    <xdr:sp macro="" textlink="">
      <xdr:nvSpPr>
        <xdr:cNvPr id="704" name="テキスト ボックス 703"/>
        <xdr:cNvSpPr txBox="1"/>
      </xdr:nvSpPr>
      <xdr:spPr>
        <a:xfrm>
          <a:off x="11663680" y="16659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5" name="直線コネクタ 704"/>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706" name="テキスト ボックス 705"/>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7" name="【公民館】&#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108</xdr:row>
      <xdr:rowOff>38100</xdr:rowOff>
    </xdr:to>
    <xdr:cxnSp macro="">
      <xdr:nvCxnSpPr>
        <xdr:cNvPr id="708" name="直線コネクタ 707"/>
        <xdr:cNvCxnSpPr/>
      </xdr:nvCxnSpPr>
      <xdr:spPr>
        <a:xfrm flipV="1">
          <a:off x="15887065" y="168021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41910</xdr:rowOff>
    </xdr:from>
    <xdr:ext cx="405130" cy="257810"/>
    <xdr:sp macro="" textlink="">
      <xdr:nvSpPr>
        <xdr:cNvPr id="709" name="【公民館】&#10;有形固定資産減価償却率最小値テキスト"/>
        <xdr:cNvSpPr txBox="1"/>
      </xdr:nvSpPr>
      <xdr:spPr>
        <a:xfrm>
          <a:off x="15925800" y="18215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38100</xdr:rowOff>
    </xdr:from>
    <xdr:to xmlns:xdr="http://schemas.openxmlformats.org/drawingml/2006/spreadsheetDrawing">
      <xdr:col>86</xdr:col>
      <xdr:colOff>25400</xdr:colOff>
      <xdr:row>108</xdr:row>
      <xdr:rowOff>38100</xdr:rowOff>
    </xdr:to>
    <xdr:cxnSp macro="">
      <xdr:nvCxnSpPr>
        <xdr:cNvPr id="710" name="直線コネクタ 709"/>
        <xdr:cNvCxnSpPr/>
      </xdr:nvCxnSpPr>
      <xdr:spPr>
        <a:xfrm>
          <a:off x="15798800" y="1821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469900" cy="259080"/>
    <xdr:sp macro="" textlink="">
      <xdr:nvSpPr>
        <xdr:cNvPr id="711" name="【公民館】&#10;有形固定資産減価償却率最大値テキスト"/>
        <xdr:cNvSpPr txBox="1"/>
      </xdr:nvSpPr>
      <xdr:spPr>
        <a:xfrm>
          <a:off x="15925800" y="1657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712" name="直線コネクタ 711"/>
        <xdr:cNvCxnSpPr/>
      </xdr:nvCxnSpPr>
      <xdr:spPr>
        <a:xfrm>
          <a:off x="15798800" y="16802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59055</xdr:rowOff>
    </xdr:from>
    <xdr:ext cx="405130" cy="259080"/>
    <xdr:sp macro="" textlink="">
      <xdr:nvSpPr>
        <xdr:cNvPr id="713" name="【公民館】&#10;有形固定資産減価償却率平均値テキスト"/>
        <xdr:cNvSpPr txBox="1"/>
      </xdr:nvSpPr>
      <xdr:spPr>
        <a:xfrm>
          <a:off x="15925800" y="175469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80645</xdr:rowOff>
    </xdr:from>
    <xdr:to xmlns:xdr="http://schemas.openxmlformats.org/drawingml/2006/spreadsheetDrawing">
      <xdr:col>85</xdr:col>
      <xdr:colOff>177800</xdr:colOff>
      <xdr:row>105</xdr:row>
      <xdr:rowOff>10795</xdr:rowOff>
    </xdr:to>
    <xdr:sp macro="" textlink="">
      <xdr:nvSpPr>
        <xdr:cNvPr id="714" name="フローチャート: 判断 713"/>
        <xdr:cNvSpPr/>
      </xdr:nvSpPr>
      <xdr:spPr>
        <a:xfrm>
          <a:off x="158369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86360</xdr:rowOff>
    </xdr:from>
    <xdr:to xmlns:xdr="http://schemas.openxmlformats.org/drawingml/2006/spreadsheetDrawing">
      <xdr:col>81</xdr:col>
      <xdr:colOff>101600</xdr:colOff>
      <xdr:row>105</xdr:row>
      <xdr:rowOff>16510</xdr:rowOff>
    </xdr:to>
    <xdr:sp macro="" textlink="">
      <xdr:nvSpPr>
        <xdr:cNvPr id="715" name="フローチャート: 判断 714"/>
        <xdr:cNvSpPr/>
      </xdr:nvSpPr>
      <xdr:spPr>
        <a:xfrm>
          <a:off x="15019020" y="175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101600</xdr:rowOff>
    </xdr:from>
    <xdr:to xmlns:xdr="http://schemas.openxmlformats.org/drawingml/2006/spreadsheetDrawing">
      <xdr:col>76</xdr:col>
      <xdr:colOff>165100</xdr:colOff>
      <xdr:row>105</xdr:row>
      <xdr:rowOff>31750</xdr:rowOff>
    </xdr:to>
    <xdr:sp macro="" textlink="">
      <xdr:nvSpPr>
        <xdr:cNvPr id="716" name="フローチャート: 判断 715"/>
        <xdr:cNvSpPr/>
      </xdr:nvSpPr>
      <xdr:spPr>
        <a:xfrm>
          <a:off x="1415542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147320</xdr:rowOff>
    </xdr:from>
    <xdr:to xmlns:xdr="http://schemas.openxmlformats.org/drawingml/2006/spreadsheetDrawing">
      <xdr:col>72</xdr:col>
      <xdr:colOff>38100</xdr:colOff>
      <xdr:row>105</xdr:row>
      <xdr:rowOff>77470</xdr:rowOff>
    </xdr:to>
    <xdr:sp macro="" textlink="">
      <xdr:nvSpPr>
        <xdr:cNvPr id="717" name="フローチャート: 判断 716"/>
        <xdr:cNvSpPr/>
      </xdr:nvSpPr>
      <xdr:spPr>
        <a:xfrm>
          <a:off x="13291820" y="17635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8" name="テキスト ボックス 717"/>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19" name="テキスト ボックス 718"/>
        <xdr:cNvSpPr txBox="1"/>
      </xdr:nvSpPr>
      <xdr:spPr>
        <a:xfrm>
          <a:off x="148844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20" name="テキスト ボックス 719"/>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21" name="テキスト ボックス 720"/>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22" name="テキスト ボックス 721"/>
        <xdr:cNvSpPr txBox="1"/>
      </xdr:nvSpPr>
      <xdr:spPr>
        <a:xfrm>
          <a:off x="1228852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109220</xdr:rowOff>
    </xdr:from>
    <xdr:to xmlns:xdr="http://schemas.openxmlformats.org/drawingml/2006/spreadsheetDrawing">
      <xdr:col>85</xdr:col>
      <xdr:colOff>177800</xdr:colOff>
      <xdr:row>104</xdr:row>
      <xdr:rowOff>39370</xdr:rowOff>
    </xdr:to>
    <xdr:sp macro="" textlink="">
      <xdr:nvSpPr>
        <xdr:cNvPr id="723" name="楕円 722"/>
        <xdr:cNvSpPr/>
      </xdr:nvSpPr>
      <xdr:spPr>
        <a:xfrm>
          <a:off x="158369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132080</xdr:rowOff>
    </xdr:from>
    <xdr:ext cx="405130" cy="257810"/>
    <xdr:sp macro="" textlink="">
      <xdr:nvSpPr>
        <xdr:cNvPr id="724" name="【公民館】&#10;有形固定資産減価償却率該当値テキスト"/>
        <xdr:cNvSpPr txBox="1"/>
      </xdr:nvSpPr>
      <xdr:spPr>
        <a:xfrm>
          <a:off x="15925800" y="17277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126365</xdr:rowOff>
    </xdr:from>
    <xdr:to xmlns:xdr="http://schemas.openxmlformats.org/drawingml/2006/spreadsheetDrawing">
      <xdr:col>81</xdr:col>
      <xdr:colOff>101600</xdr:colOff>
      <xdr:row>104</xdr:row>
      <xdr:rowOff>56515</xdr:rowOff>
    </xdr:to>
    <xdr:sp macro="" textlink="">
      <xdr:nvSpPr>
        <xdr:cNvPr id="725" name="楕円 724"/>
        <xdr:cNvSpPr/>
      </xdr:nvSpPr>
      <xdr:spPr>
        <a:xfrm>
          <a:off x="1501902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160020</xdr:rowOff>
    </xdr:from>
    <xdr:to xmlns:xdr="http://schemas.openxmlformats.org/drawingml/2006/spreadsheetDrawing">
      <xdr:col>85</xdr:col>
      <xdr:colOff>127000</xdr:colOff>
      <xdr:row>104</xdr:row>
      <xdr:rowOff>6350</xdr:rowOff>
    </xdr:to>
    <xdr:cxnSp macro="">
      <xdr:nvCxnSpPr>
        <xdr:cNvPr id="726" name="直線コネクタ 725"/>
        <xdr:cNvCxnSpPr/>
      </xdr:nvCxnSpPr>
      <xdr:spPr>
        <a:xfrm flipV="1">
          <a:off x="15069820" y="17476470"/>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153035</xdr:rowOff>
    </xdr:from>
    <xdr:to xmlns:xdr="http://schemas.openxmlformats.org/drawingml/2006/spreadsheetDrawing">
      <xdr:col>76</xdr:col>
      <xdr:colOff>165100</xdr:colOff>
      <xdr:row>104</xdr:row>
      <xdr:rowOff>83185</xdr:rowOff>
    </xdr:to>
    <xdr:sp macro="" textlink="">
      <xdr:nvSpPr>
        <xdr:cNvPr id="727" name="楕円 726"/>
        <xdr:cNvSpPr/>
      </xdr:nvSpPr>
      <xdr:spPr>
        <a:xfrm>
          <a:off x="1415542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6350</xdr:rowOff>
    </xdr:from>
    <xdr:to xmlns:xdr="http://schemas.openxmlformats.org/drawingml/2006/spreadsheetDrawing">
      <xdr:col>81</xdr:col>
      <xdr:colOff>50800</xdr:colOff>
      <xdr:row>104</xdr:row>
      <xdr:rowOff>32385</xdr:rowOff>
    </xdr:to>
    <xdr:cxnSp macro="">
      <xdr:nvCxnSpPr>
        <xdr:cNvPr id="728" name="直線コネクタ 727"/>
        <xdr:cNvCxnSpPr/>
      </xdr:nvCxnSpPr>
      <xdr:spPr>
        <a:xfrm flipV="1">
          <a:off x="14206220" y="1749425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4445</xdr:rowOff>
    </xdr:from>
    <xdr:to xmlns:xdr="http://schemas.openxmlformats.org/drawingml/2006/spreadsheetDrawing">
      <xdr:col>72</xdr:col>
      <xdr:colOff>38100</xdr:colOff>
      <xdr:row>104</xdr:row>
      <xdr:rowOff>106045</xdr:rowOff>
    </xdr:to>
    <xdr:sp macro="" textlink="">
      <xdr:nvSpPr>
        <xdr:cNvPr id="729" name="楕円 728"/>
        <xdr:cNvSpPr/>
      </xdr:nvSpPr>
      <xdr:spPr>
        <a:xfrm>
          <a:off x="13291820" y="17492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32385</xdr:rowOff>
    </xdr:from>
    <xdr:to xmlns:xdr="http://schemas.openxmlformats.org/drawingml/2006/spreadsheetDrawing">
      <xdr:col>76</xdr:col>
      <xdr:colOff>114300</xdr:colOff>
      <xdr:row>104</xdr:row>
      <xdr:rowOff>55245</xdr:rowOff>
    </xdr:to>
    <xdr:cxnSp macro="">
      <xdr:nvCxnSpPr>
        <xdr:cNvPr id="730" name="直線コネクタ 729"/>
        <xdr:cNvCxnSpPr/>
      </xdr:nvCxnSpPr>
      <xdr:spPr>
        <a:xfrm flipV="1">
          <a:off x="13342620" y="1752028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7620</xdr:rowOff>
    </xdr:from>
    <xdr:ext cx="405130" cy="257810"/>
    <xdr:sp macro="" textlink="">
      <xdr:nvSpPr>
        <xdr:cNvPr id="731" name="n_1aveValue【公民館】&#10;有形固定資産減価償却率"/>
        <xdr:cNvSpPr txBox="1"/>
      </xdr:nvSpPr>
      <xdr:spPr>
        <a:xfrm>
          <a:off x="14859635" y="176669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22860</xdr:rowOff>
    </xdr:from>
    <xdr:ext cx="403860" cy="259080"/>
    <xdr:sp macro="" textlink="">
      <xdr:nvSpPr>
        <xdr:cNvPr id="732" name="n_2aveValue【公民館】&#10;有形固定資産減価償却率"/>
        <xdr:cNvSpPr txBox="1"/>
      </xdr:nvSpPr>
      <xdr:spPr>
        <a:xfrm>
          <a:off x="14008735" y="17682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68580</xdr:rowOff>
    </xdr:from>
    <xdr:ext cx="403860" cy="259080"/>
    <xdr:sp macro="" textlink="">
      <xdr:nvSpPr>
        <xdr:cNvPr id="733" name="n_3aveValue【公民館】&#10;有形固定資産減価償却率"/>
        <xdr:cNvSpPr txBox="1"/>
      </xdr:nvSpPr>
      <xdr:spPr>
        <a:xfrm>
          <a:off x="13145135" y="17727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73025</xdr:rowOff>
    </xdr:from>
    <xdr:ext cx="405130" cy="259080"/>
    <xdr:sp macro="" textlink="">
      <xdr:nvSpPr>
        <xdr:cNvPr id="734" name="n_1mainValue【公民館】&#10;有形固定資産減価償却率"/>
        <xdr:cNvSpPr txBox="1"/>
      </xdr:nvSpPr>
      <xdr:spPr>
        <a:xfrm>
          <a:off x="14859635" y="1721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99695</xdr:rowOff>
    </xdr:from>
    <xdr:ext cx="403860" cy="257810"/>
    <xdr:sp macro="" textlink="">
      <xdr:nvSpPr>
        <xdr:cNvPr id="735" name="n_2mainValue【公民館】&#10;有形固定資産減価償却率"/>
        <xdr:cNvSpPr txBox="1"/>
      </xdr:nvSpPr>
      <xdr:spPr>
        <a:xfrm>
          <a:off x="14008735" y="172446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122555</xdr:rowOff>
    </xdr:from>
    <xdr:ext cx="403860" cy="257810"/>
    <xdr:sp macro="" textlink="">
      <xdr:nvSpPr>
        <xdr:cNvPr id="736" name="n_3mainValue【公民館】&#10;有形固定資産減価償却率"/>
        <xdr:cNvSpPr txBox="1"/>
      </xdr:nvSpPr>
      <xdr:spPr>
        <a:xfrm>
          <a:off x="13145135" y="17267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7" name="正方形/長方形 736"/>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8" name="正方形/長方形 737"/>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9" name="正方形/長方形 738"/>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0" name="正方形/長方形 739"/>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1" name="正方形/長方形 740"/>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2" name="正方形/長方形 741"/>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3" name="正方形/長方形 742"/>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4" name="正方形/長方形 743"/>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45" name="テキスト ボックス 744"/>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6" name="直線コネクタ 745"/>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47" name="直線コネクタ 746"/>
        <xdr:cNvCxnSpPr/>
      </xdr:nvCxnSpPr>
      <xdr:spPr>
        <a:xfrm>
          <a:off x="1780032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748" name="テキスト ボックス 747"/>
        <xdr:cNvSpPr txBox="1"/>
      </xdr:nvSpPr>
      <xdr:spPr>
        <a:xfrm>
          <a:off x="17348200" y="1818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49" name="直線コネクタ 748"/>
        <xdr:cNvCxnSpPr/>
      </xdr:nvCxnSpPr>
      <xdr:spPr>
        <a:xfrm>
          <a:off x="1780032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7810"/>
    <xdr:sp macro="" textlink="">
      <xdr:nvSpPr>
        <xdr:cNvPr id="750" name="テキスト ボックス 749"/>
        <xdr:cNvSpPr txBox="1"/>
      </xdr:nvSpPr>
      <xdr:spPr>
        <a:xfrm>
          <a:off x="17348200" y="17802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51" name="直線コネクタ 750"/>
        <xdr:cNvCxnSpPr/>
      </xdr:nvCxnSpPr>
      <xdr:spPr>
        <a:xfrm>
          <a:off x="1780032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752" name="テキスト ボックス 751"/>
        <xdr:cNvSpPr txBox="1"/>
      </xdr:nvSpPr>
      <xdr:spPr>
        <a:xfrm>
          <a:off x="17348200"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53" name="直線コネクタ 752"/>
        <xdr:cNvCxnSpPr/>
      </xdr:nvCxnSpPr>
      <xdr:spPr>
        <a:xfrm>
          <a:off x="1780032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754" name="テキスト ボックス 753"/>
        <xdr:cNvSpPr txBox="1"/>
      </xdr:nvSpPr>
      <xdr:spPr>
        <a:xfrm>
          <a:off x="17348200" y="17040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55" name="直線コネクタ 754"/>
        <xdr:cNvCxnSpPr/>
      </xdr:nvCxnSpPr>
      <xdr:spPr>
        <a:xfrm>
          <a:off x="1780032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7810"/>
    <xdr:sp macro="" textlink="">
      <xdr:nvSpPr>
        <xdr:cNvPr id="756" name="テキスト ボックス 755"/>
        <xdr:cNvSpPr txBox="1"/>
      </xdr:nvSpPr>
      <xdr:spPr>
        <a:xfrm>
          <a:off x="17348200" y="166598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7" name="直線コネクタ 756"/>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58" name="テキスト ボックス 757"/>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9" name="【公民館】&#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110490</xdr:rowOff>
    </xdr:from>
    <xdr:to xmlns:xdr="http://schemas.openxmlformats.org/drawingml/2006/spreadsheetDrawing">
      <xdr:col>116</xdr:col>
      <xdr:colOff>62865</xdr:colOff>
      <xdr:row>108</xdr:row>
      <xdr:rowOff>144780</xdr:rowOff>
    </xdr:to>
    <xdr:cxnSp macro="">
      <xdr:nvCxnSpPr>
        <xdr:cNvPr id="760" name="直線コネクタ 759"/>
        <xdr:cNvCxnSpPr/>
      </xdr:nvCxnSpPr>
      <xdr:spPr>
        <a:xfrm flipV="1">
          <a:off x="21571585" y="1674114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148590</xdr:rowOff>
    </xdr:from>
    <xdr:ext cx="469900" cy="259080"/>
    <xdr:sp macro="" textlink="">
      <xdr:nvSpPr>
        <xdr:cNvPr id="761" name="【公民館】&#10;一人当たり面積最小値テキスト"/>
        <xdr:cNvSpPr txBox="1"/>
      </xdr:nvSpPr>
      <xdr:spPr>
        <a:xfrm>
          <a:off x="21610320" y="183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144780</xdr:rowOff>
    </xdr:from>
    <xdr:to xmlns:xdr="http://schemas.openxmlformats.org/drawingml/2006/spreadsheetDrawing">
      <xdr:col>116</xdr:col>
      <xdr:colOff>152400</xdr:colOff>
      <xdr:row>108</xdr:row>
      <xdr:rowOff>144780</xdr:rowOff>
    </xdr:to>
    <xdr:cxnSp macro="">
      <xdr:nvCxnSpPr>
        <xdr:cNvPr id="762" name="直線コネクタ 761"/>
        <xdr:cNvCxnSpPr/>
      </xdr:nvCxnSpPr>
      <xdr:spPr>
        <a:xfrm>
          <a:off x="21488400" y="18318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57150</xdr:rowOff>
    </xdr:from>
    <xdr:ext cx="469900" cy="259080"/>
    <xdr:sp macro="" textlink="">
      <xdr:nvSpPr>
        <xdr:cNvPr id="763" name="【公民館】&#10;一人当たり面積最大値テキスト"/>
        <xdr:cNvSpPr txBox="1"/>
      </xdr:nvSpPr>
      <xdr:spPr>
        <a:xfrm>
          <a:off x="21610320" y="16516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110490</xdr:rowOff>
    </xdr:from>
    <xdr:to xmlns:xdr="http://schemas.openxmlformats.org/drawingml/2006/spreadsheetDrawing">
      <xdr:col>116</xdr:col>
      <xdr:colOff>152400</xdr:colOff>
      <xdr:row>99</xdr:row>
      <xdr:rowOff>110490</xdr:rowOff>
    </xdr:to>
    <xdr:cxnSp macro="">
      <xdr:nvCxnSpPr>
        <xdr:cNvPr id="764" name="直線コネクタ 763"/>
        <xdr:cNvCxnSpPr/>
      </xdr:nvCxnSpPr>
      <xdr:spPr>
        <a:xfrm>
          <a:off x="21488400" y="16741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116840</xdr:rowOff>
    </xdr:from>
    <xdr:ext cx="469900" cy="259080"/>
    <xdr:sp macro="" textlink="">
      <xdr:nvSpPr>
        <xdr:cNvPr id="765" name="【公民館】&#10;一人当たり面積平均値テキスト"/>
        <xdr:cNvSpPr txBox="1"/>
      </xdr:nvSpPr>
      <xdr:spPr>
        <a:xfrm>
          <a:off x="21610320" y="17604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93980</xdr:rowOff>
    </xdr:from>
    <xdr:to xmlns:xdr="http://schemas.openxmlformats.org/drawingml/2006/spreadsheetDrawing">
      <xdr:col>116</xdr:col>
      <xdr:colOff>114300</xdr:colOff>
      <xdr:row>106</xdr:row>
      <xdr:rowOff>24130</xdr:rowOff>
    </xdr:to>
    <xdr:sp macro="" textlink="">
      <xdr:nvSpPr>
        <xdr:cNvPr id="766" name="フローチャート: 判断 765"/>
        <xdr:cNvSpPr/>
      </xdr:nvSpPr>
      <xdr:spPr>
        <a:xfrm>
          <a:off x="2152142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135890</xdr:rowOff>
    </xdr:from>
    <xdr:to xmlns:xdr="http://schemas.openxmlformats.org/drawingml/2006/spreadsheetDrawing">
      <xdr:col>112</xdr:col>
      <xdr:colOff>38100</xdr:colOff>
      <xdr:row>106</xdr:row>
      <xdr:rowOff>66040</xdr:rowOff>
    </xdr:to>
    <xdr:sp macro="" textlink="">
      <xdr:nvSpPr>
        <xdr:cNvPr id="767" name="フローチャート: 判断 766"/>
        <xdr:cNvSpPr/>
      </xdr:nvSpPr>
      <xdr:spPr>
        <a:xfrm>
          <a:off x="20708620" y="177952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116840</xdr:rowOff>
    </xdr:from>
    <xdr:to xmlns:xdr="http://schemas.openxmlformats.org/drawingml/2006/spreadsheetDrawing">
      <xdr:col>107</xdr:col>
      <xdr:colOff>101600</xdr:colOff>
      <xdr:row>106</xdr:row>
      <xdr:rowOff>46990</xdr:rowOff>
    </xdr:to>
    <xdr:sp macro="" textlink="">
      <xdr:nvSpPr>
        <xdr:cNvPr id="768" name="フローチャート: 判断 767"/>
        <xdr:cNvSpPr/>
      </xdr:nvSpPr>
      <xdr:spPr>
        <a:xfrm>
          <a:off x="1983994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78740</xdr:rowOff>
    </xdr:from>
    <xdr:to xmlns:xdr="http://schemas.openxmlformats.org/drawingml/2006/spreadsheetDrawing">
      <xdr:col>102</xdr:col>
      <xdr:colOff>165100</xdr:colOff>
      <xdr:row>106</xdr:row>
      <xdr:rowOff>8890</xdr:rowOff>
    </xdr:to>
    <xdr:sp macro="" textlink="">
      <xdr:nvSpPr>
        <xdr:cNvPr id="769" name="フローチャート: 判断 768"/>
        <xdr:cNvSpPr/>
      </xdr:nvSpPr>
      <xdr:spPr>
        <a:xfrm>
          <a:off x="1897634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730" cy="259080"/>
    <xdr:sp macro="" textlink="">
      <xdr:nvSpPr>
        <xdr:cNvPr id="770" name="テキスト ボックス 769"/>
        <xdr:cNvSpPr txBox="1"/>
      </xdr:nvSpPr>
      <xdr:spPr>
        <a:xfrm>
          <a:off x="2138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71" name="テキスト ボックス 770"/>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772" name="テキスト ボックス 771"/>
        <xdr:cNvSpPr txBox="1"/>
      </xdr:nvSpPr>
      <xdr:spPr>
        <a:xfrm>
          <a:off x="1970532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3" name="テキスト ボックス 772"/>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4" name="テキスト ボックス 773"/>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59690</xdr:rowOff>
    </xdr:from>
    <xdr:to xmlns:xdr="http://schemas.openxmlformats.org/drawingml/2006/spreadsheetDrawing">
      <xdr:col>116</xdr:col>
      <xdr:colOff>114300</xdr:colOff>
      <xdr:row>108</xdr:row>
      <xdr:rowOff>161290</xdr:rowOff>
    </xdr:to>
    <xdr:sp macro="" textlink="">
      <xdr:nvSpPr>
        <xdr:cNvPr id="775" name="楕円 774"/>
        <xdr:cNvSpPr/>
      </xdr:nvSpPr>
      <xdr:spPr>
        <a:xfrm>
          <a:off x="2152142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146050</xdr:rowOff>
    </xdr:from>
    <xdr:ext cx="469900" cy="257810"/>
    <xdr:sp macro="" textlink="">
      <xdr:nvSpPr>
        <xdr:cNvPr id="776" name="【公民館】&#10;一人当たり面積該当値テキスト"/>
        <xdr:cNvSpPr txBox="1"/>
      </xdr:nvSpPr>
      <xdr:spPr>
        <a:xfrm>
          <a:off x="21610320" y="18148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59690</xdr:rowOff>
    </xdr:from>
    <xdr:to xmlns:xdr="http://schemas.openxmlformats.org/drawingml/2006/spreadsheetDrawing">
      <xdr:col>112</xdr:col>
      <xdr:colOff>38100</xdr:colOff>
      <xdr:row>108</xdr:row>
      <xdr:rowOff>161290</xdr:rowOff>
    </xdr:to>
    <xdr:sp macro="" textlink="">
      <xdr:nvSpPr>
        <xdr:cNvPr id="777" name="楕円 776"/>
        <xdr:cNvSpPr/>
      </xdr:nvSpPr>
      <xdr:spPr>
        <a:xfrm>
          <a:off x="20708620" y="18233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110490</xdr:rowOff>
    </xdr:from>
    <xdr:to xmlns:xdr="http://schemas.openxmlformats.org/drawingml/2006/spreadsheetDrawing">
      <xdr:col>116</xdr:col>
      <xdr:colOff>63500</xdr:colOff>
      <xdr:row>108</xdr:row>
      <xdr:rowOff>110490</xdr:rowOff>
    </xdr:to>
    <xdr:cxnSp macro="">
      <xdr:nvCxnSpPr>
        <xdr:cNvPr id="778" name="直線コネクタ 777"/>
        <xdr:cNvCxnSpPr/>
      </xdr:nvCxnSpPr>
      <xdr:spPr>
        <a:xfrm>
          <a:off x="20759420" y="182841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59690</xdr:rowOff>
    </xdr:from>
    <xdr:to xmlns:xdr="http://schemas.openxmlformats.org/drawingml/2006/spreadsheetDrawing">
      <xdr:col>107</xdr:col>
      <xdr:colOff>101600</xdr:colOff>
      <xdr:row>108</xdr:row>
      <xdr:rowOff>161290</xdr:rowOff>
    </xdr:to>
    <xdr:sp macro="" textlink="">
      <xdr:nvSpPr>
        <xdr:cNvPr id="779" name="楕円 778"/>
        <xdr:cNvSpPr/>
      </xdr:nvSpPr>
      <xdr:spPr>
        <a:xfrm>
          <a:off x="1983994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110490</xdr:rowOff>
    </xdr:from>
    <xdr:to xmlns:xdr="http://schemas.openxmlformats.org/drawingml/2006/spreadsheetDrawing">
      <xdr:col>111</xdr:col>
      <xdr:colOff>177800</xdr:colOff>
      <xdr:row>108</xdr:row>
      <xdr:rowOff>110490</xdr:rowOff>
    </xdr:to>
    <xdr:cxnSp macro="">
      <xdr:nvCxnSpPr>
        <xdr:cNvPr id="780" name="直線コネクタ 779"/>
        <xdr:cNvCxnSpPr/>
      </xdr:nvCxnSpPr>
      <xdr:spPr>
        <a:xfrm>
          <a:off x="19890740" y="182841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63500</xdr:rowOff>
    </xdr:from>
    <xdr:to xmlns:xdr="http://schemas.openxmlformats.org/drawingml/2006/spreadsheetDrawing">
      <xdr:col>102</xdr:col>
      <xdr:colOff>165100</xdr:colOff>
      <xdr:row>108</xdr:row>
      <xdr:rowOff>165100</xdr:rowOff>
    </xdr:to>
    <xdr:sp macro="" textlink="">
      <xdr:nvSpPr>
        <xdr:cNvPr id="781" name="楕円 780"/>
        <xdr:cNvSpPr/>
      </xdr:nvSpPr>
      <xdr:spPr>
        <a:xfrm>
          <a:off x="1897634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110490</xdr:rowOff>
    </xdr:from>
    <xdr:to xmlns:xdr="http://schemas.openxmlformats.org/drawingml/2006/spreadsheetDrawing">
      <xdr:col>107</xdr:col>
      <xdr:colOff>50800</xdr:colOff>
      <xdr:row>108</xdr:row>
      <xdr:rowOff>114300</xdr:rowOff>
    </xdr:to>
    <xdr:cxnSp macro="">
      <xdr:nvCxnSpPr>
        <xdr:cNvPr id="782" name="直線コネクタ 781"/>
        <xdr:cNvCxnSpPr/>
      </xdr:nvCxnSpPr>
      <xdr:spPr>
        <a:xfrm flipV="1">
          <a:off x="19027140" y="182841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82550</xdr:rowOff>
    </xdr:from>
    <xdr:ext cx="469900" cy="259080"/>
    <xdr:sp macro="" textlink="">
      <xdr:nvSpPr>
        <xdr:cNvPr id="783" name="n_1aveValue【公民館】&#10;一人当たり面積"/>
        <xdr:cNvSpPr txBox="1"/>
      </xdr:nvSpPr>
      <xdr:spPr>
        <a:xfrm>
          <a:off x="20516850" y="1757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63500</xdr:rowOff>
    </xdr:from>
    <xdr:ext cx="468630" cy="257810"/>
    <xdr:sp macro="" textlink="">
      <xdr:nvSpPr>
        <xdr:cNvPr id="784" name="n_2aveValue【公民館】&#10;一人当たり面積"/>
        <xdr:cNvSpPr txBox="1"/>
      </xdr:nvSpPr>
      <xdr:spPr>
        <a:xfrm>
          <a:off x="19660870" y="17551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25400</xdr:rowOff>
    </xdr:from>
    <xdr:ext cx="468630" cy="259080"/>
    <xdr:sp macro="" textlink="">
      <xdr:nvSpPr>
        <xdr:cNvPr id="785" name="n_3aveValue【公民館】&#10;一人当たり面積"/>
        <xdr:cNvSpPr txBox="1"/>
      </xdr:nvSpPr>
      <xdr:spPr>
        <a:xfrm>
          <a:off x="18797270" y="17513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152400</xdr:rowOff>
    </xdr:from>
    <xdr:ext cx="469900" cy="259080"/>
    <xdr:sp macro="" textlink="">
      <xdr:nvSpPr>
        <xdr:cNvPr id="786" name="n_1mainValue【公民館】&#10;一人当たり面積"/>
        <xdr:cNvSpPr txBox="1"/>
      </xdr:nvSpPr>
      <xdr:spPr>
        <a:xfrm>
          <a:off x="205168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152400</xdr:rowOff>
    </xdr:from>
    <xdr:ext cx="468630" cy="259080"/>
    <xdr:sp macro="" textlink="">
      <xdr:nvSpPr>
        <xdr:cNvPr id="787" name="n_2mainValue【公民館】&#10;一人当たり面積"/>
        <xdr:cNvSpPr txBox="1"/>
      </xdr:nvSpPr>
      <xdr:spPr>
        <a:xfrm>
          <a:off x="19660870" y="18326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156210</xdr:rowOff>
    </xdr:from>
    <xdr:ext cx="468630" cy="257810"/>
    <xdr:sp macro="" textlink="">
      <xdr:nvSpPr>
        <xdr:cNvPr id="788" name="n_3mainValue【公民館】&#10;一人当たり面積"/>
        <xdr:cNvSpPr txBox="1"/>
      </xdr:nvSpPr>
      <xdr:spPr>
        <a:xfrm>
          <a:off x="18797270" y="18329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9" name="正方形/長方形 788"/>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0" name="正方形/長方形 789"/>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1" name="テキスト ボックス 790"/>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公営住宅はすべての施設で築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年を超えており、有形固定資産減価償却率は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年度からすでに</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％を超えている</a:t>
          </a:r>
          <a:r>
            <a:rPr kumimoji="1" lang="ja-JP" altLang="ja-JP" sz="1100">
              <a:solidFill>
                <a:schemeClr val="dk1"/>
              </a:solidFill>
              <a:effectLst/>
              <a:latin typeface="+mn-lt"/>
              <a:ea typeface="+mn-ea"/>
              <a:cs typeface="+mn-cs"/>
            </a:rPr>
            <a:t>。また、一人当たり面積も低い水準である。</a:t>
          </a:r>
          <a:r>
            <a:rPr kumimoji="1" lang="ja-JP" altLang="en-US" sz="1100">
              <a:solidFill>
                <a:schemeClr val="dk1"/>
              </a:solidFill>
              <a:effectLst/>
              <a:latin typeface="+mn-lt"/>
              <a:ea typeface="+mn-ea"/>
              <a:cs typeface="+mn-cs"/>
            </a:rPr>
            <a:t>公営住宅棟長寿命化計画を基に改修を実施し減価償却率の上昇を抑制していく見込みである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学校施設は施設全体の老朽化が進む中で、</a:t>
          </a:r>
          <a:r>
            <a:rPr kumimoji="1" lang="ja-JP" altLang="en-US" sz="1100">
              <a:solidFill>
                <a:schemeClr val="dk1"/>
              </a:solidFill>
              <a:effectLst/>
              <a:latin typeface="+mn-lt"/>
              <a:ea typeface="+mn-ea"/>
              <a:cs typeface="+mn-cs"/>
            </a:rPr>
            <a:t>耐震補強及び大規模改造工事の実施により有形固定資産減価償却率の上昇を抑制している。今後、</a:t>
          </a:r>
          <a:r>
            <a:rPr kumimoji="1" lang="ja-JP" altLang="ja-JP" sz="1100">
              <a:solidFill>
                <a:schemeClr val="dk1"/>
              </a:solidFill>
              <a:effectLst/>
              <a:latin typeface="+mn-lt"/>
              <a:ea typeface="+mn-ea"/>
              <a:cs typeface="+mn-cs"/>
            </a:rPr>
            <a:t>学校の統廃合を含めた</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適正化計画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策定に着手</a:t>
          </a:r>
          <a:r>
            <a:rPr kumimoji="1" lang="ja-JP" altLang="en-US" sz="1100">
              <a:solidFill>
                <a:schemeClr val="dk1"/>
              </a:solidFill>
              <a:effectLst/>
              <a:latin typeface="+mn-lt"/>
              <a:ea typeface="+mn-ea"/>
              <a:cs typeface="+mn-cs"/>
            </a:rPr>
            <a:t>予定である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橋梁・トンネル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新東名高速道路に係る跨道橋の新設が影響し、有形固定資産減価償却率は全国平均と比較して</a:t>
          </a:r>
          <a:r>
            <a:rPr kumimoji="1" lang="en-US" altLang="ja-JP" sz="1100">
              <a:solidFill>
                <a:schemeClr val="dk1"/>
              </a:solidFill>
              <a:effectLst/>
              <a:latin typeface="+mn-lt"/>
              <a:ea typeface="+mn-ea"/>
              <a:cs typeface="+mn-cs"/>
            </a:rPr>
            <a:t>13.2</a:t>
          </a:r>
          <a:r>
            <a:rPr kumimoji="1" lang="ja-JP" altLang="en-US" sz="1100">
              <a:solidFill>
                <a:schemeClr val="dk1"/>
              </a:solidFill>
              <a:effectLst/>
              <a:latin typeface="+mn-lt"/>
              <a:ea typeface="+mn-ea"/>
              <a:cs typeface="+mn-cs"/>
            </a:rPr>
            <a:t>ポイント下回っている。その他橋梁についても</a:t>
          </a:r>
          <a:r>
            <a:rPr kumimoji="1" lang="ja-JP" altLang="ja-JP" sz="1100">
              <a:solidFill>
                <a:schemeClr val="dk1"/>
              </a:solidFill>
              <a:effectLst/>
              <a:latin typeface="+mn-lt"/>
              <a:ea typeface="+mn-ea"/>
              <a:cs typeface="+mn-cs"/>
            </a:rPr>
            <a:t>長寿命化計画に基づき適正</a:t>
          </a:r>
          <a:r>
            <a:rPr kumimoji="1" lang="ja-JP" altLang="en-US" sz="1100">
              <a:solidFill>
                <a:schemeClr val="dk1"/>
              </a:solidFill>
              <a:effectLst/>
              <a:latin typeface="+mn-lt"/>
              <a:ea typeface="+mn-ea"/>
              <a:cs typeface="+mn-cs"/>
            </a:rPr>
            <a:t>な維持管理</a:t>
          </a:r>
          <a:r>
            <a:rPr kumimoji="1" lang="ja-JP" altLang="ja-JP" sz="1100">
              <a:solidFill>
                <a:schemeClr val="dk1"/>
              </a:solidFill>
              <a:effectLst/>
              <a:latin typeface="+mn-lt"/>
              <a:ea typeface="+mn-ea"/>
              <a:cs typeface="+mn-cs"/>
            </a:rPr>
            <a:t>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a:t>
          </a:r>
          <a:r>
            <a:rPr kumimoji="1" lang="ja-JP" altLang="en-US" sz="1100">
              <a:solidFill>
                <a:schemeClr val="dk1"/>
              </a:solidFill>
              <a:effectLst/>
              <a:latin typeface="+mn-lt"/>
              <a:ea typeface="+mn-ea"/>
              <a:cs typeface="+mn-cs"/>
            </a:rPr>
            <a:t>所は</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ポイント上回っている。今後、</a:t>
          </a:r>
          <a:r>
            <a:rPr kumimoji="1" lang="ja-JP" altLang="en-US" sz="1100">
              <a:solidFill>
                <a:schemeClr val="dk1"/>
              </a:solidFill>
              <a:effectLst/>
              <a:latin typeface="+mn-lt"/>
              <a:ea typeface="+mn-ea"/>
              <a:cs typeface="+mn-cs"/>
            </a:rPr>
            <a:t>幼児施設整備基本構想に従い施設の適正配置に取り組んでいく</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年度の一人当たり面積が類似団体平均を大幅に下回っているが、複合施設であること及び他の類型で同様の性質を持つ施設が存在することが影響している。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680210"/>
          <a:ext cx="3337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83260" y="27368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4168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7820" cy="257810"/>
    <xdr:sp macro="" textlink="">
      <xdr:nvSpPr>
        <xdr:cNvPr id="43" name="テキスト ボックス 42"/>
        <xdr:cNvSpPr txBox="1"/>
      </xdr:nvSpPr>
      <xdr:spPr>
        <a:xfrm>
          <a:off x="412750" y="69989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4" name="直線コネクタ 43"/>
        <xdr:cNvCxnSpPr/>
      </xdr:nvCxnSpPr>
      <xdr:spPr>
        <a:xfrm>
          <a:off x="74168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1955" cy="259080"/>
    <xdr:sp macro="" textlink="">
      <xdr:nvSpPr>
        <xdr:cNvPr id="45" name="テキスト ボックス 44"/>
        <xdr:cNvSpPr txBox="1"/>
      </xdr:nvSpPr>
      <xdr:spPr>
        <a:xfrm>
          <a:off x="353695" y="66795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4168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1955" cy="259080"/>
    <xdr:sp macro="" textlink="">
      <xdr:nvSpPr>
        <xdr:cNvPr id="47" name="テキスト ボックス 46"/>
        <xdr:cNvSpPr txBox="1"/>
      </xdr:nvSpPr>
      <xdr:spPr>
        <a:xfrm>
          <a:off x="353695" y="63607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4168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1955" cy="259080"/>
    <xdr:sp macro="" textlink="">
      <xdr:nvSpPr>
        <xdr:cNvPr id="49" name="テキスト ボックス 48"/>
        <xdr:cNvSpPr txBox="1"/>
      </xdr:nvSpPr>
      <xdr:spPr>
        <a:xfrm>
          <a:off x="353695" y="6038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158750</xdr:rowOff>
    </xdr:from>
    <xdr:to xmlns:xdr="http://schemas.openxmlformats.org/drawingml/2006/spreadsheetDrawing">
      <xdr:col>28</xdr:col>
      <xdr:colOff>114300</xdr:colOff>
      <xdr:row>34</xdr:row>
      <xdr:rowOff>158750</xdr:rowOff>
    </xdr:to>
    <xdr:cxnSp macro="">
      <xdr:nvCxnSpPr>
        <xdr:cNvPr id="50" name="直線コネクタ 49"/>
        <xdr:cNvCxnSpPr/>
      </xdr:nvCxnSpPr>
      <xdr:spPr>
        <a:xfrm>
          <a:off x="74168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1955" cy="257810"/>
    <xdr:sp macro="" textlink="">
      <xdr:nvSpPr>
        <xdr:cNvPr id="51" name="テキスト ボックス 50"/>
        <xdr:cNvSpPr txBox="1"/>
      </xdr:nvSpPr>
      <xdr:spPr>
        <a:xfrm>
          <a:off x="353695" y="571944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4168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7360" cy="257810"/>
    <xdr:sp macro="" textlink="">
      <xdr:nvSpPr>
        <xdr:cNvPr id="53" name="テキスト ボックス 52"/>
        <xdr:cNvSpPr txBox="1"/>
      </xdr:nvSpPr>
      <xdr:spPr>
        <a:xfrm>
          <a:off x="289560" y="54000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7810"/>
    <xdr:sp macro="" textlink="">
      <xdr:nvSpPr>
        <xdr:cNvPr id="55" name="テキスト ボックス 54"/>
        <xdr:cNvSpPr txBox="1"/>
      </xdr:nvSpPr>
      <xdr:spPr>
        <a:xfrm>
          <a:off x="289560"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66675</xdr:rowOff>
    </xdr:from>
    <xdr:to xmlns:xdr="http://schemas.openxmlformats.org/drawingml/2006/spreadsheetDrawing">
      <xdr:col>24</xdr:col>
      <xdr:colOff>62865</xdr:colOff>
      <xdr:row>41</xdr:row>
      <xdr:rowOff>108585</xdr:rowOff>
    </xdr:to>
    <xdr:cxnSp macro="">
      <xdr:nvCxnSpPr>
        <xdr:cNvPr id="57" name="直線コネクタ 56"/>
        <xdr:cNvCxnSpPr/>
      </xdr:nvCxnSpPr>
      <xdr:spPr>
        <a:xfrm flipV="1">
          <a:off x="4512945" y="5602605"/>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112395</xdr:rowOff>
    </xdr:from>
    <xdr:ext cx="340360" cy="259080"/>
    <xdr:sp macro="" textlink="">
      <xdr:nvSpPr>
        <xdr:cNvPr id="58" name="【図書館】&#10;有形固定資産減価償却率最小値テキスト"/>
        <xdr:cNvSpPr txBox="1"/>
      </xdr:nvSpPr>
      <xdr:spPr>
        <a:xfrm>
          <a:off x="4551680" y="69894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108585</xdr:rowOff>
    </xdr:from>
    <xdr:to xmlns:xdr="http://schemas.openxmlformats.org/drawingml/2006/spreadsheetDrawing">
      <xdr:col>24</xdr:col>
      <xdr:colOff>152400</xdr:colOff>
      <xdr:row>41</xdr:row>
      <xdr:rowOff>108585</xdr:rowOff>
    </xdr:to>
    <xdr:cxnSp macro="">
      <xdr:nvCxnSpPr>
        <xdr:cNvPr id="59" name="直線コネクタ 58"/>
        <xdr:cNvCxnSpPr/>
      </xdr:nvCxnSpPr>
      <xdr:spPr>
        <a:xfrm>
          <a:off x="4429760" y="6985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13335</xdr:rowOff>
    </xdr:from>
    <xdr:ext cx="405130" cy="257810"/>
    <xdr:sp macro="" textlink="">
      <xdr:nvSpPr>
        <xdr:cNvPr id="60" name="【図書館】&#10;有形固定資産減価償却率最大値テキスト"/>
        <xdr:cNvSpPr txBox="1"/>
      </xdr:nvSpPr>
      <xdr:spPr>
        <a:xfrm>
          <a:off x="4551680" y="53816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66675</xdr:rowOff>
    </xdr:from>
    <xdr:to xmlns:xdr="http://schemas.openxmlformats.org/drawingml/2006/spreadsheetDrawing">
      <xdr:col>24</xdr:col>
      <xdr:colOff>152400</xdr:colOff>
      <xdr:row>33</xdr:row>
      <xdr:rowOff>66675</xdr:rowOff>
    </xdr:to>
    <xdr:cxnSp macro="">
      <xdr:nvCxnSpPr>
        <xdr:cNvPr id="61" name="直線コネクタ 60"/>
        <xdr:cNvCxnSpPr/>
      </xdr:nvCxnSpPr>
      <xdr:spPr>
        <a:xfrm>
          <a:off x="4429760" y="5602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77470</xdr:rowOff>
    </xdr:from>
    <xdr:ext cx="405130" cy="259080"/>
    <xdr:sp macro="" textlink="">
      <xdr:nvSpPr>
        <xdr:cNvPr id="62" name="【図書館】&#10;有形固定資産減価償却率平均値テキスト"/>
        <xdr:cNvSpPr txBox="1"/>
      </xdr:nvSpPr>
      <xdr:spPr>
        <a:xfrm>
          <a:off x="4551680" y="6283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99060</xdr:rowOff>
    </xdr:from>
    <xdr:to xmlns:xdr="http://schemas.openxmlformats.org/drawingml/2006/spreadsheetDrawing">
      <xdr:col>24</xdr:col>
      <xdr:colOff>114300</xdr:colOff>
      <xdr:row>38</xdr:row>
      <xdr:rowOff>29210</xdr:rowOff>
    </xdr:to>
    <xdr:sp macro="" textlink="">
      <xdr:nvSpPr>
        <xdr:cNvPr id="63" name="フローチャート: 判断 62"/>
        <xdr:cNvSpPr/>
      </xdr:nvSpPr>
      <xdr:spPr>
        <a:xfrm>
          <a:off x="4462780" y="6305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34925</xdr:rowOff>
    </xdr:from>
    <xdr:to xmlns:xdr="http://schemas.openxmlformats.org/drawingml/2006/spreadsheetDrawing">
      <xdr:col>20</xdr:col>
      <xdr:colOff>38100</xdr:colOff>
      <xdr:row>38</xdr:row>
      <xdr:rowOff>136525</xdr:rowOff>
    </xdr:to>
    <xdr:sp macro="" textlink="">
      <xdr:nvSpPr>
        <xdr:cNvPr id="64" name="フローチャート: 判断 63"/>
        <xdr:cNvSpPr/>
      </xdr:nvSpPr>
      <xdr:spPr>
        <a:xfrm>
          <a:off x="3649980" y="64090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57785</xdr:rowOff>
    </xdr:from>
    <xdr:to xmlns:xdr="http://schemas.openxmlformats.org/drawingml/2006/spreadsheetDrawing">
      <xdr:col>15</xdr:col>
      <xdr:colOff>101600</xdr:colOff>
      <xdr:row>38</xdr:row>
      <xdr:rowOff>159385</xdr:rowOff>
    </xdr:to>
    <xdr:sp macro="" textlink="">
      <xdr:nvSpPr>
        <xdr:cNvPr id="65" name="フローチャート: 判断 64"/>
        <xdr:cNvSpPr/>
      </xdr:nvSpPr>
      <xdr:spPr>
        <a:xfrm>
          <a:off x="27813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90805</xdr:rowOff>
    </xdr:from>
    <xdr:to xmlns:xdr="http://schemas.openxmlformats.org/drawingml/2006/spreadsheetDrawing">
      <xdr:col>10</xdr:col>
      <xdr:colOff>165100</xdr:colOff>
      <xdr:row>39</xdr:row>
      <xdr:rowOff>20955</xdr:rowOff>
    </xdr:to>
    <xdr:sp macro="" textlink="">
      <xdr:nvSpPr>
        <xdr:cNvPr id="66" name="フローチャート: 判断 65"/>
        <xdr:cNvSpPr/>
      </xdr:nvSpPr>
      <xdr:spPr>
        <a:xfrm>
          <a:off x="1917700" y="646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0730" cy="257810"/>
    <xdr:sp macro="" textlink="">
      <xdr:nvSpPr>
        <xdr:cNvPr id="67" name="テキスト ボックス 66"/>
        <xdr:cNvSpPr txBox="1"/>
      </xdr:nvSpPr>
      <xdr:spPr>
        <a:xfrm>
          <a:off x="432816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7810"/>
    <xdr:sp macro="" textlink="">
      <xdr:nvSpPr>
        <xdr:cNvPr id="68" name="テキスト ボックス 67"/>
        <xdr:cNvSpPr txBox="1"/>
      </xdr:nvSpPr>
      <xdr:spPr>
        <a:xfrm>
          <a:off x="351536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7810"/>
    <xdr:sp macro="" textlink="">
      <xdr:nvSpPr>
        <xdr:cNvPr id="69" name="テキスト ボックス 68"/>
        <xdr:cNvSpPr txBox="1"/>
      </xdr:nvSpPr>
      <xdr:spPr>
        <a:xfrm>
          <a:off x="264668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7810"/>
    <xdr:sp macro="" textlink="">
      <xdr:nvSpPr>
        <xdr:cNvPr id="70" name="テキスト ボックス 69"/>
        <xdr:cNvSpPr txBox="1"/>
      </xdr:nvSpPr>
      <xdr:spPr>
        <a:xfrm>
          <a:off x="17830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7810"/>
    <xdr:sp macro="" textlink="">
      <xdr:nvSpPr>
        <xdr:cNvPr id="71" name="テキスト ボックス 70"/>
        <xdr:cNvSpPr txBox="1"/>
      </xdr:nvSpPr>
      <xdr:spPr>
        <a:xfrm>
          <a:off x="9194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xdr:rowOff>
    </xdr:from>
    <xdr:to xmlns:xdr="http://schemas.openxmlformats.org/drawingml/2006/spreadsheetDrawing">
      <xdr:col>24</xdr:col>
      <xdr:colOff>114300</xdr:colOff>
      <xdr:row>36</xdr:row>
      <xdr:rowOff>117475</xdr:rowOff>
    </xdr:to>
    <xdr:sp macro="" textlink="">
      <xdr:nvSpPr>
        <xdr:cNvPr id="72" name="楕円 71"/>
        <xdr:cNvSpPr/>
      </xdr:nvSpPr>
      <xdr:spPr>
        <a:xfrm>
          <a:off x="446278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38735</xdr:rowOff>
    </xdr:from>
    <xdr:ext cx="405130" cy="259080"/>
    <xdr:sp macro="" textlink="">
      <xdr:nvSpPr>
        <xdr:cNvPr id="73" name="【図書館】&#10;有形固定資産減価償却率該当値テキスト"/>
        <xdr:cNvSpPr txBox="1"/>
      </xdr:nvSpPr>
      <xdr:spPr>
        <a:xfrm>
          <a:off x="4551680" y="5909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30480</xdr:rowOff>
    </xdr:from>
    <xdr:to xmlns:xdr="http://schemas.openxmlformats.org/drawingml/2006/spreadsheetDrawing">
      <xdr:col>20</xdr:col>
      <xdr:colOff>38100</xdr:colOff>
      <xdr:row>36</xdr:row>
      <xdr:rowOff>132080</xdr:rowOff>
    </xdr:to>
    <xdr:sp macro="" textlink="">
      <xdr:nvSpPr>
        <xdr:cNvPr id="74" name="楕円 73"/>
        <xdr:cNvSpPr/>
      </xdr:nvSpPr>
      <xdr:spPr>
        <a:xfrm>
          <a:off x="3649980" y="60693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66675</xdr:rowOff>
    </xdr:from>
    <xdr:to xmlns:xdr="http://schemas.openxmlformats.org/drawingml/2006/spreadsheetDrawing">
      <xdr:col>24</xdr:col>
      <xdr:colOff>63500</xdr:colOff>
      <xdr:row>36</xdr:row>
      <xdr:rowOff>81280</xdr:rowOff>
    </xdr:to>
    <xdr:cxnSp macro="">
      <xdr:nvCxnSpPr>
        <xdr:cNvPr id="75" name="直線コネクタ 74"/>
        <xdr:cNvCxnSpPr/>
      </xdr:nvCxnSpPr>
      <xdr:spPr>
        <a:xfrm flipV="1">
          <a:off x="3700780" y="610552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54610</xdr:rowOff>
    </xdr:from>
    <xdr:to xmlns:xdr="http://schemas.openxmlformats.org/drawingml/2006/spreadsheetDrawing">
      <xdr:col>15</xdr:col>
      <xdr:colOff>101600</xdr:colOff>
      <xdr:row>36</xdr:row>
      <xdr:rowOff>156210</xdr:rowOff>
    </xdr:to>
    <xdr:sp macro="" textlink="">
      <xdr:nvSpPr>
        <xdr:cNvPr id="76" name="楕円 75"/>
        <xdr:cNvSpPr/>
      </xdr:nvSpPr>
      <xdr:spPr>
        <a:xfrm>
          <a:off x="27813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81280</xdr:rowOff>
    </xdr:from>
    <xdr:to xmlns:xdr="http://schemas.openxmlformats.org/drawingml/2006/spreadsheetDrawing">
      <xdr:col>19</xdr:col>
      <xdr:colOff>177800</xdr:colOff>
      <xdr:row>36</xdr:row>
      <xdr:rowOff>105410</xdr:rowOff>
    </xdr:to>
    <xdr:cxnSp macro="">
      <xdr:nvCxnSpPr>
        <xdr:cNvPr id="77" name="直線コネクタ 76"/>
        <xdr:cNvCxnSpPr/>
      </xdr:nvCxnSpPr>
      <xdr:spPr>
        <a:xfrm flipV="1">
          <a:off x="2832100" y="612013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73025</xdr:rowOff>
    </xdr:from>
    <xdr:to xmlns:xdr="http://schemas.openxmlformats.org/drawingml/2006/spreadsheetDrawing">
      <xdr:col>10</xdr:col>
      <xdr:colOff>165100</xdr:colOff>
      <xdr:row>37</xdr:row>
      <xdr:rowOff>3175</xdr:rowOff>
    </xdr:to>
    <xdr:sp macro="" textlink="">
      <xdr:nvSpPr>
        <xdr:cNvPr id="78" name="楕円 77"/>
        <xdr:cNvSpPr/>
      </xdr:nvSpPr>
      <xdr:spPr>
        <a:xfrm>
          <a:off x="1917700" y="611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105410</xdr:rowOff>
    </xdr:from>
    <xdr:to xmlns:xdr="http://schemas.openxmlformats.org/drawingml/2006/spreadsheetDrawing">
      <xdr:col>15</xdr:col>
      <xdr:colOff>50800</xdr:colOff>
      <xdr:row>36</xdr:row>
      <xdr:rowOff>123825</xdr:rowOff>
    </xdr:to>
    <xdr:cxnSp macro="">
      <xdr:nvCxnSpPr>
        <xdr:cNvPr id="79" name="直線コネクタ 78"/>
        <xdr:cNvCxnSpPr/>
      </xdr:nvCxnSpPr>
      <xdr:spPr>
        <a:xfrm flipV="1">
          <a:off x="1968500" y="6144260"/>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127635</xdr:rowOff>
    </xdr:from>
    <xdr:ext cx="403860" cy="257810"/>
    <xdr:sp macro="" textlink="">
      <xdr:nvSpPr>
        <xdr:cNvPr id="80" name="n_1aveValue【図書館】&#10;有形固定資産減価償却率"/>
        <xdr:cNvSpPr txBox="1"/>
      </xdr:nvSpPr>
      <xdr:spPr>
        <a:xfrm>
          <a:off x="3490595" y="6501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150495</xdr:rowOff>
    </xdr:from>
    <xdr:ext cx="405130" cy="259080"/>
    <xdr:sp macro="" textlink="">
      <xdr:nvSpPr>
        <xdr:cNvPr id="81" name="n_2aveValue【図書館】&#10;有形固定資産減価償却率"/>
        <xdr:cNvSpPr txBox="1"/>
      </xdr:nvSpPr>
      <xdr:spPr>
        <a:xfrm>
          <a:off x="2634615" y="6524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12065</xdr:rowOff>
    </xdr:from>
    <xdr:ext cx="403860" cy="258445"/>
    <xdr:sp macro="" textlink="">
      <xdr:nvSpPr>
        <xdr:cNvPr id="82" name="n_3aveValue【図書館】&#10;有形固定資産減価償却率"/>
        <xdr:cNvSpPr txBox="1"/>
      </xdr:nvSpPr>
      <xdr:spPr>
        <a:xfrm>
          <a:off x="1771015" y="65538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148590</xdr:rowOff>
    </xdr:from>
    <xdr:ext cx="403860" cy="257810"/>
    <xdr:sp macro="" textlink="">
      <xdr:nvSpPr>
        <xdr:cNvPr id="83" name="n_1mainValue【図書館】&#10;有形固定資産減価償却率"/>
        <xdr:cNvSpPr txBox="1"/>
      </xdr:nvSpPr>
      <xdr:spPr>
        <a:xfrm>
          <a:off x="3490595" y="5852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1270</xdr:rowOff>
    </xdr:from>
    <xdr:ext cx="405130" cy="259080"/>
    <xdr:sp macro="" textlink="">
      <xdr:nvSpPr>
        <xdr:cNvPr id="84" name="n_2mainValue【図書館】&#10;有形固定資産減価償却率"/>
        <xdr:cNvSpPr txBox="1"/>
      </xdr:nvSpPr>
      <xdr:spPr>
        <a:xfrm>
          <a:off x="2634615" y="587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19685</xdr:rowOff>
    </xdr:from>
    <xdr:ext cx="403860" cy="259080"/>
    <xdr:sp macro="" textlink="">
      <xdr:nvSpPr>
        <xdr:cNvPr id="85" name="n_3mainValue【図書館】&#10;有形固定資産減価償却率"/>
        <xdr:cNvSpPr txBox="1"/>
      </xdr:nvSpPr>
      <xdr:spPr>
        <a:xfrm>
          <a:off x="1771015" y="5890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4" name="テキスト ボックス 93"/>
        <xdr:cNvSpPr txBox="1"/>
      </xdr:nvSpPr>
      <xdr:spPr>
        <a:xfrm>
          <a:off x="6393180" y="503301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97" name="テキスト ボックス 96"/>
        <xdr:cNvSpPr txBox="1"/>
      </xdr:nvSpPr>
      <xdr:spPr>
        <a:xfrm>
          <a:off x="5974080" y="6944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99" name="テキスト ボックス 98"/>
        <xdr:cNvSpPr txBox="1"/>
      </xdr:nvSpPr>
      <xdr:spPr>
        <a:xfrm>
          <a:off x="5974080" y="65709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7810"/>
    <xdr:sp macro="" textlink="">
      <xdr:nvSpPr>
        <xdr:cNvPr id="101" name="テキスト ボックス 100"/>
        <xdr:cNvSpPr txBox="1"/>
      </xdr:nvSpPr>
      <xdr:spPr>
        <a:xfrm>
          <a:off x="5974080" y="62014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7810"/>
    <xdr:sp macro="" textlink="">
      <xdr:nvSpPr>
        <xdr:cNvPr id="103" name="テキスト ボックス 102"/>
        <xdr:cNvSpPr txBox="1"/>
      </xdr:nvSpPr>
      <xdr:spPr>
        <a:xfrm>
          <a:off x="5974080" y="58280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175"/>
    <xdr:sp macro="" textlink="">
      <xdr:nvSpPr>
        <xdr:cNvPr id="105" name="テキスト ボックス 104"/>
        <xdr:cNvSpPr txBox="1"/>
      </xdr:nvSpPr>
      <xdr:spPr>
        <a:xfrm>
          <a:off x="5974080" y="545465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7810"/>
    <xdr:sp macro="" textlink="">
      <xdr:nvSpPr>
        <xdr:cNvPr id="107" name="テキスト ボックス 106"/>
        <xdr:cNvSpPr txBox="1"/>
      </xdr:nvSpPr>
      <xdr:spPr>
        <a:xfrm>
          <a:off x="5974080" y="50812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図書館】&#10;一人当たり面積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19050</xdr:rowOff>
    </xdr:from>
    <xdr:to xmlns:xdr="http://schemas.openxmlformats.org/drawingml/2006/spreadsheetDrawing">
      <xdr:col>54</xdr:col>
      <xdr:colOff>185420</xdr:colOff>
      <xdr:row>41</xdr:row>
      <xdr:rowOff>107950</xdr:rowOff>
    </xdr:to>
    <xdr:cxnSp macro="">
      <xdr:nvCxnSpPr>
        <xdr:cNvPr id="109" name="直線コネクタ 108"/>
        <xdr:cNvCxnSpPr/>
      </xdr:nvCxnSpPr>
      <xdr:spPr>
        <a:xfrm flipV="1">
          <a:off x="10198100" y="5554980"/>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8630" cy="259080"/>
    <xdr:sp macro="" textlink="">
      <xdr:nvSpPr>
        <xdr:cNvPr id="110" name="【図書館】&#10;一人当たり面積最小値テキスト"/>
        <xdr:cNvSpPr txBox="1"/>
      </xdr:nvSpPr>
      <xdr:spPr>
        <a:xfrm>
          <a:off x="10236200" y="6988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1" name="直線コネクタ 110"/>
        <xdr:cNvCxnSpPr/>
      </xdr:nvCxnSpPr>
      <xdr:spPr>
        <a:xfrm>
          <a:off x="10114280" y="698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137160</xdr:rowOff>
    </xdr:from>
    <xdr:ext cx="468630" cy="259080"/>
    <xdr:sp macro="" textlink="">
      <xdr:nvSpPr>
        <xdr:cNvPr id="112" name="【図書館】&#10;一人当たり面積最大値テキスト"/>
        <xdr:cNvSpPr txBox="1"/>
      </xdr:nvSpPr>
      <xdr:spPr>
        <a:xfrm>
          <a:off x="10236200" y="5337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19050</xdr:rowOff>
    </xdr:from>
    <xdr:to xmlns:xdr="http://schemas.openxmlformats.org/drawingml/2006/spreadsheetDrawing">
      <xdr:col>55</xdr:col>
      <xdr:colOff>88900</xdr:colOff>
      <xdr:row>33</xdr:row>
      <xdr:rowOff>19050</xdr:rowOff>
    </xdr:to>
    <xdr:cxnSp macro="">
      <xdr:nvCxnSpPr>
        <xdr:cNvPr id="113" name="直線コネクタ 112"/>
        <xdr:cNvCxnSpPr/>
      </xdr:nvCxnSpPr>
      <xdr:spPr>
        <a:xfrm>
          <a:off x="10114280" y="5554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41910</xdr:rowOff>
    </xdr:from>
    <xdr:ext cx="468630" cy="259080"/>
    <xdr:sp macro="" textlink="">
      <xdr:nvSpPr>
        <xdr:cNvPr id="114" name="【図書館】&#10;一人当たり面積平均値テキスト"/>
        <xdr:cNvSpPr txBox="1"/>
      </xdr:nvSpPr>
      <xdr:spPr>
        <a:xfrm>
          <a:off x="10236200" y="641604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115" name="フローチャート: 判断 114"/>
        <xdr:cNvSpPr/>
      </xdr:nvSpPr>
      <xdr:spPr>
        <a:xfrm>
          <a:off x="10152380" y="6437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116" name="フローチャート: 判断 115"/>
        <xdr:cNvSpPr/>
      </xdr:nvSpPr>
      <xdr:spPr>
        <a:xfrm>
          <a:off x="9334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17" name="フローチャート: 判断 116"/>
        <xdr:cNvSpPr/>
      </xdr:nvSpPr>
      <xdr:spPr>
        <a:xfrm>
          <a:off x="8470900" y="6437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18" name="フローチャート: 判断 117"/>
        <xdr:cNvSpPr/>
      </xdr:nvSpPr>
      <xdr:spPr>
        <a:xfrm>
          <a:off x="760222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7810"/>
    <xdr:sp macro="" textlink="">
      <xdr:nvSpPr>
        <xdr:cNvPr id="119" name="テキスト ボックス 118"/>
        <xdr:cNvSpPr txBox="1"/>
      </xdr:nvSpPr>
      <xdr:spPr>
        <a:xfrm>
          <a:off x="100126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7810"/>
    <xdr:sp macro="" textlink="">
      <xdr:nvSpPr>
        <xdr:cNvPr id="120" name="テキスト ボックス 119"/>
        <xdr:cNvSpPr txBox="1"/>
      </xdr:nvSpPr>
      <xdr:spPr>
        <a:xfrm>
          <a:off x="91998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7810"/>
    <xdr:sp macro="" textlink="">
      <xdr:nvSpPr>
        <xdr:cNvPr id="121" name="テキスト ボックス 120"/>
        <xdr:cNvSpPr txBox="1"/>
      </xdr:nvSpPr>
      <xdr:spPr>
        <a:xfrm>
          <a:off x="83362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7810"/>
    <xdr:sp macro="" textlink="">
      <xdr:nvSpPr>
        <xdr:cNvPr id="122" name="テキスト ボックス 121"/>
        <xdr:cNvSpPr txBox="1"/>
      </xdr:nvSpPr>
      <xdr:spPr>
        <a:xfrm>
          <a:off x="74676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7810"/>
    <xdr:sp macro="" textlink="">
      <xdr:nvSpPr>
        <xdr:cNvPr id="123" name="テキスト ボックス 122"/>
        <xdr:cNvSpPr txBox="1"/>
      </xdr:nvSpPr>
      <xdr:spPr>
        <a:xfrm>
          <a:off x="66040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69850</xdr:rowOff>
    </xdr:from>
    <xdr:to xmlns:xdr="http://schemas.openxmlformats.org/drawingml/2006/spreadsheetDrawing">
      <xdr:col>55</xdr:col>
      <xdr:colOff>50800</xdr:colOff>
      <xdr:row>38</xdr:row>
      <xdr:rowOff>0</xdr:rowOff>
    </xdr:to>
    <xdr:sp macro="" textlink="">
      <xdr:nvSpPr>
        <xdr:cNvPr id="124" name="楕円 123"/>
        <xdr:cNvSpPr/>
      </xdr:nvSpPr>
      <xdr:spPr>
        <a:xfrm>
          <a:off x="10152380" y="6276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92710</xdr:rowOff>
    </xdr:from>
    <xdr:ext cx="468630" cy="257810"/>
    <xdr:sp macro="" textlink="">
      <xdr:nvSpPr>
        <xdr:cNvPr id="125" name="【図書館】&#10;一人当たり面積該当値テキスト"/>
        <xdr:cNvSpPr txBox="1"/>
      </xdr:nvSpPr>
      <xdr:spPr>
        <a:xfrm>
          <a:off x="10236200" y="6131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126" name="楕円 125"/>
        <xdr:cNvSpPr/>
      </xdr:nvSpPr>
      <xdr:spPr>
        <a:xfrm>
          <a:off x="9334500" y="6289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120650</xdr:rowOff>
    </xdr:from>
    <xdr:to xmlns:xdr="http://schemas.openxmlformats.org/drawingml/2006/spreadsheetDrawing">
      <xdr:col>55</xdr:col>
      <xdr:colOff>0</xdr:colOff>
      <xdr:row>37</xdr:row>
      <xdr:rowOff>133350</xdr:rowOff>
    </xdr:to>
    <xdr:cxnSp macro="">
      <xdr:nvCxnSpPr>
        <xdr:cNvPr id="127" name="直線コネクタ 126"/>
        <xdr:cNvCxnSpPr/>
      </xdr:nvCxnSpPr>
      <xdr:spPr>
        <a:xfrm flipV="1">
          <a:off x="9385300" y="632714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82550</xdr:rowOff>
    </xdr:from>
    <xdr:to xmlns:xdr="http://schemas.openxmlformats.org/drawingml/2006/spreadsheetDrawing">
      <xdr:col>46</xdr:col>
      <xdr:colOff>38100</xdr:colOff>
      <xdr:row>38</xdr:row>
      <xdr:rowOff>12700</xdr:rowOff>
    </xdr:to>
    <xdr:sp macro="" textlink="">
      <xdr:nvSpPr>
        <xdr:cNvPr id="128" name="楕円 127"/>
        <xdr:cNvSpPr/>
      </xdr:nvSpPr>
      <xdr:spPr>
        <a:xfrm>
          <a:off x="8470900" y="62890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133350</xdr:rowOff>
    </xdr:from>
    <xdr:to xmlns:xdr="http://schemas.openxmlformats.org/drawingml/2006/spreadsheetDrawing">
      <xdr:col>50</xdr:col>
      <xdr:colOff>114300</xdr:colOff>
      <xdr:row>37</xdr:row>
      <xdr:rowOff>133350</xdr:rowOff>
    </xdr:to>
    <xdr:cxnSp macro="">
      <xdr:nvCxnSpPr>
        <xdr:cNvPr id="129" name="直線コネクタ 128"/>
        <xdr:cNvCxnSpPr/>
      </xdr:nvCxnSpPr>
      <xdr:spPr>
        <a:xfrm>
          <a:off x="8521700" y="63398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120650</xdr:rowOff>
    </xdr:from>
    <xdr:to xmlns:xdr="http://schemas.openxmlformats.org/drawingml/2006/spreadsheetDrawing">
      <xdr:col>41</xdr:col>
      <xdr:colOff>101600</xdr:colOff>
      <xdr:row>38</xdr:row>
      <xdr:rowOff>50800</xdr:rowOff>
    </xdr:to>
    <xdr:sp macro="" textlink="">
      <xdr:nvSpPr>
        <xdr:cNvPr id="130" name="楕円 129"/>
        <xdr:cNvSpPr/>
      </xdr:nvSpPr>
      <xdr:spPr>
        <a:xfrm>
          <a:off x="7602220" y="632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133350</xdr:rowOff>
    </xdr:from>
    <xdr:to xmlns:xdr="http://schemas.openxmlformats.org/drawingml/2006/spreadsheetDrawing">
      <xdr:col>45</xdr:col>
      <xdr:colOff>177800</xdr:colOff>
      <xdr:row>38</xdr:row>
      <xdr:rowOff>0</xdr:rowOff>
    </xdr:to>
    <xdr:cxnSp macro="">
      <xdr:nvCxnSpPr>
        <xdr:cNvPr id="131" name="直線コネクタ 130"/>
        <xdr:cNvCxnSpPr/>
      </xdr:nvCxnSpPr>
      <xdr:spPr>
        <a:xfrm flipV="1">
          <a:off x="7653020" y="633984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143510</xdr:rowOff>
    </xdr:from>
    <xdr:ext cx="468630" cy="257810"/>
    <xdr:sp macro="" textlink="">
      <xdr:nvSpPr>
        <xdr:cNvPr id="132" name="n_1aveValue【図書館】&#10;一人当たり面積"/>
        <xdr:cNvSpPr txBox="1"/>
      </xdr:nvSpPr>
      <xdr:spPr>
        <a:xfrm>
          <a:off x="9142730" y="6517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9900" cy="259080"/>
    <xdr:sp macro="" textlink="">
      <xdr:nvSpPr>
        <xdr:cNvPr id="133" name="n_2aveValue【図書館】&#10;一人当たり面積"/>
        <xdr:cNvSpPr txBox="1"/>
      </xdr:nvSpPr>
      <xdr:spPr>
        <a:xfrm>
          <a:off x="8291830" y="653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8630" cy="259080"/>
    <xdr:sp macro="" textlink="">
      <xdr:nvSpPr>
        <xdr:cNvPr id="134" name="n_3aveValue【図書館】&#10;一人当たり面積"/>
        <xdr:cNvSpPr txBox="1"/>
      </xdr:nvSpPr>
      <xdr:spPr>
        <a:xfrm>
          <a:off x="7423150" y="6530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29210</xdr:rowOff>
    </xdr:from>
    <xdr:ext cx="468630" cy="257810"/>
    <xdr:sp macro="" textlink="">
      <xdr:nvSpPr>
        <xdr:cNvPr id="135" name="n_1mainValue【図書館】&#10;一人当たり面積"/>
        <xdr:cNvSpPr txBox="1"/>
      </xdr:nvSpPr>
      <xdr:spPr>
        <a:xfrm>
          <a:off x="9142730" y="6068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29210</xdr:rowOff>
    </xdr:from>
    <xdr:ext cx="469900" cy="257810"/>
    <xdr:sp macro="" textlink="">
      <xdr:nvSpPr>
        <xdr:cNvPr id="136" name="n_2mainValue【図書館】&#10;一人当たり面積"/>
        <xdr:cNvSpPr txBox="1"/>
      </xdr:nvSpPr>
      <xdr:spPr>
        <a:xfrm>
          <a:off x="8291830" y="6068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67310</xdr:rowOff>
    </xdr:from>
    <xdr:ext cx="468630" cy="259080"/>
    <xdr:sp macro="" textlink="">
      <xdr:nvSpPr>
        <xdr:cNvPr id="137" name="n_3mainValue【図書館】&#10;一人当たり面積"/>
        <xdr:cNvSpPr txBox="1"/>
      </xdr:nvSpPr>
      <xdr:spPr>
        <a:xfrm>
          <a:off x="7423150" y="6106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46" name="テキスト ボックス 145"/>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4168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7820" cy="257810"/>
    <xdr:sp macro="" textlink="">
      <xdr:nvSpPr>
        <xdr:cNvPr id="149" name="テキスト ボックス 148"/>
        <xdr:cNvSpPr txBox="1"/>
      </xdr:nvSpPr>
      <xdr:spPr>
        <a:xfrm>
          <a:off x="412750" y="10725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4168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1955" cy="259080"/>
    <xdr:sp macro="" textlink="">
      <xdr:nvSpPr>
        <xdr:cNvPr id="151" name="テキスト ボックス 150"/>
        <xdr:cNvSpPr txBox="1"/>
      </xdr:nvSpPr>
      <xdr:spPr>
        <a:xfrm>
          <a:off x="353695" y="104019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4168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1955" cy="259080"/>
    <xdr:sp macro="" textlink="">
      <xdr:nvSpPr>
        <xdr:cNvPr id="153" name="テキスト ボックス 152"/>
        <xdr:cNvSpPr txBox="1"/>
      </xdr:nvSpPr>
      <xdr:spPr>
        <a:xfrm>
          <a:off x="353695" y="100831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4168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1955" cy="259080"/>
    <xdr:sp macro="" textlink="">
      <xdr:nvSpPr>
        <xdr:cNvPr id="155" name="テキスト ボックス 154"/>
        <xdr:cNvSpPr txBox="1"/>
      </xdr:nvSpPr>
      <xdr:spPr>
        <a:xfrm>
          <a:off x="353695" y="97643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4168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1955" cy="257810"/>
    <xdr:sp macro="" textlink="">
      <xdr:nvSpPr>
        <xdr:cNvPr id="157" name="テキスト ボックス 156"/>
        <xdr:cNvSpPr txBox="1"/>
      </xdr:nvSpPr>
      <xdr:spPr>
        <a:xfrm>
          <a:off x="353695" y="944562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4168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7360" cy="257810"/>
    <xdr:sp macro="" textlink="">
      <xdr:nvSpPr>
        <xdr:cNvPr id="159" name="テキスト ボックス 158"/>
        <xdr:cNvSpPr txBox="1"/>
      </xdr:nvSpPr>
      <xdr:spPr>
        <a:xfrm>
          <a:off x="289560" y="91262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175"/>
    <xdr:sp macro="" textlink="">
      <xdr:nvSpPr>
        <xdr:cNvPr id="161" name="テキスト ボックス 160"/>
        <xdr:cNvSpPr txBox="1"/>
      </xdr:nvSpPr>
      <xdr:spPr>
        <a:xfrm>
          <a:off x="28956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体育館・プー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42545</xdr:rowOff>
    </xdr:from>
    <xdr:to xmlns:xdr="http://schemas.openxmlformats.org/drawingml/2006/spreadsheetDrawing">
      <xdr:col>24</xdr:col>
      <xdr:colOff>62865</xdr:colOff>
      <xdr:row>64</xdr:row>
      <xdr:rowOff>66675</xdr:rowOff>
    </xdr:to>
    <xdr:cxnSp macro="">
      <xdr:nvCxnSpPr>
        <xdr:cNvPr id="163" name="直線コネクタ 162"/>
        <xdr:cNvCxnSpPr/>
      </xdr:nvCxnSpPr>
      <xdr:spPr>
        <a:xfrm flipV="1">
          <a:off x="4512945" y="9266555"/>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70485</xdr:rowOff>
    </xdr:from>
    <xdr:ext cx="340360" cy="257810"/>
    <xdr:sp macro="" textlink="">
      <xdr:nvSpPr>
        <xdr:cNvPr id="164" name="【体育館・プール】&#10;有形固定資産減価償却率最小値テキスト"/>
        <xdr:cNvSpPr txBox="1"/>
      </xdr:nvSpPr>
      <xdr:spPr>
        <a:xfrm>
          <a:off x="4551680" y="108032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66675</xdr:rowOff>
    </xdr:from>
    <xdr:to xmlns:xdr="http://schemas.openxmlformats.org/drawingml/2006/spreadsheetDrawing">
      <xdr:col>24</xdr:col>
      <xdr:colOff>152400</xdr:colOff>
      <xdr:row>64</xdr:row>
      <xdr:rowOff>66675</xdr:rowOff>
    </xdr:to>
    <xdr:cxnSp macro="">
      <xdr:nvCxnSpPr>
        <xdr:cNvPr id="165" name="直線コネクタ 164"/>
        <xdr:cNvCxnSpPr/>
      </xdr:nvCxnSpPr>
      <xdr:spPr>
        <a:xfrm>
          <a:off x="4429760" y="10799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160655</xdr:rowOff>
    </xdr:from>
    <xdr:ext cx="405130" cy="259080"/>
    <xdr:sp macro="" textlink="">
      <xdr:nvSpPr>
        <xdr:cNvPr id="166" name="【体育館・プール】&#10;有形固定資産減価償却率最大値テキスト"/>
        <xdr:cNvSpPr txBox="1"/>
      </xdr:nvSpPr>
      <xdr:spPr>
        <a:xfrm>
          <a:off x="4551680" y="9049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42545</xdr:rowOff>
    </xdr:from>
    <xdr:to xmlns:xdr="http://schemas.openxmlformats.org/drawingml/2006/spreadsheetDrawing">
      <xdr:col>24</xdr:col>
      <xdr:colOff>152400</xdr:colOff>
      <xdr:row>55</xdr:row>
      <xdr:rowOff>42545</xdr:rowOff>
    </xdr:to>
    <xdr:cxnSp macro="">
      <xdr:nvCxnSpPr>
        <xdr:cNvPr id="167" name="直線コネクタ 166"/>
        <xdr:cNvCxnSpPr/>
      </xdr:nvCxnSpPr>
      <xdr:spPr>
        <a:xfrm>
          <a:off x="4429760" y="9266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86360</xdr:rowOff>
    </xdr:from>
    <xdr:ext cx="405130" cy="257175"/>
    <xdr:sp macro="" textlink="">
      <xdr:nvSpPr>
        <xdr:cNvPr id="168" name="【体育館・プール】&#10;有形固定資産減価償却率平均値テキスト"/>
        <xdr:cNvSpPr txBox="1"/>
      </xdr:nvSpPr>
      <xdr:spPr>
        <a:xfrm>
          <a:off x="4551680" y="96456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63500</xdr:rowOff>
    </xdr:from>
    <xdr:to xmlns:xdr="http://schemas.openxmlformats.org/drawingml/2006/spreadsheetDrawing">
      <xdr:col>24</xdr:col>
      <xdr:colOff>114300</xdr:colOff>
      <xdr:row>58</xdr:row>
      <xdr:rowOff>165100</xdr:rowOff>
    </xdr:to>
    <xdr:sp macro="" textlink="">
      <xdr:nvSpPr>
        <xdr:cNvPr id="169" name="フローチャート: 判断 168"/>
        <xdr:cNvSpPr/>
      </xdr:nvSpPr>
      <xdr:spPr>
        <a:xfrm>
          <a:off x="446278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120650</xdr:rowOff>
    </xdr:from>
    <xdr:to xmlns:xdr="http://schemas.openxmlformats.org/drawingml/2006/spreadsheetDrawing">
      <xdr:col>20</xdr:col>
      <xdr:colOff>38100</xdr:colOff>
      <xdr:row>59</xdr:row>
      <xdr:rowOff>50800</xdr:rowOff>
    </xdr:to>
    <xdr:sp macro="" textlink="">
      <xdr:nvSpPr>
        <xdr:cNvPr id="170" name="フローチャート: 判断 169"/>
        <xdr:cNvSpPr/>
      </xdr:nvSpPr>
      <xdr:spPr>
        <a:xfrm>
          <a:off x="3649980" y="98475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123825</xdr:rowOff>
    </xdr:from>
    <xdr:to xmlns:xdr="http://schemas.openxmlformats.org/drawingml/2006/spreadsheetDrawing">
      <xdr:col>15</xdr:col>
      <xdr:colOff>101600</xdr:colOff>
      <xdr:row>59</xdr:row>
      <xdr:rowOff>53975</xdr:rowOff>
    </xdr:to>
    <xdr:sp macro="" textlink="">
      <xdr:nvSpPr>
        <xdr:cNvPr id="171" name="フローチャート: 判断 170"/>
        <xdr:cNvSpPr/>
      </xdr:nvSpPr>
      <xdr:spPr>
        <a:xfrm>
          <a:off x="2781300" y="985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149860</xdr:rowOff>
    </xdr:from>
    <xdr:to xmlns:xdr="http://schemas.openxmlformats.org/drawingml/2006/spreadsheetDrawing">
      <xdr:col>10</xdr:col>
      <xdr:colOff>165100</xdr:colOff>
      <xdr:row>59</xdr:row>
      <xdr:rowOff>80010</xdr:rowOff>
    </xdr:to>
    <xdr:sp macro="" textlink="">
      <xdr:nvSpPr>
        <xdr:cNvPr id="172" name="フローチャート: 判断 171"/>
        <xdr:cNvSpPr/>
      </xdr:nvSpPr>
      <xdr:spPr>
        <a:xfrm>
          <a:off x="1917700" y="9876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730" cy="259080"/>
    <xdr:sp macro="" textlink="">
      <xdr:nvSpPr>
        <xdr:cNvPr id="173" name="テキスト ボックス 172"/>
        <xdr:cNvSpPr txBox="1"/>
      </xdr:nvSpPr>
      <xdr:spPr>
        <a:xfrm>
          <a:off x="432816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9080"/>
    <xdr:sp macro="" textlink="">
      <xdr:nvSpPr>
        <xdr:cNvPr id="174" name="テキスト ボックス 173"/>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9080"/>
    <xdr:sp macro="" textlink="">
      <xdr:nvSpPr>
        <xdr:cNvPr id="175" name="テキスト ボックス 174"/>
        <xdr:cNvSpPr txBox="1"/>
      </xdr:nvSpPr>
      <xdr:spPr>
        <a:xfrm>
          <a:off x="264668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9080"/>
    <xdr:sp macro="" textlink="">
      <xdr:nvSpPr>
        <xdr:cNvPr id="176" name="テキスト ボックス 175"/>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9080"/>
    <xdr:sp macro="" textlink="">
      <xdr:nvSpPr>
        <xdr:cNvPr id="177" name="テキスト ボックス 176"/>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137160</xdr:rowOff>
    </xdr:from>
    <xdr:to xmlns:xdr="http://schemas.openxmlformats.org/drawingml/2006/spreadsheetDrawing">
      <xdr:col>24</xdr:col>
      <xdr:colOff>114300</xdr:colOff>
      <xdr:row>60</xdr:row>
      <xdr:rowOff>67310</xdr:rowOff>
    </xdr:to>
    <xdr:sp macro="" textlink="">
      <xdr:nvSpPr>
        <xdr:cNvPr id="178" name="楕円 177"/>
        <xdr:cNvSpPr/>
      </xdr:nvSpPr>
      <xdr:spPr>
        <a:xfrm>
          <a:off x="4462780" y="10031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115570</xdr:rowOff>
    </xdr:from>
    <xdr:ext cx="405130" cy="259080"/>
    <xdr:sp macro="" textlink="">
      <xdr:nvSpPr>
        <xdr:cNvPr id="179" name="【体育館・プール】&#10;有形固定資産減価償却率該当値テキスト"/>
        <xdr:cNvSpPr txBox="1"/>
      </xdr:nvSpPr>
      <xdr:spPr>
        <a:xfrm>
          <a:off x="4551680" y="10010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17780</xdr:rowOff>
    </xdr:from>
    <xdr:to xmlns:xdr="http://schemas.openxmlformats.org/drawingml/2006/spreadsheetDrawing">
      <xdr:col>20</xdr:col>
      <xdr:colOff>38100</xdr:colOff>
      <xdr:row>60</xdr:row>
      <xdr:rowOff>119380</xdr:rowOff>
    </xdr:to>
    <xdr:sp macro="" textlink="">
      <xdr:nvSpPr>
        <xdr:cNvPr id="180" name="楕円 179"/>
        <xdr:cNvSpPr/>
      </xdr:nvSpPr>
      <xdr:spPr>
        <a:xfrm>
          <a:off x="3649980" y="10079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16510</xdr:rowOff>
    </xdr:from>
    <xdr:to xmlns:xdr="http://schemas.openxmlformats.org/drawingml/2006/spreadsheetDrawing">
      <xdr:col>24</xdr:col>
      <xdr:colOff>63500</xdr:colOff>
      <xdr:row>60</xdr:row>
      <xdr:rowOff>68580</xdr:rowOff>
    </xdr:to>
    <xdr:cxnSp macro="">
      <xdr:nvCxnSpPr>
        <xdr:cNvPr id="181" name="直線コネクタ 180"/>
        <xdr:cNvCxnSpPr/>
      </xdr:nvCxnSpPr>
      <xdr:spPr>
        <a:xfrm flipV="1">
          <a:off x="3700780" y="10078720"/>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68580</xdr:rowOff>
    </xdr:from>
    <xdr:to xmlns:xdr="http://schemas.openxmlformats.org/drawingml/2006/spreadsheetDrawing">
      <xdr:col>15</xdr:col>
      <xdr:colOff>101600</xdr:colOff>
      <xdr:row>60</xdr:row>
      <xdr:rowOff>167640</xdr:rowOff>
    </xdr:to>
    <xdr:sp macro="" textlink="">
      <xdr:nvSpPr>
        <xdr:cNvPr id="182" name="楕円 181"/>
        <xdr:cNvSpPr/>
      </xdr:nvSpPr>
      <xdr:spPr>
        <a:xfrm>
          <a:off x="2781300" y="10130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68580</xdr:rowOff>
    </xdr:from>
    <xdr:to xmlns:xdr="http://schemas.openxmlformats.org/drawingml/2006/spreadsheetDrawing">
      <xdr:col>19</xdr:col>
      <xdr:colOff>177800</xdr:colOff>
      <xdr:row>60</xdr:row>
      <xdr:rowOff>119380</xdr:rowOff>
    </xdr:to>
    <xdr:cxnSp macro="">
      <xdr:nvCxnSpPr>
        <xdr:cNvPr id="183" name="直線コネクタ 182"/>
        <xdr:cNvCxnSpPr/>
      </xdr:nvCxnSpPr>
      <xdr:spPr>
        <a:xfrm flipV="1">
          <a:off x="2832100" y="10130790"/>
          <a:ext cx="8686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128905</xdr:rowOff>
    </xdr:from>
    <xdr:to xmlns:xdr="http://schemas.openxmlformats.org/drawingml/2006/spreadsheetDrawing">
      <xdr:col>10</xdr:col>
      <xdr:colOff>165100</xdr:colOff>
      <xdr:row>57</xdr:row>
      <xdr:rowOff>59055</xdr:rowOff>
    </xdr:to>
    <xdr:sp macro="" textlink="">
      <xdr:nvSpPr>
        <xdr:cNvPr id="184" name="楕円 183"/>
        <xdr:cNvSpPr/>
      </xdr:nvSpPr>
      <xdr:spPr>
        <a:xfrm>
          <a:off x="1917700" y="9520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8255</xdr:rowOff>
    </xdr:from>
    <xdr:to xmlns:xdr="http://schemas.openxmlformats.org/drawingml/2006/spreadsheetDrawing">
      <xdr:col>15</xdr:col>
      <xdr:colOff>50800</xdr:colOff>
      <xdr:row>60</xdr:row>
      <xdr:rowOff>119380</xdr:rowOff>
    </xdr:to>
    <xdr:cxnSp macro="">
      <xdr:nvCxnSpPr>
        <xdr:cNvPr id="185" name="直線コネクタ 184"/>
        <xdr:cNvCxnSpPr/>
      </xdr:nvCxnSpPr>
      <xdr:spPr>
        <a:xfrm>
          <a:off x="1968500" y="9567545"/>
          <a:ext cx="863600" cy="614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67310</xdr:rowOff>
    </xdr:from>
    <xdr:ext cx="403860" cy="259080"/>
    <xdr:sp macro="" textlink="">
      <xdr:nvSpPr>
        <xdr:cNvPr id="186" name="n_1aveValue【体育館・プール】&#10;有形固定資産減価償却率"/>
        <xdr:cNvSpPr txBox="1"/>
      </xdr:nvSpPr>
      <xdr:spPr>
        <a:xfrm>
          <a:off x="3490595" y="9626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70485</xdr:rowOff>
    </xdr:from>
    <xdr:ext cx="405130" cy="257810"/>
    <xdr:sp macro="" textlink="">
      <xdr:nvSpPr>
        <xdr:cNvPr id="187" name="n_2aveValue【体育館・プール】&#10;有形固定資産減価償却率"/>
        <xdr:cNvSpPr txBox="1"/>
      </xdr:nvSpPr>
      <xdr:spPr>
        <a:xfrm>
          <a:off x="2634615" y="96297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71120</xdr:rowOff>
    </xdr:from>
    <xdr:ext cx="403860" cy="257810"/>
    <xdr:sp macro="" textlink="">
      <xdr:nvSpPr>
        <xdr:cNvPr id="188" name="n_3aveValue【体育館・プール】&#10;有形固定資産減価償却率"/>
        <xdr:cNvSpPr txBox="1"/>
      </xdr:nvSpPr>
      <xdr:spPr>
        <a:xfrm>
          <a:off x="1771015" y="996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110490</xdr:rowOff>
    </xdr:from>
    <xdr:ext cx="403860" cy="257810"/>
    <xdr:sp macro="" textlink="">
      <xdr:nvSpPr>
        <xdr:cNvPr id="189" name="n_1mainValue【体育館・プール】&#10;有形固定資産減価償却率"/>
        <xdr:cNvSpPr txBox="1"/>
      </xdr:nvSpPr>
      <xdr:spPr>
        <a:xfrm>
          <a:off x="3490595" y="10172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161290</xdr:rowOff>
    </xdr:from>
    <xdr:ext cx="405130" cy="258445"/>
    <xdr:sp macro="" textlink="">
      <xdr:nvSpPr>
        <xdr:cNvPr id="190" name="n_2mainValue【体育館・プール】&#10;有形固定資産減価償却率"/>
        <xdr:cNvSpPr txBox="1"/>
      </xdr:nvSpPr>
      <xdr:spPr>
        <a:xfrm>
          <a:off x="2634615" y="10223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75565</xdr:rowOff>
    </xdr:from>
    <xdr:ext cx="403860" cy="259080"/>
    <xdr:sp macro="" textlink="">
      <xdr:nvSpPr>
        <xdr:cNvPr id="191" name="n_3mainValue【体育館・プール】&#10;有形固定資産減価償却率"/>
        <xdr:cNvSpPr txBox="1"/>
      </xdr:nvSpPr>
      <xdr:spPr>
        <a:xfrm>
          <a:off x="1771015" y="9299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00" name="テキスト ボックス 199"/>
        <xdr:cNvSpPr txBox="1"/>
      </xdr:nvSpPr>
      <xdr:spPr>
        <a:xfrm>
          <a:off x="6393180" y="875919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2" name="直線コネクタ 201"/>
        <xdr:cNvCxnSpPr/>
      </xdr:nvCxnSpPr>
      <xdr:spPr>
        <a:xfrm>
          <a:off x="6431280" y="108089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8445"/>
    <xdr:sp macro="" textlink="">
      <xdr:nvSpPr>
        <xdr:cNvPr id="203" name="テキスト ボックス 202"/>
        <xdr:cNvSpPr txBox="1"/>
      </xdr:nvSpPr>
      <xdr:spPr>
        <a:xfrm>
          <a:off x="597408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4" name="直線コネクタ 203"/>
        <xdr:cNvCxnSpPr/>
      </xdr:nvCxnSpPr>
      <xdr:spPr>
        <a:xfrm>
          <a:off x="6431280" y="10435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205" name="テキスト ボックス 204"/>
        <xdr:cNvSpPr txBox="1"/>
      </xdr:nvSpPr>
      <xdr:spPr>
        <a:xfrm>
          <a:off x="5974080" y="10297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6" name="直線コネクタ 205"/>
        <xdr:cNvCxnSpPr/>
      </xdr:nvCxnSpPr>
      <xdr:spPr>
        <a:xfrm>
          <a:off x="6431280" y="1006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07" name="テキスト ボックス 206"/>
        <xdr:cNvSpPr txBox="1"/>
      </xdr:nvSpPr>
      <xdr:spPr>
        <a:xfrm>
          <a:off x="5974080" y="992378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8" name="直線コネクタ 207"/>
        <xdr:cNvCxnSpPr/>
      </xdr:nvCxnSpPr>
      <xdr:spPr>
        <a:xfrm>
          <a:off x="6431280" y="9692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7810"/>
    <xdr:sp macro="" textlink="">
      <xdr:nvSpPr>
        <xdr:cNvPr id="209" name="テキスト ボックス 208"/>
        <xdr:cNvSpPr txBox="1"/>
      </xdr:nvSpPr>
      <xdr:spPr>
        <a:xfrm>
          <a:off x="5974080" y="9554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0" name="直線コネクタ 209"/>
        <xdr:cNvCxnSpPr/>
      </xdr:nvCxnSpPr>
      <xdr:spPr>
        <a:xfrm>
          <a:off x="6431280" y="93192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7810"/>
    <xdr:sp macro="" textlink="">
      <xdr:nvSpPr>
        <xdr:cNvPr id="211" name="テキスト ボックス 210"/>
        <xdr:cNvSpPr txBox="1"/>
      </xdr:nvSpPr>
      <xdr:spPr>
        <a:xfrm>
          <a:off x="5974080" y="91808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2" name="直線コネクタ 211"/>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175"/>
    <xdr:sp macro="" textlink="">
      <xdr:nvSpPr>
        <xdr:cNvPr id="213" name="テキスト ボックス 212"/>
        <xdr:cNvSpPr txBox="1"/>
      </xdr:nvSpPr>
      <xdr:spPr>
        <a:xfrm>
          <a:off x="5974080" y="880745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体育館・プール】&#10;一人当たり面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54</xdr:row>
      <xdr:rowOff>167640</xdr:rowOff>
    </xdr:from>
    <xdr:to xmlns:xdr="http://schemas.openxmlformats.org/drawingml/2006/spreadsheetDrawing">
      <xdr:col>54</xdr:col>
      <xdr:colOff>185420</xdr:colOff>
      <xdr:row>64</xdr:row>
      <xdr:rowOff>66040</xdr:rowOff>
    </xdr:to>
    <xdr:cxnSp macro="">
      <xdr:nvCxnSpPr>
        <xdr:cNvPr id="215" name="直線コネクタ 214"/>
        <xdr:cNvCxnSpPr/>
      </xdr:nvCxnSpPr>
      <xdr:spPr>
        <a:xfrm flipV="1">
          <a:off x="10198100" y="922401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69850</xdr:rowOff>
    </xdr:from>
    <xdr:ext cx="468630" cy="257810"/>
    <xdr:sp macro="" textlink="">
      <xdr:nvSpPr>
        <xdr:cNvPr id="216" name="【体育館・プール】&#10;一人当たり面積最小値テキスト"/>
        <xdr:cNvSpPr txBox="1"/>
      </xdr:nvSpPr>
      <xdr:spPr>
        <a:xfrm>
          <a:off x="10236200" y="10802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66040</xdr:rowOff>
    </xdr:from>
    <xdr:to xmlns:xdr="http://schemas.openxmlformats.org/drawingml/2006/spreadsheetDrawing">
      <xdr:col>55</xdr:col>
      <xdr:colOff>88900</xdr:colOff>
      <xdr:row>64</xdr:row>
      <xdr:rowOff>66040</xdr:rowOff>
    </xdr:to>
    <xdr:cxnSp macro="">
      <xdr:nvCxnSpPr>
        <xdr:cNvPr id="217" name="直線コネクタ 216"/>
        <xdr:cNvCxnSpPr/>
      </xdr:nvCxnSpPr>
      <xdr:spPr>
        <a:xfrm>
          <a:off x="10114280" y="10798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114935</xdr:rowOff>
    </xdr:from>
    <xdr:ext cx="468630" cy="259080"/>
    <xdr:sp macro="" textlink="">
      <xdr:nvSpPr>
        <xdr:cNvPr id="218" name="【体育館・プール】&#10;一人当たり面積最大値テキスト"/>
        <xdr:cNvSpPr txBox="1"/>
      </xdr:nvSpPr>
      <xdr:spPr>
        <a:xfrm>
          <a:off x="10236200" y="9003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167640</xdr:rowOff>
    </xdr:from>
    <xdr:to xmlns:xdr="http://schemas.openxmlformats.org/drawingml/2006/spreadsheetDrawing">
      <xdr:col>55</xdr:col>
      <xdr:colOff>88900</xdr:colOff>
      <xdr:row>54</xdr:row>
      <xdr:rowOff>167640</xdr:rowOff>
    </xdr:to>
    <xdr:cxnSp macro="">
      <xdr:nvCxnSpPr>
        <xdr:cNvPr id="219" name="直線コネクタ 218"/>
        <xdr:cNvCxnSpPr/>
      </xdr:nvCxnSpPr>
      <xdr:spPr>
        <a:xfrm>
          <a:off x="10114280" y="9224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84455</xdr:rowOff>
    </xdr:from>
    <xdr:ext cx="468630" cy="257810"/>
    <xdr:sp macro="" textlink="">
      <xdr:nvSpPr>
        <xdr:cNvPr id="220" name="【体育館・プール】&#10;一人当たり面積平均値テキスト"/>
        <xdr:cNvSpPr txBox="1"/>
      </xdr:nvSpPr>
      <xdr:spPr>
        <a:xfrm>
          <a:off x="10236200" y="1064958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106045</xdr:rowOff>
    </xdr:from>
    <xdr:to xmlns:xdr="http://schemas.openxmlformats.org/drawingml/2006/spreadsheetDrawing">
      <xdr:col>55</xdr:col>
      <xdr:colOff>50800</xdr:colOff>
      <xdr:row>64</xdr:row>
      <xdr:rowOff>36195</xdr:rowOff>
    </xdr:to>
    <xdr:sp macro="" textlink="">
      <xdr:nvSpPr>
        <xdr:cNvPr id="221" name="フローチャート: 判断 220"/>
        <xdr:cNvSpPr/>
      </xdr:nvSpPr>
      <xdr:spPr>
        <a:xfrm>
          <a:off x="10152380" y="106711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109855</xdr:rowOff>
    </xdr:from>
    <xdr:to xmlns:xdr="http://schemas.openxmlformats.org/drawingml/2006/spreadsheetDrawing">
      <xdr:col>50</xdr:col>
      <xdr:colOff>165100</xdr:colOff>
      <xdr:row>64</xdr:row>
      <xdr:rowOff>40005</xdr:rowOff>
    </xdr:to>
    <xdr:sp macro="" textlink="">
      <xdr:nvSpPr>
        <xdr:cNvPr id="222" name="フローチャート: 判断 221"/>
        <xdr:cNvSpPr/>
      </xdr:nvSpPr>
      <xdr:spPr>
        <a:xfrm>
          <a:off x="9334500" y="10674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131445</xdr:rowOff>
    </xdr:from>
    <xdr:to xmlns:xdr="http://schemas.openxmlformats.org/drawingml/2006/spreadsheetDrawing">
      <xdr:col>46</xdr:col>
      <xdr:colOff>38100</xdr:colOff>
      <xdr:row>64</xdr:row>
      <xdr:rowOff>61595</xdr:rowOff>
    </xdr:to>
    <xdr:sp macro="" textlink="">
      <xdr:nvSpPr>
        <xdr:cNvPr id="223" name="フローチャート: 判断 222"/>
        <xdr:cNvSpPr/>
      </xdr:nvSpPr>
      <xdr:spPr>
        <a:xfrm>
          <a:off x="8470900" y="106965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127000</xdr:rowOff>
    </xdr:from>
    <xdr:to xmlns:xdr="http://schemas.openxmlformats.org/drawingml/2006/spreadsheetDrawing">
      <xdr:col>41</xdr:col>
      <xdr:colOff>101600</xdr:colOff>
      <xdr:row>64</xdr:row>
      <xdr:rowOff>57150</xdr:rowOff>
    </xdr:to>
    <xdr:sp macro="" textlink="">
      <xdr:nvSpPr>
        <xdr:cNvPr id="224" name="フローチャート: 判断 223"/>
        <xdr:cNvSpPr/>
      </xdr:nvSpPr>
      <xdr:spPr>
        <a:xfrm>
          <a:off x="7602220" y="10692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225" name="テキスト ボックス 224"/>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9080"/>
    <xdr:sp macro="" textlink="">
      <xdr:nvSpPr>
        <xdr:cNvPr id="226" name="テキスト ボックス 225"/>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9080"/>
    <xdr:sp macro="" textlink="">
      <xdr:nvSpPr>
        <xdr:cNvPr id="227" name="テキスト ボックス 226"/>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9080"/>
    <xdr:sp macro="" textlink="">
      <xdr:nvSpPr>
        <xdr:cNvPr id="228" name="テキスト ボックス 227"/>
        <xdr:cNvSpPr txBox="1"/>
      </xdr:nvSpPr>
      <xdr:spPr>
        <a:xfrm>
          <a:off x="74676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9080"/>
    <xdr:sp macro="" textlink="">
      <xdr:nvSpPr>
        <xdr:cNvPr id="229" name="テキスト ボックス 228"/>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97155</xdr:rowOff>
    </xdr:from>
    <xdr:to xmlns:xdr="http://schemas.openxmlformats.org/drawingml/2006/spreadsheetDrawing">
      <xdr:col>55</xdr:col>
      <xdr:colOff>50800</xdr:colOff>
      <xdr:row>64</xdr:row>
      <xdr:rowOff>27305</xdr:rowOff>
    </xdr:to>
    <xdr:sp macro="" textlink="">
      <xdr:nvSpPr>
        <xdr:cNvPr id="230" name="楕円 229"/>
        <xdr:cNvSpPr/>
      </xdr:nvSpPr>
      <xdr:spPr>
        <a:xfrm>
          <a:off x="10152380" y="106622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56515</xdr:rowOff>
    </xdr:from>
    <xdr:ext cx="468630" cy="259080"/>
    <xdr:sp macro="" textlink="">
      <xdr:nvSpPr>
        <xdr:cNvPr id="231" name="【体育館・プール】&#10;一人当たり面積該当値テキスト"/>
        <xdr:cNvSpPr txBox="1"/>
      </xdr:nvSpPr>
      <xdr:spPr>
        <a:xfrm>
          <a:off x="10236200" y="10454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97790</xdr:rowOff>
    </xdr:from>
    <xdr:to xmlns:xdr="http://schemas.openxmlformats.org/drawingml/2006/spreadsheetDrawing">
      <xdr:col>50</xdr:col>
      <xdr:colOff>165100</xdr:colOff>
      <xdr:row>64</xdr:row>
      <xdr:rowOff>28575</xdr:rowOff>
    </xdr:to>
    <xdr:sp macro="" textlink="">
      <xdr:nvSpPr>
        <xdr:cNvPr id="232" name="楕円 231"/>
        <xdr:cNvSpPr/>
      </xdr:nvSpPr>
      <xdr:spPr>
        <a:xfrm>
          <a:off x="9334500" y="106629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147955</xdr:rowOff>
    </xdr:from>
    <xdr:to xmlns:xdr="http://schemas.openxmlformats.org/drawingml/2006/spreadsheetDrawing">
      <xdr:col>55</xdr:col>
      <xdr:colOff>0</xdr:colOff>
      <xdr:row>63</xdr:row>
      <xdr:rowOff>148590</xdr:rowOff>
    </xdr:to>
    <xdr:cxnSp macro="">
      <xdr:nvCxnSpPr>
        <xdr:cNvPr id="233" name="直線コネクタ 232"/>
        <xdr:cNvCxnSpPr/>
      </xdr:nvCxnSpPr>
      <xdr:spPr>
        <a:xfrm flipV="1">
          <a:off x="9385300" y="1071308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98425</xdr:rowOff>
    </xdr:from>
    <xdr:to xmlns:xdr="http://schemas.openxmlformats.org/drawingml/2006/spreadsheetDrawing">
      <xdr:col>46</xdr:col>
      <xdr:colOff>38100</xdr:colOff>
      <xdr:row>64</xdr:row>
      <xdr:rowOff>28575</xdr:rowOff>
    </xdr:to>
    <xdr:sp macro="" textlink="">
      <xdr:nvSpPr>
        <xdr:cNvPr id="234" name="楕円 233"/>
        <xdr:cNvSpPr/>
      </xdr:nvSpPr>
      <xdr:spPr>
        <a:xfrm>
          <a:off x="8470900" y="106635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148590</xdr:rowOff>
    </xdr:from>
    <xdr:to xmlns:xdr="http://schemas.openxmlformats.org/drawingml/2006/spreadsheetDrawing">
      <xdr:col>50</xdr:col>
      <xdr:colOff>114300</xdr:colOff>
      <xdr:row>63</xdr:row>
      <xdr:rowOff>149225</xdr:rowOff>
    </xdr:to>
    <xdr:cxnSp macro="">
      <xdr:nvCxnSpPr>
        <xdr:cNvPr id="235" name="直線コネクタ 234"/>
        <xdr:cNvCxnSpPr/>
      </xdr:nvCxnSpPr>
      <xdr:spPr>
        <a:xfrm flipV="1">
          <a:off x="8521700" y="1071372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101600</xdr:rowOff>
    </xdr:from>
    <xdr:to xmlns:xdr="http://schemas.openxmlformats.org/drawingml/2006/spreadsheetDrawing">
      <xdr:col>41</xdr:col>
      <xdr:colOff>101600</xdr:colOff>
      <xdr:row>64</xdr:row>
      <xdr:rowOff>31750</xdr:rowOff>
    </xdr:to>
    <xdr:sp macro="" textlink="">
      <xdr:nvSpPr>
        <xdr:cNvPr id="236" name="楕円 235"/>
        <xdr:cNvSpPr/>
      </xdr:nvSpPr>
      <xdr:spPr>
        <a:xfrm>
          <a:off x="760222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149225</xdr:rowOff>
    </xdr:from>
    <xdr:to xmlns:xdr="http://schemas.openxmlformats.org/drawingml/2006/spreadsheetDrawing">
      <xdr:col>45</xdr:col>
      <xdr:colOff>177800</xdr:colOff>
      <xdr:row>63</xdr:row>
      <xdr:rowOff>152400</xdr:rowOff>
    </xdr:to>
    <xdr:cxnSp macro="">
      <xdr:nvCxnSpPr>
        <xdr:cNvPr id="237" name="直線コネクタ 236"/>
        <xdr:cNvCxnSpPr/>
      </xdr:nvCxnSpPr>
      <xdr:spPr>
        <a:xfrm flipV="1">
          <a:off x="7653020" y="1071435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31115</xdr:rowOff>
    </xdr:from>
    <xdr:ext cx="468630" cy="257175"/>
    <xdr:sp macro="" textlink="">
      <xdr:nvSpPr>
        <xdr:cNvPr id="238" name="n_1aveValue【体育館・プール】&#10;一人当たり面積"/>
        <xdr:cNvSpPr txBox="1"/>
      </xdr:nvSpPr>
      <xdr:spPr>
        <a:xfrm>
          <a:off x="9142730" y="1076388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52705</xdr:rowOff>
    </xdr:from>
    <xdr:ext cx="469900" cy="257810"/>
    <xdr:sp macro="" textlink="">
      <xdr:nvSpPr>
        <xdr:cNvPr id="239" name="n_2aveValue【体育館・プール】&#10;一人当たり面積"/>
        <xdr:cNvSpPr txBox="1"/>
      </xdr:nvSpPr>
      <xdr:spPr>
        <a:xfrm>
          <a:off x="8291830" y="10785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48260</xdr:rowOff>
    </xdr:from>
    <xdr:ext cx="468630" cy="257810"/>
    <xdr:sp macro="" textlink="">
      <xdr:nvSpPr>
        <xdr:cNvPr id="240" name="n_3aveValue【体育館・プール】&#10;一人当たり面積"/>
        <xdr:cNvSpPr txBox="1"/>
      </xdr:nvSpPr>
      <xdr:spPr>
        <a:xfrm>
          <a:off x="7423150" y="10781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44450</xdr:rowOff>
    </xdr:from>
    <xdr:ext cx="468630" cy="259080"/>
    <xdr:sp macro="" textlink="">
      <xdr:nvSpPr>
        <xdr:cNvPr id="241" name="n_1mainValue【体育館・プール】&#10;一人当たり面積"/>
        <xdr:cNvSpPr txBox="1"/>
      </xdr:nvSpPr>
      <xdr:spPr>
        <a:xfrm>
          <a:off x="9142730" y="10441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45085</xdr:rowOff>
    </xdr:from>
    <xdr:ext cx="469900" cy="259080"/>
    <xdr:sp macro="" textlink="">
      <xdr:nvSpPr>
        <xdr:cNvPr id="242" name="n_2mainValue【体育館・プール】&#10;一人当たり面積"/>
        <xdr:cNvSpPr txBox="1"/>
      </xdr:nvSpPr>
      <xdr:spPr>
        <a:xfrm>
          <a:off x="8291830" y="10442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48260</xdr:rowOff>
    </xdr:from>
    <xdr:ext cx="468630" cy="257810"/>
    <xdr:sp macro="" textlink="">
      <xdr:nvSpPr>
        <xdr:cNvPr id="243" name="n_3mainValue【体育館・プール】&#10;一人当たり面積"/>
        <xdr:cNvSpPr txBox="1"/>
      </xdr:nvSpPr>
      <xdr:spPr>
        <a:xfrm>
          <a:off x="7423150" y="1044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4" name="正方形/長方形 243"/>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5" name="正方形/長方形 244"/>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6" name="正方形/長方形 245"/>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7" name="正方形/長方形 246"/>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8" name="正方形/長方形 247"/>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9" name="正方形/長方形 248"/>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0" name="正方形/長方形 249"/>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1" name="正方形/長方形 250"/>
        <xdr:cNvSpPr/>
      </xdr:nvSpPr>
      <xdr:spPr>
        <a:xfrm>
          <a:off x="741680" y="1267206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2" name="正方形/長方形 251"/>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3" name="正方形/長方形 252"/>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4" name="正方形/長方形 253"/>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5" name="正方形/長方形 254"/>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6" name="正方形/長方形 255"/>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7" name="正方形/長方形 256"/>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8" name="正方形/長方形 257"/>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9" name="正方形/長方形 258"/>
        <xdr:cNvSpPr/>
      </xdr:nvSpPr>
      <xdr:spPr>
        <a:xfrm>
          <a:off x="6431280" y="1267206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0" name="正方形/長方形 259"/>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1" name="正方形/長方形 260"/>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2" name="正方形/長方形 261"/>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3" name="正方形/長方形 262"/>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4" name="正方形/長方形 263"/>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5" name="正方形/長方形 264"/>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6" name="正方形/長方形 265"/>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7" name="正方形/長方形 266"/>
        <xdr:cNvSpPr/>
      </xdr:nvSpPr>
      <xdr:spPr>
        <a:xfrm>
          <a:off x="74168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68" name="テキスト ボックス 267"/>
        <xdr:cNvSpPr txBox="1"/>
      </xdr:nvSpPr>
      <xdr:spPr>
        <a:xfrm>
          <a:off x="70866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69" name="直線コネクタ 268"/>
        <xdr:cNvCxnSpPr/>
      </xdr:nvCxnSpPr>
      <xdr:spPr>
        <a:xfrm>
          <a:off x="74168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70" name="直線コネクタ 269"/>
        <xdr:cNvCxnSpPr/>
      </xdr:nvCxnSpPr>
      <xdr:spPr>
        <a:xfrm>
          <a:off x="74168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7820" cy="257810"/>
    <xdr:sp macro="" textlink="">
      <xdr:nvSpPr>
        <xdr:cNvPr id="271" name="テキスト ボックス 270"/>
        <xdr:cNvSpPr txBox="1"/>
      </xdr:nvSpPr>
      <xdr:spPr>
        <a:xfrm>
          <a:off x="412750" y="182384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72" name="直線コネクタ 271"/>
        <xdr:cNvCxnSpPr/>
      </xdr:nvCxnSpPr>
      <xdr:spPr>
        <a:xfrm>
          <a:off x="74168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1955" cy="259080"/>
    <xdr:sp macro="" textlink="">
      <xdr:nvSpPr>
        <xdr:cNvPr id="273" name="テキスト ボックス 272"/>
        <xdr:cNvSpPr txBox="1"/>
      </xdr:nvSpPr>
      <xdr:spPr>
        <a:xfrm>
          <a:off x="35369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74" name="直線コネクタ 273"/>
        <xdr:cNvCxnSpPr/>
      </xdr:nvCxnSpPr>
      <xdr:spPr>
        <a:xfrm>
          <a:off x="74168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1955" cy="257810"/>
    <xdr:sp macro="" textlink="">
      <xdr:nvSpPr>
        <xdr:cNvPr id="275" name="テキスト ボックス 274"/>
        <xdr:cNvSpPr txBox="1"/>
      </xdr:nvSpPr>
      <xdr:spPr>
        <a:xfrm>
          <a:off x="35369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76" name="直線コネクタ 275"/>
        <xdr:cNvCxnSpPr/>
      </xdr:nvCxnSpPr>
      <xdr:spPr>
        <a:xfrm>
          <a:off x="74168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1955" cy="258445"/>
    <xdr:sp macro="" textlink="">
      <xdr:nvSpPr>
        <xdr:cNvPr id="277" name="テキスト ボックス 276"/>
        <xdr:cNvSpPr txBox="1"/>
      </xdr:nvSpPr>
      <xdr:spPr>
        <a:xfrm>
          <a:off x="35369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78" name="直線コネクタ 277"/>
        <xdr:cNvCxnSpPr/>
      </xdr:nvCxnSpPr>
      <xdr:spPr>
        <a:xfrm>
          <a:off x="74168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1955" cy="259080"/>
    <xdr:sp macro="" textlink="">
      <xdr:nvSpPr>
        <xdr:cNvPr id="279" name="テキスト ボックス 278"/>
        <xdr:cNvSpPr txBox="1"/>
      </xdr:nvSpPr>
      <xdr:spPr>
        <a:xfrm>
          <a:off x="35369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80" name="直線コネクタ 279"/>
        <xdr:cNvCxnSpPr/>
      </xdr:nvCxnSpPr>
      <xdr:spPr>
        <a:xfrm>
          <a:off x="74168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7360" cy="257810"/>
    <xdr:sp macro="" textlink="">
      <xdr:nvSpPr>
        <xdr:cNvPr id="281" name="テキスト ボックス 280"/>
        <xdr:cNvSpPr txBox="1"/>
      </xdr:nvSpPr>
      <xdr:spPr>
        <a:xfrm>
          <a:off x="289560" y="166052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82" name="直線コネクタ 281"/>
        <xdr:cNvCxnSpPr/>
      </xdr:nvCxnSpPr>
      <xdr:spPr>
        <a:xfrm>
          <a:off x="74168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283" name="テキスト ボックス 282"/>
        <xdr:cNvSpPr txBox="1"/>
      </xdr:nvSpPr>
      <xdr:spPr>
        <a:xfrm>
          <a:off x="28956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4" name="【市民会館】&#10;有形固定資産減価償却率グラフ枠"/>
        <xdr:cNvSpPr/>
      </xdr:nvSpPr>
      <xdr:spPr>
        <a:xfrm>
          <a:off x="74168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128270</xdr:rowOff>
    </xdr:from>
    <xdr:to xmlns:xdr="http://schemas.openxmlformats.org/drawingml/2006/spreadsheetDrawing">
      <xdr:col>24</xdr:col>
      <xdr:colOff>62865</xdr:colOff>
      <xdr:row>108</xdr:row>
      <xdr:rowOff>79375</xdr:rowOff>
    </xdr:to>
    <xdr:cxnSp macro="">
      <xdr:nvCxnSpPr>
        <xdr:cNvPr id="285" name="直線コネクタ 284"/>
        <xdr:cNvCxnSpPr/>
      </xdr:nvCxnSpPr>
      <xdr:spPr>
        <a:xfrm flipV="1">
          <a:off x="4512945" y="1675892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83185</xdr:rowOff>
    </xdr:from>
    <xdr:ext cx="340360" cy="259080"/>
    <xdr:sp macro="" textlink="">
      <xdr:nvSpPr>
        <xdr:cNvPr id="286" name="【市民会館】&#10;有形固定資産減価償却率最小値テキスト"/>
        <xdr:cNvSpPr txBox="1"/>
      </xdr:nvSpPr>
      <xdr:spPr>
        <a:xfrm>
          <a:off x="4551680" y="182568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79375</xdr:rowOff>
    </xdr:from>
    <xdr:to xmlns:xdr="http://schemas.openxmlformats.org/drawingml/2006/spreadsheetDrawing">
      <xdr:col>24</xdr:col>
      <xdr:colOff>152400</xdr:colOff>
      <xdr:row>108</xdr:row>
      <xdr:rowOff>79375</xdr:rowOff>
    </xdr:to>
    <xdr:cxnSp macro="">
      <xdr:nvCxnSpPr>
        <xdr:cNvPr id="287" name="直線コネクタ 286"/>
        <xdr:cNvCxnSpPr/>
      </xdr:nvCxnSpPr>
      <xdr:spPr>
        <a:xfrm>
          <a:off x="4429760" y="18253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74930</xdr:rowOff>
    </xdr:from>
    <xdr:ext cx="405130" cy="257810"/>
    <xdr:sp macro="" textlink="">
      <xdr:nvSpPr>
        <xdr:cNvPr id="288" name="【市民会館】&#10;有形固定資産減価償却率最大値テキスト"/>
        <xdr:cNvSpPr txBox="1"/>
      </xdr:nvSpPr>
      <xdr:spPr>
        <a:xfrm>
          <a:off x="4551680" y="16534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128270</xdr:rowOff>
    </xdr:from>
    <xdr:to xmlns:xdr="http://schemas.openxmlformats.org/drawingml/2006/spreadsheetDrawing">
      <xdr:col>24</xdr:col>
      <xdr:colOff>152400</xdr:colOff>
      <xdr:row>99</xdr:row>
      <xdr:rowOff>128270</xdr:rowOff>
    </xdr:to>
    <xdr:cxnSp macro="">
      <xdr:nvCxnSpPr>
        <xdr:cNvPr id="289" name="直線コネクタ 288"/>
        <xdr:cNvCxnSpPr/>
      </xdr:nvCxnSpPr>
      <xdr:spPr>
        <a:xfrm>
          <a:off x="4429760" y="16758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3810</xdr:rowOff>
    </xdr:from>
    <xdr:ext cx="405130" cy="259080"/>
    <xdr:sp macro="" textlink="">
      <xdr:nvSpPr>
        <xdr:cNvPr id="290" name="【市民会館】&#10;有形固定資産減価償却率平均値テキスト"/>
        <xdr:cNvSpPr txBox="1"/>
      </xdr:nvSpPr>
      <xdr:spPr>
        <a:xfrm>
          <a:off x="4551680" y="17491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25400</xdr:rowOff>
    </xdr:from>
    <xdr:to xmlns:xdr="http://schemas.openxmlformats.org/drawingml/2006/spreadsheetDrawing">
      <xdr:col>24</xdr:col>
      <xdr:colOff>114300</xdr:colOff>
      <xdr:row>104</xdr:row>
      <xdr:rowOff>127000</xdr:rowOff>
    </xdr:to>
    <xdr:sp macro="" textlink="">
      <xdr:nvSpPr>
        <xdr:cNvPr id="291" name="フローチャート: 判断 290"/>
        <xdr:cNvSpPr/>
      </xdr:nvSpPr>
      <xdr:spPr>
        <a:xfrm>
          <a:off x="446278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34925</xdr:rowOff>
    </xdr:from>
    <xdr:to xmlns:xdr="http://schemas.openxmlformats.org/drawingml/2006/spreadsheetDrawing">
      <xdr:col>20</xdr:col>
      <xdr:colOff>38100</xdr:colOff>
      <xdr:row>104</xdr:row>
      <xdr:rowOff>136525</xdr:rowOff>
    </xdr:to>
    <xdr:sp macro="" textlink="">
      <xdr:nvSpPr>
        <xdr:cNvPr id="292" name="フローチャート: 判断 291"/>
        <xdr:cNvSpPr/>
      </xdr:nvSpPr>
      <xdr:spPr>
        <a:xfrm>
          <a:off x="3649980" y="175228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20320</xdr:rowOff>
    </xdr:from>
    <xdr:to xmlns:xdr="http://schemas.openxmlformats.org/drawingml/2006/spreadsheetDrawing">
      <xdr:col>15</xdr:col>
      <xdr:colOff>101600</xdr:colOff>
      <xdr:row>104</xdr:row>
      <xdr:rowOff>121920</xdr:rowOff>
    </xdr:to>
    <xdr:sp macro="" textlink="">
      <xdr:nvSpPr>
        <xdr:cNvPr id="293" name="フローチャート: 判断 292"/>
        <xdr:cNvSpPr/>
      </xdr:nvSpPr>
      <xdr:spPr>
        <a:xfrm>
          <a:off x="2781300" y="175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15875</xdr:rowOff>
    </xdr:from>
    <xdr:to xmlns:xdr="http://schemas.openxmlformats.org/drawingml/2006/spreadsheetDrawing">
      <xdr:col>10</xdr:col>
      <xdr:colOff>165100</xdr:colOff>
      <xdr:row>104</xdr:row>
      <xdr:rowOff>117475</xdr:rowOff>
    </xdr:to>
    <xdr:sp macro="" textlink="">
      <xdr:nvSpPr>
        <xdr:cNvPr id="294" name="フローチャート: 判断 293"/>
        <xdr:cNvSpPr/>
      </xdr:nvSpPr>
      <xdr:spPr>
        <a:xfrm>
          <a:off x="19177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0730" cy="259080"/>
    <xdr:sp macro="" textlink="">
      <xdr:nvSpPr>
        <xdr:cNvPr id="295" name="テキスト ボックス 294"/>
        <xdr:cNvSpPr txBox="1"/>
      </xdr:nvSpPr>
      <xdr:spPr>
        <a:xfrm>
          <a:off x="432816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96" name="テキスト ボックス 295"/>
        <xdr:cNvSpPr txBox="1"/>
      </xdr:nvSpPr>
      <xdr:spPr>
        <a:xfrm>
          <a:off x="351536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297" name="テキスト ボックス 296"/>
        <xdr:cNvSpPr txBox="1"/>
      </xdr:nvSpPr>
      <xdr:spPr>
        <a:xfrm>
          <a:off x="264668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98" name="テキスト ボックス 297"/>
        <xdr:cNvSpPr txBox="1"/>
      </xdr:nvSpPr>
      <xdr:spPr>
        <a:xfrm>
          <a:off x="17830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99" name="テキスト ボックス 298"/>
        <xdr:cNvSpPr txBox="1"/>
      </xdr:nvSpPr>
      <xdr:spPr>
        <a:xfrm>
          <a:off x="9194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125095</xdr:rowOff>
    </xdr:from>
    <xdr:to xmlns:xdr="http://schemas.openxmlformats.org/drawingml/2006/spreadsheetDrawing">
      <xdr:col>24</xdr:col>
      <xdr:colOff>114300</xdr:colOff>
      <xdr:row>103</xdr:row>
      <xdr:rowOff>55245</xdr:rowOff>
    </xdr:to>
    <xdr:sp macro="" textlink="">
      <xdr:nvSpPr>
        <xdr:cNvPr id="300" name="楕円 299"/>
        <xdr:cNvSpPr/>
      </xdr:nvSpPr>
      <xdr:spPr>
        <a:xfrm>
          <a:off x="446278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147955</xdr:rowOff>
    </xdr:from>
    <xdr:ext cx="405130" cy="258445"/>
    <xdr:sp macro="" textlink="">
      <xdr:nvSpPr>
        <xdr:cNvPr id="301" name="【市民会館】&#10;有形固定資産減価償却率該当値テキスト"/>
        <xdr:cNvSpPr txBox="1"/>
      </xdr:nvSpPr>
      <xdr:spPr>
        <a:xfrm>
          <a:off x="4551680" y="17121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160655</xdr:rowOff>
    </xdr:from>
    <xdr:to xmlns:xdr="http://schemas.openxmlformats.org/drawingml/2006/spreadsheetDrawing">
      <xdr:col>20</xdr:col>
      <xdr:colOff>38100</xdr:colOff>
      <xdr:row>103</xdr:row>
      <xdr:rowOff>90805</xdr:rowOff>
    </xdr:to>
    <xdr:sp macro="" textlink="">
      <xdr:nvSpPr>
        <xdr:cNvPr id="302" name="楕円 301"/>
        <xdr:cNvSpPr/>
      </xdr:nvSpPr>
      <xdr:spPr>
        <a:xfrm>
          <a:off x="3649980" y="173056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4445</xdr:rowOff>
    </xdr:from>
    <xdr:to xmlns:xdr="http://schemas.openxmlformats.org/drawingml/2006/spreadsheetDrawing">
      <xdr:col>24</xdr:col>
      <xdr:colOff>63500</xdr:colOff>
      <xdr:row>103</xdr:row>
      <xdr:rowOff>40640</xdr:rowOff>
    </xdr:to>
    <xdr:cxnSp macro="">
      <xdr:nvCxnSpPr>
        <xdr:cNvPr id="303" name="直線コネクタ 302"/>
        <xdr:cNvCxnSpPr/>
      </xdr:nvCxnSpPr>
      <xdr:spPr>
        <a:xfrm flipV="1">
          <a:off x="3700780" y="1732089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34925</xdr:rowOff>
    </xdr:from>
    <xdr:to xmlns:xdr="http://schemas.openxmlformats.org/drawingml/2006/spreadsheetDrawing">
      <xdr:col>15</xdr:col>
      <xdr:colOff>101600</xdr:colOff>
      <xdr:row>103</xdr:row>
      <xdr:rowOff>136525</xdr:rowOff>
    </xdr:to>
    <xdr:sp macro="" textlink="">
      <xdr:nvSpPr>
        <xdr:cNvPr id="304" name="楕円 303"/>
        <xdr:cNvSpPr/>
      </xdr:nvSpPr>
      <xdr:spPr>
        <a:xfrm>
          <a:off x="27813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40640</xdr:rowOff>
    </xdr:from>
    <xdr:to xmlns:xdr="http://schemas.openxmlformats.org/drawingml/2006/spreadsheetDrawing">
      <xdr:col>19</xdr:col>
      <xdr:colOff>177800</xdr:colOff>
      <xdr:row>103</xdr:row>
      <xdr:rowOff>86360</xdr:rowOff>
    </xdr:to>
    <xdr:cxnSp macro="">
      <xdr:nvCxnSpPr>
        <xdr:cNvPr id="305" name="直線コネクタ 304"/>
        <xdr:cNvCxnSpPr/>
      </xdr:nvCxnSpPr>
      <xdr:spPr>
        <a:xfrm flipV="1">
          <a:off x="2832100" y="17357090"/>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79375</xdr:rowOff>
    </xdr:from>
    <xdr:to xmlns:xdr="http://schemas.openxmlformats.org/drawingml/2006/spreadsheetDrawing">
      <xdr:col>10</xdr:col>
      <xdr:colOff>165100</xdr:colOff>
      <xdr:row>104</xdr:row>
      <xdr:rowOff>9525</xdr:rowOff>
    </xdr:to>
    <xdr:sp macro="" textlink="">
      <xdr:nvSpPr>
        <xdr:cNvPr id="306" name="楕円 305"/>
        <xdr:cNvSpPr/>
      </xdr:nvSpPr>
      <xdr:spPr>
        <a:xfrm>
          <a:off x="1917700" y="173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86360</xdr:rowOff>
    </xdr:from>
    <xdr:to xmlns:xdr="http://schemas.openxmlformats.org/drawingml/2006/spreadsheetDrawing">
      <xdr:col>15</xdr:col>
      <xdr:colOff>50800</xdr:colOff>
      <xdr:row>103</xdr:row>
      <xdr:rowOff>130175</xdr:rowOff>
    </xdr:to>
    <xdr:cxnSp macro="">
      <xdr:nvCxnSpPr>
        <xdr:cNvPr id="307" name="直線コネクタ 306"/>
        <xdr:cNvCxnSpPr/>
      </xdr:nvCxnSpPr>
      <xdr:spPr>
        <a:xfrm flipV="1">
          <a:off x="1968500" y="1740281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127635</xdr:rowOff>
    </xdr:from>
    <xdr:ext cx="403860" cy="259080"/>
    <xdr:sp macro="" textlink="">
      <xdr:nvSpPr>
        <xdr:cNvPr id="308" name="n_1aveValue【市民会館】&#10;有形固定資産減価償却率"/>
        <xdr:cNvSpPr txBox="1"/>
      </xdr:nvSpPr>
      <xdr:spPr>
        <a:xfrm>
          <a:off x="3490595" y="17615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113030</xdr:rowOff>
    </xdr:from>
    <xdr:ext cx="405130" cy="259080"/>
    <xdr:sp macro="" textlink="">
      <xdr:nvSpPr>
        <xdr:cNvPr id="309" name="n_2aveValue【市民会館】&#10;有形固定資産減価償却率"/>
        <xdr:cNvSpPr txBox="1"/>
      </xdr:nvSpPr>
      <xdr:spPr>
        <a:xfrm>
          <a:off x="263461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109220</xdr:rowOff>
    </xdr:from>
    <xdr:ext cx="403860" cy="257810"/>
    <xdr:sp macro="" textlink="">
      <xdr:nvSpPr>
        <xdr:cNvPr id="310" name="n_3aveValue【市民会館】&#10;有形固定資産減価償却率"/>
        <xdr:cNvSpPr txBox="1"/>
      </xdr:nvSpPr>
      <xdr:spPr>
        <a:xfrm>
          <a:off x="1771015" y="17597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107315</xdr:rowOff>
    </xdr:from>
    <xdr:ext cx="403860" cy="259080"/>
    <xdr:sp macro="" textlink="">
      <xdr:nvSpPr>
        <xdr:cNvPr id="311" name="n_1mainValue【市民会館】&#10;有形固定資産減価償却率"/>
        <xdr:cNvSpPr txBox="1"/>
      </xdr:nvSpPr>
      <xdr:spPr>
        <a:xfrm>
          <a:off x="3490595" y="17080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153035</xdr:rowOff>
    </xdr:from>
    <xdr:ext cx="405130" cy="259080"/>
    <xdr:sp macro="" textlink="">
      <xdr:nvSpPr>
        <xdr:cNvPr id="312" name="n_2mainValue【市民会館】&#10;有形固定資産減価償却率"/>
        <xdr:cNvSpPr txBox="1"/>
      </xdr:nvSpPr>
      <xdr:spPr>
        <a:xfrm>
          <a:off x="2634615" y="17126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26035</xdr:rowOff>
    </xdr:from>
    <xdr:ext cx="403860" cy="259080"/>
    <xdr:sp macro="" textlink="">
      <xdr:nvSpPr>
        <xdr:cNvPr id="313" name="n_3mainValue【市民会館】&#10;有形固定資産減価償却率"/>
        <xdr:cNvSpPr txBox="1"/>
      </xdr:nvSpPr>
      <xdr:spPr>
        <a:xfrm>
          <a:off x="1771015" y="17171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4" name="正方形/長方形 313"/>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5" name="正方形/長方形 314"/>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6" name="正方形/長方形 315"/>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7" name="正方形/長方形 316"/>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8" name="正方形/長方形 317"/>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9" name="正方形/長方形 318"/>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0" name="正方形/長方形 319"/>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1" name="正方形/長方形 320"/>
        <xdr:cNvSpPr/>
      </xdr:nvSpPr>
      <xdr:spPr>
        <a:xfrm>
          <a:off x="643128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22" name="テキスト ボックス 321"/>
        <xdr:cNvSpPr txBox="1"/>
      </xdr:nvSpPr>
      <xdr:spPr>
        <a:xfrm>
          <a:off x="639318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23" name="直線コネクタ 322"/>
        <xdr:cNvCxnSpPr/>
      </xdr:nvCxnSpPr>
      <xdr:spPr>
        <a:xfrm>
          <a:off x="6431280" y="18707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24" name="直線コネクタ 323"/>
        <xdr:cNvCxnSpPr/>
      </xdr:nvCxnSpPr>
      <xdr:spPr>
        <a:xfrm>
          <a:off x="6431280" y="18380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090" cy="257810"/>
    <xdr:sp macro="" textlink="">
      <xdr:nvSpPr>
        <xdr:cNvPr id="325" name="テキスト ボックス 324"/>
        <xdr:cNvSpPr txBox="1"/>
      </xdr:nvSpPr>
      <xdr:spPr>
        <a:xfrm>
          <a:off x="597408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26" name="直線コネクタ 325"/>
        <xdr:cNvCxnSpPr/>
      </xdr:nvCxnSpPr>
      <xdr:spPr>
        <a:xfrm>
          <a:off x="6431280" y="180543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090" cy="259080"/>
    <xdr:sp macro="" textlink="">
      <xdr:nvSpPr>
        <xdr:cNvPr id="327" name="テキスト ボックス 326"/>
        <xdr:cNvSpPr txBox="1"/>
      </xdr:nvSpPr>
      <xdr:spPr>
        <a:xfrm>
          <a:off x="5974080" y="179114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28" name="直線コネクタ 327"/>
        <xdr:cNvCxnSpPr/>
      </xdr:nvCxnSpPr>
      <xdr:spPr>
        <a:xfrm>
          <a:off x="6431280" y="17727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090" cy="257810"/>
    <xdr:sp macro="" textlink="">
      <xdr:nvSpPr>
        <xdr:cNvPr id="329" name="テキスト ボックス 328"/>
        <xdr:cNvSpPr txBox="1"/>
      </xdr:nvSpPr>
      <xdr:spPr>
        <a:xfrm>
          <a:off x="5974080" y="175856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30" name="直線コネクタ 329"/>
        <xdr:cNvCxnSpPr/>
      </xdr:nvCxnSpPr>
      <xdr:spPr>
        <a:xfrm>
          <a:off x="6431280" y="1740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090" cy="258445"/>
    <xdr:sp macro="" textlink="">
      <xdr:nvSpPr>
        <xdr:cNvPr id="331" name="テキスト ボックス 330"/>
        <xdr:cNvSpPr txBox="1"/>
      </xdr:nvSpPr>
      <xdr:spPr>
        <a:xfrm>
          <a:off x="5974080" y="172586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32" name="直線コネクタ 331"/>
        <xdr:cNvCxnSpPr/>
      </xdr:nvCxnSpPr>
      <xdr:spPr>
        <a:xfrm>
          <a:off x="6431280" y="17074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090" cy="259080"/>
    <xdr:sp macro="" textlink="">
      <xdr:nvSpPr>
        <xdr:cNvPr id="333" name="テキスト ボックス 332"/>
        <xdr:cNvSpPr txBox="1"/>
      </xdr:nvSpPr>
      <xdr:spPr>
        <a:xfrm>
          <a:off x="5974080" y="16932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34" name="直線コネクタ 333"/>
        <xdr:cNvCxnSpPr/>
      </xdr:nvCxnSpPr>
      <xdr:spPr>
        <a:xfrm>
          <a:off x="6431280" y="16747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090" cy="257810"/>
    <xdr:sp macro="" textlink="">
      <xdr:nvSpPr>
        <xdr:cNvPr id="335" name="テキスト ボックス 334"/>
        <xdr:cNvSpPr txBox="1"/>
      </xdr:nvSpPr>
      <xdr:spPr>
        <a:xfrm>
          <a:off x="5974080" y="166052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36" name="直線コネクタ 335"/>
        <xdr:cNvCxnSpPr/>
      </xdr:nvCxnSpPr>
      <xdr:spPr>
        <a:xfrm>
          <a:off x="6431280" y="16421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337" name="テキスト ボックス 336"/>
        <xdr:cNvSpPr txBox="1"/>
      </xdr:nvSpPr>
      <xdr:spPr>
        <a:xfrm>
          <a:off x="597408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8" name="【市民会館】&#10;一人当たり面積グラフ枠"/>
        <xdr:cNvSpPr/>
      </xdr:nvSpPr>
      <xdr:spPr>
        <a:xfrm>
          <a:off x="643128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97790</xdr:rowOff>
    </xdr:from>
    <xdr:to xmlns:xdr="http://schemas.openxmlformats.org/drawingml/2006/spreadsheetDrawing">
      <xdr:col>54</xdr:col>
      <xdr:colOff>185420</xdr:colOff>
      <xdr:row>108</xdr:row>
      <xdr:rowOff>151130</xdr:rowOff>
    </xdr:to>
    <xdr:cxnSp macro="">
      <xdr:nvCxnSpPr>
        <xdr:cNvPr id="339" name="直線コネクタ 338"/>
        <xdr:cNvCxnSpPr/>
      </xdr:nvCxnSpPr>
      <xdr:spPr>
        <a:xfrm flipV="1">
          <a:off x="10198100" y="1672844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8630" cy="257810"/>
    <xdr:sp macro="" textlink="">
      <xdr:nvSpPr>
        <xdr:cNvPr id="340" name="【市民会館】&#10;一人当たり面積最小値テキスト"/>
        <xdr:cNvSpPr txBox="1"/>
      </xdr:nvSpPr>
      <xdr:spPr>
        <a:xfrm>
          <a:off x="10236200" y="18328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41" name="直線コネクタ 340"/>
        <xdr:cNvCxnSpPr/>
      </xdr:nvCxnSpPr>
      <xdr:spPr>
        <a:xfrm>
          <a:off x="10114280" y="18324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43815</xdr:rowOff>
    </xdr:from>
    <xdr:ext cx="468630" cy="257810"/>
    <xdr:sp macro="" textlink="">
      <xdr:nvSpPr>
        <xdr:cNvPr id="342" name="【市民会館】&#10;一人当たり面積最大値テキスト"/>
        <xdr:cNvSpPr txBox="1"/>
      </xdr:nvSpPr>
      <xdr:spPr>
        <a:xfrm>
          <a:off x="10236200" y="165030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97790</xdr:rowOff>
    </xdr:from>
    <xdr:to xmlns:xdr="http://schemas.openxmlformats.org/drawingml/2006/spreadsheetDrawing">
      <xdr:col>55</xdr:col>
      <xdr:colOff>88900</xdr:colOff>
      <xdr:row>99</xdr:row>
      <xdr:rowOff>97790</xdr:rowOff>
    </xdr:to>
    <xdr:cxnSp macro="">
      <xdr:nvCxnSpPr>
        <xdr:cNvPr id="343" name="直線コネクタ 342"/>
        <xdr:cNvCxnSpPr/>
      </xdr:nvCxnSpPr>
      <xdr:spPr>
        <a:xfrm>
          <a:off x="10114280" y="16728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40640</xdr:rowOff>
    </xdr:from>
    <xdr:ext cx="468630" cy="257810"/>
    <xdr:sp macro="" textlink="">
      <xdr:nvSpPr>
        <xdr:cNvPr id="344" name="【市民会館】&#10;一人当たり面積平均値テキスト"/>
        <xdr:cNvSpPr txBox="1"/>
      </xdr:nvSpPr>
      <xdr:spPr>
        <a:xfrm>
          <a:off x="10236200" y="178714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61595</xdr:rowOff>
    </xdr:from>
    <xdr:to xmlns:xdr="http://schemas.openxmlformats.org/drawingml/2006/spreadsheetDrawing">
      <xdr:col>55</xdr:col>
      <xdr:colOff>50800</xdr:colOff>
      <xdr:row>106</xdr:row>
      <xdr:rowOff>163195</xdr:rowOff>
    </xdr:to>
    <xdr:sp macro="" textlink="">
      <xdr:nvSpPr>
        <xdr:cNvPr id="345" name="フローチャート: 判断 344"/>
        <xdr:cNvSpPr/>
      </xdr:nvSpPr>
      <xdr:spPr>
        <a:xfrm>
          <a:off x="10152380" y="178923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52070</xdr:rowOff>
    </xdr:from>
    <xdr:to xmlns:xdr="http://schemas.openxmlformats.org/drawingml/2006/spreadsheetDrawing">
      <xdr:col>50</xdr:col>
      <xdr:colOff>165100</xdr:colOff>
      <xdr:row>106</xdr:row>
      <xdr:rowOff>153035</xdr:rowOff>
    </xdr:to>
    <xdr:sp macro="" textlink="">
      <xdr:nvSpPr>
        <xdr:cNvPr id="346" name="フローチャート: 判断 345"/>
        <xdr:cNvSpPr/>
      </xdr:nvSpPr>
      <xdr:spPr>
        <a:xfrm>
          <a:off x="9334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347" name="フローチャート: 判断 346"/>
        <xdr:cNvSpPr/>
      </xdr:nvSpPr>
      <xdr:spPr>
        <a:xfrm>
          <a:off x="8470900" y="17888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57785</xdr:rowOff>
    </xdr:from>
    <xdr:to xmlns:xdr="http://schemas.openxmlformats.org/drawingml/2006/spreadsheetDrawing">
      <xdr:col>41</xdr:col>
      <xdr:colOff>101600</xdr:colOff>
      <xdr:row>106</xdr:row>
      <xdr:rowOff>159385</xdr:rowOff>
    </xdr:to>
    <xdr:sp macro="" textlink="">
      <xdr:nvSpPr>
        <xdr:cNvPr id="348" name="フローチャート: 判断 347"/>
        <xdr:cNvSpPr/>
      </xdr:nvSpPr>
      <xdr:spPr>
        <a:xfrm>
          <a:off x="760222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49" name="テキスト ボックス 348"/>
        <xdr:cNvSpPr txBox="1"/>
      </xdr:nvSpPr>
      <xdr:spPr>
        <a:xfrm>
          <a:off x="100126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50" name="テキスト ボックス 349"/>
        <xdr:cNvSpPr txBox="1"/>
      </xdr:nvSpPr>
      <xdr:spPr>
        <a:xfrm>
          <a:off x="91998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51" name="テキスト ボックス 350"/>
        <xdr:cNvSpPr txBox="1"/>
      </xdr:nvSpPr>
      <xdr:spPr>
        <a:xfrm>
          <a:off x="8336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352" name="テキスト ボックス 351"/>
        <xdr:cNvSpPr txBox="1"/>
      </xdr:nvSpPr>
      <xdr:spPr>
        <a:xfrm>
          <a:off x="74676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53" name="テキスト ボックス 352"/>
        <xdr:cNvSpPr txBox="1"/>
      </xdr:nvSpPr>
      <xdr:spPr>
        <a:xfrm>
          <a:off x="660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132080</xdr:rowOff>
    </xdr:from>
    <xdr:to xmlns:xdr="http://schemas.openxmlformats.org/drawingml/2006/spreadsheetDrawing">
      <xdr:col>55</xdr:col>
      <xdr:colOff>50800</xdr:colOff>
      <xdr:row>106</xdr:row>
      <xdr:rowOff>61595</xdr:rowOff>
    </xdr:to>
    <xdr:sp macro="" textlink="">
      <xdr:nvSpPr>
        <xdr:cNvPr id="354" name="楕円 353"/>
        <xdr:cNvSpPr/>
      </xdr:nvSpPr>
      <xdr:spPr>
        <a:xfrm>
          <a:off x="10152380" y="177914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154940</xdr:rowOff>
    </xdr:from>
    <xdr:ext cx="468630" cy="257810"/>
    <xdr:sp macro="" textlink="">
      <xdr:nvSpPr>
        <xdr:cNvPr id="355" name="【市民会館】&#10;一人当たり面積該当値テキスト"/>
        <xdr:cNvSpPr txBox="1"/>
      </xdr:nvSpPr>
      <xdr:spPr>
        <a:xfrm>
          <a:off x="10236200" y="17642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134620</xdr:rowOff>
    </xdr:from>
    <xdr:to xmlns:xdr="http://schemas.openxmlformats.org/drawingml/2006/spreadsheetDrawing">
      <xdr:col>50</xdr:col>
      <xdr:colOff>165100</xdr:colOff>
      <xdr:row>106</xdr:row>
      <xdr:rowOff>64770</xdr:rowOff>
    </xdr:to>
    <xdr:sp macro="" textlink="">
      <xdr:nvSpPr>
        <xdr:cNvPr id="356" name="楕円 355"/>
        <xdr:cNvSpPr/>
      </xdr:nvSpPr>
      <xdr:spPr>
        <a:xfrm>
          <a:off x="9334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10795</xdr:rowOff>
    </xdr:from>
    <xdr:to xmlns:xdr="http://schemas.openxmlformats.org/drawingml/2006/spreadsheetDrawing">
      <xdr:col>55</xdr:col>
      <xdr:colOff>0</xdr:colOff>
      <xdr:row>106</xdr:row>
      <xdr:rowOff>13970</xdr:rowOff>
    </xdr:to>
    <xdr:cxnSp macro="">
      <xdr:nvCxnSpPr>
        <xdr:cNvPr id="357" name="直線コネクタ 356"/>
        <xdr:cNvCxnSpPr/>
      </xdr:nvCxnSpPr>
      <xdr:spPr>
        <a:xfrm flipV="1">
          <a:off x="9385300" y="1784159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137795</xdr:rowOff>
    </xdr:from>
    <xdr:to xmlns:xdr="http://schemas.openxmlformats.org/drawingml/2006/spreadsheetDrawing">
      <xdr:col>46</xdr:col>
      <xdr:colOff>38100</xdr:colOff>
      <xdr:row>106</xdr:row>
      <xdr:rowOff>67945</xdr:rowOff>
    </xdr:to>
    <xdr:sp macro="" textlink="">
      <xdr:nvSpPr>
        <xdr:cNvPr id="358" name="楕円 357"/>
        <xdr:cNvSpPr/>
      </xdr:nvSpPr>
      <xdr:spPr>
        <a:xfrm>
          <a:off x="8470900" y="17797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13970</xdr:rowOff>
    </xdr:from>
    <xdr:to xmlns:xdr="http://schemas.openxmlformats.org/drawingml/2006/spreadsheetDrawing">
      <xdr:col>50</xdr:col>
      <xdr:colOff>114300</xdr:colOff>
      <xdr:row>106</xdr:row>
      <xdr:rowOff>17780</xdr:rowOff>
    </xdr:to>
    <xdr:cxnSp macro="">
      <xdr:nvCxnSpPr>
        <xdr:cNvPr id="359" name="直線コネクタ 358"/>
        <xdr:cNvCxnSpPr/>
      </xdr:nvCxnSpPr>
      <xdr:spPr>
        <a:xfrm flipV="1">
          <a:off x="8521700" y="178447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132080</xdr:rowOff>
    </xdr:from>
    <xdr:to xmlns:xdr="http://schemas.openxmlformats.org/drawingml/2006/spreadsheetDrawing">
      <xdr:col>41</xdr:col>
      <xdr:colOff>101600</xdr:colOff>
      <xdr:row>106</xdr:row>
      <xdr:rowOff>61595</xdr:rowOff>
    </xdr:to>
    <xdr:sp macro="" textlink="">
      <xdr:nvSpPr>
        <xdr:cNvPr id="360" name="楕円 359"/>
        <xdr:cNvSpPr/>
      </xdr:nvSpPr>
      <xdr:spPr>
        <a:xfrm>
          <a:off x="760222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10795</xdr:rowOff>
    </xdr:from>
    <xdr:to xmlns:xdr="http://schemas.openxmlformats.org/drawingml/2006/spreadsheetDrawing">
      <xdr:col>45</xdr:col>
      <xdr:colOff>177800</xdr:colOff>
      <xdr:row>106</xdr:row>
      <xdr:rowOff>17780</xdr:rowOff>
    </xdr:to>
    <xdr:cxnSp macro="">
      <xdr:nvCxnSpPr>
        <xdr:cNvPr id="361" name="直線コネクタ 360"/>
        <xdr:cNvCxnSpPr/>
      </xdr:nvCxnSpPr>
      <xdr:spPr>
        <a:xfrm>
          <a:off x="7653020" y="17841595"/>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144145</xdr:rowOff>
    </xdr:from>
    <xdr:ext cx="468630" cy="257810"/>
    <xdr:sp macro="" textlink="">
      <xdr:nvSpPr>
        <xdr:cNvPr id="362" name="n_1aveValue【市民会館】&#10;一人当たり面積"/>
        <xdr:cNvSpPr txBox="1"/>
      </xdr:nvSpPr>
      <xdr:spPr>
        <a:xfrm>
          <a:off x="9142730" y="17974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150495</xdr:rowOff>
    </xdr:from>
    <xdr:ext cx="469900" cy="259080"/>
    <xdr:sp macro="" textlink="">
      <xdr:nvSpPr>
        <xdr:cNvPr id="363" name="n_2aveValue【市民会館】&#10;一人当たり面積"/>
        <xdr:cNvSpPr txBox="1"/>
      </xdr:nvSpPr>
      <xdr:spPr>
        <a:xfrm>
          <a:off x="829183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150495</xdr:rowOff>
    </xdr:from>
    <xdr:ext cx="468630" cy="259080"/>
    <xdr:sp macro="" textlink="">
      <xdr:nvSpPr>
        <xdr:cNvPr id="364" name="n_3aveValue【市民会館】&#10;一人当たり面積"/>
        <xdr:cNvSpPr txBox="1"/>
      </xdr:nvSpPr>
      <xdr:spPr>
        <a:xfrm>
          <a:off x="7423150" y="17981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81280</xdr:rowOff>
    </xdr:from>
    <xdr:ext cx="468630" cy="259080"/>
    <xdr:sp macro="" textlink="">
      <xdr:nvSpPr>
        <xdr:cNvPr id="365" name="n_1mainValue【市民会館】&#10;一人当たり面積"/>
        <xdr:cNvSpPr txBox="1"/>
      </xdr:nvSpPr>
      <xdr:spPr>
        <a:xfrm>
          <a:off x="9142730" y="17569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84455</xdr:rowOff>
    </xdr:from>
    <xdr:ext cx="469900" cy="259080"/>
    <xdr:sp macro="" textlink="">
      <xdr:nvSpPr>
        <xdr:cNvPr id="366" name="n_2mainValue【市民会館】&#10;一人当たり面積"/>
        <xdr:cNvSpPr txBox="1"/>
      </xdr:nvSpPr>
      <xdr:spPr>
        <a:xfrm>
          <a:off x="8291830" y="17572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78105</xdr:rowOff>
    </xdr:from>
    <xdr:ext cx="468630" cy="257810"/>
    <xdr:sp macro="" textlink="">
      <xdr:nvSpPr>
        <xdr:cNvPr id="367" name="n_3mainValue【市民会館】&#10;一人当たり面積"/>
        <xdr:cNvSpPr txBox="1"/>
      </xdr:nvSpPr>
      <xdr:spPr>
        <a:xfrm>
          <a:off x="7423150" y="175660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8" name="正方形/長方形 367"/>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9" name="正方形/長方形 368"/>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0" name="正方形/長方形 369"/>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1" name="正方形/長方形 370"/>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2" name="正方形/長方形 371"/>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3" name="正方形/長方形 372"/>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4" name="正方形/長方形 373"/>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5" name="正方形/長方形 374"/>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76" name="テキスト ボックス 375"/>
        <xdr:cNvSpPr txBox="1"/>
      </xdr:nvSpPr>
      <xdr:spPr>
        <a:xfrm>
          <a:off x="12077700" y="503301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7" name="直線コネクタ 376"/>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8" name="直線コネクタ 377"/>
        <xdr:cNvCxnSpPr/>
      </xdr:nvCxnSpPr>
      <xdr:spPr>
        <a:xfrm>
          <a:off x="1211580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7810"/>
    <xdr:sp macro="" textlink="">
      <xdr:nvSpPr>
        <xdr:cNvPr id="379" name="テキスト ボックス 378"/>
        <xdr:cNvSpPr txBox="1"/>
      </xdr:nvSpPr>
      <xdr:spPr>
        <a:xfrm>
          <a:off x="11786870" y="69989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177800</xdr:colOff>
      <xdr:row>40</xdr:row>
      <xdr:rowOff>108585</xdr:rowOff>
    </xdr:to>
    <xdr:cxnSp macro="">
      <xdr:nvCxnSpPr>
        <xdr:cNvPr id="380" name="直線コネクタ 379"/>
        <xdr:cNvCxnSpPr/>
      </xdr:nvCxnSpPr>
      <xdr:spPr>
        <a:xfrm>
          <a:off x="1211580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81" name="テキスト ボックス 380"/>
        <xdr:cNvSpPr txBox="1"/>
      </xdr:nvSpPr>
      <xdr:spPr>
        <a:xfrm>
          <a:off x="11722735"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82" name="直線コネクタ 381"/>
        <xdr:cNvCxnSpPr/>
      </xdr:nvCxnSpPr>
      <xdr:spPr>
        <a:xfrm>
          <a:off x="1211580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9080"/>
    <xdr:sp macro="" textlink="">
      <xdr:nvSpPr>
        <xdr:cNvPr id="383" name="テキスト ボックス 382"/>
        <xdr:cNvSpPr txBox="1"/>
      </xdr:nvSpPr>
      <xdr:spPr>
        <a:xfrm>
          <a:off x="11722735"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4" name="直線コネクタ 383"/>
        <xdr:cNvCxnSpPr/>
      </xdr:nvCxnSpPr>
      <xdr:spPr>
        <a:xfrm>
          <a:off x="1211580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9080"/>
    <xdr:sp macro="" textlink="">
      <xdr:nvSpPr>
        <xdr:cNvPr id="385" name="テキスト ボックス 384"/>
        <xdr:cNvSpPr txBox="1"/>
      </xdr:nvSpPr>
      <xdr:spPr>
        <a:xfrm>
          <a:off x="11722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158750</xdr:rowOff>
    </xdr:from>
    <xdr:to xmlns:xdr="http://schemas.openxmlformats.org/drawingml/2006/spreadsheetDrawing">
      <xdr:col>89</xdr:col>
      <xdr:colOff>177800</xdr:colOff>
      <xdr:row>34</xdr:row>
      <xdr:rowOff>158750</xdr:rowOff>
    </xdr:to>
    <xdr:cxnSp macro="">
      <xdr:nvCxnSpPr>
        <xdr:cNvPr id="386" name="直線コネクタ 385"/>
        <xdr:cNvCxnSpPr/>
      </xdr:nvCxnSpPr>
      <xdr:spPr>
        <a:xfrm>
          <a:off x="1211580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7810"/>
    <xdr:sp macro="" textlink="">
      <xdr:nvSpPr>
        <xdr:cNvPr id="387" name="テキスト ボックス 386"/>
        <xdr:cNvSpPr txBox="1"/>
      </xdr:nvSpPr>
      <xdr:spPr>
        <a:xfrm>
          <a:off x="11722735" y="57194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8" name="直線コネクタ 387"/>
        <xdr:cNvCxnSpPr/>
      </xdr:nvCxnSpPr>
      <xdr:spPr>
        <a:xfrm>
          <a:off x="1211580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7360" cy="257810"/>
    <xdr:sp macro="" textlink="">
      <xdr:nvSpPr>
        <xdr:cNvPr id="389" name="テキスト ボックス 388"/>
        <xdr:cNvSpPr txBox="1"/>
      </xdr:nvSpPr>
      <xdr:spPr>
        <a:xfrm>
          <a:off x="11663680" y="54000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0" name="直線コネクタ 389"/>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7360" cy="257810"/>
    <xdr:sp macro="" textlink="">
      <xdr:nvSpPr>
        <xdr:cNvPr id="391" name="テキスト ボックス 390"/>
        <xdr:cNvSpPr txBox="1"/>
      </xdr:nvSpPr>
      <xdr:spPr>
        <a:xfrm>
          <a:off x="11663680" y="50812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2" name="【一般廃棄物処理施設】&#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87630</xdr:rowOff>
    </xdr:from>
    <xdr:to xmlns:xdr="http://schemas.openxmlformats.org/drawingml/2006/spreadsheetDrawing">
      <xdr:col>85</xdr:col>
      <xdr:colOff>126365</xdr:colOff>
      <xdr:row>41</xdr:row>
      <xdr:rowOff>125095</xdr:rowOff>
    </xdr:to>
    <xdr:cxnSp macro="">
      <xdr:nvCxnSpPr>
        <xdr:cNvPr id="393" name="直線コネクタ 392"/>
        <xdr:cNvCxnSpPr/>
      </xdr:nvCxnSpPr>
      <xdr:spPr>
        <a:xfrm flipV="1">
          <a:off x="15887065" y="562356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128905</xdr:rowOff>
    </xdr:from>
    <xdr:ext cx="340360" cy="257810"/>
    <xdr:sp macro="" textlink="">
      <xdr:nvSpPr>
        <xdr:cNvPr id="394" name="【一般廃棄物処理施設】&#10;有形固定資産減価償却率最小値テキスト"/>
        <xdr:cNvSpPr txBox="1"/>
      </xdr:nvSpPr>
      <xdr:spPr>
        <a:xfrm>
          <a:off x="15925800" y="70059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125095</xdr:rowOff>
    </xdr:from>
    <xdr:to xmlns:xdr="http://schemas.openxmlformats.org/drawingml/2006/spreadsheetDrawing">
      <xdr:col>86</xdr:col>
      <xdr:colOff>25400</xdr:colOff>
      <xdr:row>41</xdr:row>
      <xdr:rowOff>125095</xdr:rowOff>
    </xdr:to>
    <xdr:cxnSp macro="">
      <xdr:nvCxnSpPr>
        <xdr:cNvPr id="395" name="直線コネクタ 394"/>
        <xdr:cNvCxnSpPr/>
      </xdr:nvCxnSpPr>
      <xdr:spPr>
        <a:xfrm>
          <a:off x="15798800" y="7002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34290</xdr:rowOff>
    </xdr:from>
    <xdr:ext cx="405130" cy="257810"/>
    <xdr:sp macro="" textlink="">
      <xdr:nvSpPr>
        <xdr:cNvPr id="396" name="【一般廃棄物処理施設】&#10;有形固定資産減価償却率最大値テキスト"/>
        <xdr:cNvSpPr txBox="1"/>
      </xdr:nvSpPr>
      <xdr:spPr>
        <a:xfrm>
          <a:off x="15925800" y="5402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87630</xdr:rowOff>
    </xdr:from>
    <xdr:to xmlns:xdr="http://schemas.openxmlformats.org/drawingml/2006/spreadsheetDrawing">
      <xdr:col>86</xdr:col>
      <xdr:colOff>25400</xdr:colOff>
      <xdr:row>33</xdr:row>
      <xdr:rowOff>87630</xdr:rowOff>
    </xdr:to>
    <xdr:cxnSp macro="">
      <xdr:nvCxnSpPr>
        <xdr:cNvPr id="397" name="直線コネクタ 396"/>
        <xdr:cNvCxnSpPr/>
      </xdr:nvCxnSpPr>
      <xdr:spPr>
        <a:xfrm>
          <a:off x="15798800" y="5623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27305</xdr:rowOff>
    </xdr:from>
    <xdr:ext cx="405130" cy="259080"/>
    <xdr:sp macro="" textlink="">
      <xdr:nvSpPr>
        <xdr:cNvPr id="398" name="【一般廃棄物処理施設】&#10;有形固定資産減価償却率平均値テキスト"/>
        <xdr:cNvSpPr txBox="1"/>
      </xdr:nvSpPr>
      <xdr:spPr>
        <a:xfrm>
          <a:off x="15925800" y="5898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4445</xdr:rowOff>
    </xdr:from>
    <xdr:to xmlns:xdr="http://schemas.openxmlformats.org/drawingml/2006/spreadsheetDrawing">
      <xdr:col>85</xdr:col>
      <xdr:colOff>177800</xdr:colOff>
      <xdr:row>36</xdr:row>
      <xdr:rowOff>106045</xdr:rowOff>
    </xdr:to>
    <xdr:sp macro="" textlink="">
      <xdr:nvSpPr>
        <xdr:cNvPr id="399" name="フローチャート: 判断 398"/>
        <xdr:cNvSpPr/>
      </xdr:nvSpPr>
      <xdr:spPr>
        <a:xfrm>
          <a:off x="158369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35</xdr:row>
      <xdr:rowOff>151130</xdr:rowOff>
    </xdr:from>
    <xdr:to xmlns:xdr="http://schemas.openxmlformats.org/drawingml/2006/spreadsheetDrawing">
      <xdr:col>81</xdr:col>
      <xdr:colOff>101600</xdr:colOff>
      <xdr:row>36</xdr:row>
      <xdr:rowOff>81280</xdr:rowOff>
    </xdr:to>
    <xdr:sp macro="" textlink="">
      <xdr:nvSpPr>
        <xdr:cNvPr id="400" name="フローチャート: 判断 399"/>
        <xdr:cNvSpPr/>
      </xdr:nvSpPr>
      <xdr:spPr>
        <a:xfrm>
          <a:off x="15019020" y="602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17145</xdr:rowOff>
    </xdr:from>
    <xdr:to xmlns:xdr="http://schemas.openxmlformats.org/drawingml/2006/spreadsheetDrawing">
      <xdr:col>76</xdr:col>
      <xdr:colOff>165100</xdr:colOff>
      <xdr:row>36</xdr:row>
      <xdr:rowOff>118745</xdr:rowOff>
    </xdr:to>
    <xdr:sp macro="" textlink="">
      <xdr:nvSpPr>
        <xdr:cNvPr id="401" name="フローチャート: 判断 400"/>
        <xdr:cNvSpPr/>
      </xdr:nvSpPr>
      <xdr:spPr>
        <a:xfrm>
          <a:off x="1415542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102870</xdr:rowOff>
    </xdr:from>
    <xdr:to xmlns:xdr="http://schemas.openxmlformats.org/drawingml/2006/spreadsheetDrawing">
      <xdr:col>72</xdr:col>
      <xdr:colOff>38100</xdr:colOff>
      <xdr:row>37</xdr:row>
      <xdr:rowOff>32385</xdr:rowOff>
    </xdr:to>
    <xdr:sp macro="" textlink="">
      <xdr:nvSpPr>
        <xdr:cNvPr id="402" name="フローチャート: 判断 401"/>
        <xdr:cNvSpPr/>
      </xdr:nvSpPr>
      <xdr:spPr>
        <a:xfrm>
          <a:off x="13291820" y="614172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7810"/>
    <xdr:sp macro="" textlink="">
      <xdr:nvSpPr>
        <xdr:cNvPr id="403" name="テキスト ボックス 402"/>
        <xdr:cNvSpPr txBox="1"/>
      </xdr:nvSpPr>
      <xdr:spPr>
        <a:xfrm>
          <a:off x="1570228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7810"/>
    <xdr:sp macro="" textlink="">
      <xdr:nvSpPr>
        <xdr:cNvPr id="404" name="テキスト ボックス 403"/>
        <xdr:cNvSpPr txBox="1"/>
      </xdr:nvSpPr>
      <xdr:spPr>
        <a:xfrm>
          <a:off x="148844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7810"/>
    <xdr:sp macro="" textlink="">
      <xdr:nvSpPr>
        <xdr:cNvPr id="405" name="テキスト ボックス 404"/>
        <xdr:cNvSpPr txBox="1"/>
      </xdr:nvSpPr>
      <xdr:spPr>
        <a:xfrm>
          <a:off x="140208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7810"/>
    <xdr:sp macro="" textlink="">
      <xdr:nvSpPr>
        <xdr:cNvPr id="406" name="テキスト ボックス 405"/>
        <xdr:cNvSpPr txBox="1"/>
      </xdr:nvSpPr>
      <xdr:spPr>
        <a:xfrm>
          <a:off x="131572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7810"/>
    <xdr:sp macro="" textlink="">
      <xdr:nvSpPr>
        <xdr:cNvPr id="407" name="テキスト ボックス 406"/>
        <xdr:cNvSpPr txBox="1"/>
      </xdr:nvSpPr>
      <xdr:spPr>
        <a:xfrm>
          <a:off x="1228852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110490</xdr:rowOff>
    </xdr:from>
    <xdr:to xmlns:xdr="http://schemas.openxmlformats.org/drawingml/2006/spreadsheetDrawing">
      <xdr:col>85</xdr:col>
      <xdr:colOff>177800</xdr:colOff>
      <xdr:row>38</xdr:row>
      <xdr:rowOff>40640</xdr:rowOff>
    </xdr:to>
    <xdr:sp macro="" textlink="">
      <xdr:nvSpPr>
        <xdr:cNvPr id="408" name="楕円 407"/>
        <xdr:cNvSpPr/>
      </xdr:nvSpPr>
      <xdr:spPr>
        <a:xfrm>
          <a:off x="15836900" y="6316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88900</xdr:rowOff>
    </xdr:from>
    <xdr:ext cx="405130" cy="257810"/>
    <xdr:sp macro="" textlink="">
      <xdr:nvSpPr>
        <xdr:cNvPr id="409" name="【一般廃棄物処理施設】&#10;有形固定資産減価償却率該当値テキスト"/>
        <xdr:cNvSpPr txBox="1"/>
      </xdr:nvSpPr>
      <xdr:spPr>
        <a:xfrm>
          <a:off x="15925800" y="6295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167640</xdr:rowOff>
    </xdr:from>
    <xdr:to xmlns:xdr="http://schemas.openxmlformats.org/drawingml/2006/spreadsheetDrawing">
      <xdr:col>81</xdr:col>
      <xdr:colOff>101600</xdr:colOff>
      <xdr:row>38</xdr:row>
      <xdr:rowOff>99060</xdr:rowOff>
    </xdr:to>
    <xdr:sp macro="" textlink="">
      <xdr:nvSpPr>
        <xdr:cNvPr id="410" name="楕円 409"/>
        <xdr:cNvSpPr/>
      </xdr:nvSpPr>
      <xdr:spPr>
        <a:xfrm>
          <a:off x="15019020" y="6374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161290</xdr:rowOff>
    </xdr:from>
    <xdr:to xmlns:xdr="http://schemas.openxmlformats.org/drawingml/2006/spreadsheetDrawing">
      <xdr:col>85</xdr:col>
      <xdr:colOff>127000</xdr:colOff>
      <xdr:row>38</xdr:row>
      <xdr:rowOff>48260</xdr:rowOff>
    </xdr:to>
    <xdr:cxnSp macro="">
      <xdr:nvCxnSpPr>
        <xdr:cNvPr id="411" name="直線コネクタ 410"/>
        <xdr:cNvCxnSpPr/>
      </xdr:nvCxnSpPr>
      <xdr:spPr>
        <a:xfrm flipV="1">
          <a:off x="15069820" y="6367780"/>
          <a:ext cx="8178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27305</xdr:rowOff>
    </xdr:from>
    <xdr:to xmlns:xdr="http://schemas.openxmlformats.org/drawingml/2006/spreadsheetDrawing">
      <xdr:col>76</xdr:col>
      <xdr:colOff>165100</xdr:colOff>
      <xdr:row>38</xdr:row>
      <xdr:rowOff>128905</xdr:rowOff>
    </xdr:to>
    <xdr:sp macro="" textlink="">
      <xdr:nvSpPr>
        <xdr:cNvPr id="412" name="楕円 411"/>
        <xdr:cNvSpPr/>
      </xdr:nvSpPr>
      <xdr:spPr>
        <a:xfrm>
          <a:off x="1415542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48260</xdr:rowOff>
    </xdr:from>
    <xdr:to xmlns:xdr="http://schemas.openxmlformats.org/drawingml/2006/spreadsheetDrawing">
      <xdr:col>81</xdr:col>
      <xdr:colOff>50800</xdr:colOff>
      <xdr:row>38</xdr:row>
      <xdr:rowOff>78105</xdr:rowOff>
    </xdr:to>
    <xdr:cxnSp macro="">
      <xdr:nvCxnSpPr>
        <xdr:cNvPr id="413" name="直線コネクタ 412"/>
        <xdr:cNvCxnSpPr/>
      </xdr:nvCxnSpPr>
      <xdr:spPr>
        <a:xfrm flipV="1">
          <a:off x="14206220" y="642239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97790</xdr:rowOff>
    </xdr:from>
    <xdr:ext cx="405130" cy="259080"/>
    <xdr:sp macro="" textlink="">
      <xdr:nvSpPr>
        <xdr:cNvPr id="414" name="n_1aveValue【一般廃棄物処理施設】&#10;有形固定資産減価償却率"/>
        <xdr:cNvSpPr txBox="1"/>
      </xdr:nvSpPr>
      <xdr:spPr>
        <a:xfrm>
          <a:off x="14859635" y="580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135255</xdr:rowOff>
    </xdr:from>
    <xdr:ext cx="403860" cy="259080"/>
    <xdr:sp macro="" textlink="">
      <xdr:nvSpPr>
        <xdr:cNvPr id="415" name="n_2aveValue【一般廃棄物処理施設】&#10;有形固定資産減価償却率"/>
        <xdr:cNvSpPr txBox="1"/>
      </xdr:nvSpPr>
      <xdr:spPr>
        <a:xfrm>
          <a:off x="14008735" y="5838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48895</xdr:rowOff>
    </xdr:from>
    <xdr:ext cx="403860" cy="259080"/>
    <xdr:sp macro="" textlink="">
      <xdr:nvSpPr>
        <xdr:cNvPr id="416" name="n_3aveValue【一般廃棄物処理施設】&#10;有形固定資産減価償却率"/>
        <xdr:cNvSpPr txBox="1"/>
      </xdr:nvSpPr>
      <xdr:spPr>
        <a:xfrm>
          <a:off x="13145135" y="5920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90170</xdr:rowOff>
    </xdr:from>
    <xdr:ext cx="405130" cy="257810"/>
    <xdr:sp macro="" textlink="">
      <xdr:nvSpPr>
        <xdr:cNvPr id="417" name="n_1mainValue【一般廃棄物処理施設】&#10;有形固定資産減価償却率"/>
        <xdr:cNvSpPr txBox="1"/>
      </xdr:nvSpPr>
      <xdr:spPr>
        <a:xfrm>
          <a:off x="14859635" y="6464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120015</xdr:rowOff>
    </xdr:from>
    <xdr:ext cx="403860" cy="259080"/>
    <xdr:sp macro="" textlink="">
      <xdr:nvSpPr>
        <xdr:cNvPr id="418" name="n_2mainValue【一般廃棄物処理施設】&#10;有形固定資産減価償却率"/>
        <xdr:cNvSpPr txBox="1"/>
      </xdr:nvSpPr>
      <xdr:spPr>
        <a:xfrm>
          <a:off x="14008735" y="6494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9" name="正方形/長方形 418"/>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0" name="正方形/長方形 419"/>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1" name="正方形/長方形 420"/>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2" name="正方形/長方形 421"/>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3" name="正方形/長方形 422"/>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4" name="正方形/長方形 423"/>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5" name="正方形/長方形 424"/>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6" name="正方形/長方形 425"/>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27" name="テキスト ボックス 426"/>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8" name="直線コネクタ 427"/>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29" name="直線コネクタ 428"/>
        <xdr:cNvCxnSpPr/>
      </xdr:nvCxnSpPr>
      <xdr:spPr>
        <a:xfrm>
          <a:off x="1780032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920" cy="259080"/>
    <xdr:sp macro="" textlink="">
      <xdr:nvSpPr>
        <xdr:cNvPr id="430" name="テキスト ボックス 429"/>
        <xdr:cNvSpPr txBox="1"/>
      </xdr:nvSpPr>
      <xdr:spPr>
        <a:xfrm>
          <a:off x="17561560" y="69443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31" name="直線コネクタ 430"/>
        <xdr:cNvCxnSpPr/>
      </xdr:nvCxnSpPr>
      <xdr:spPr>
        <a:xfrm>
          <a:off x="1780032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5630" cy="257810"/>
    <xdr:sp macro="" textlink="">
      <xdr:nvSpPr>
        <xdr:cNvPr id="432" name="テキスト ボックス 431"/>
        <xdr:cNvSpPr txBox="1"/>
      </xdr:nvSpPr>
      <xdr:spPr>
        <a:xfrm>
          <a:off x="17225010" y="65709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33" name="直線コネクタ 432"/>
        <xdr:cNvCxnSpPr/>
      </xdr:nvCxnSpPr>
      <xdr:spPr>
        <a:xfrm>
          <a:off x="1780032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5630" cy="257810"/>
    <xdr:sp macro="" textlink="">
      <xdr:nvSpPr>
        <xdr:cNvPr id="434" name="テキスト ボックス 433"/>
        <xdr:cNvSpPr txBox="1"/>
      </xdr:nvSpPr>
      <xdr:spPr>
        <a:xfrm>
          <a:off x="17225010" y="62014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35" name="直線コネクタ 434"/>
        <xdr:cNvCxnSpPr/>
      </xdr:nvCxnSpPr>
      <xdr:spPr>
        <a:xfrm>
          <a:off x="1780032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5630" cy="257810"/>
    <xdr:sp macro="" textlink="">
      <xdr:nvSpPr>
        <xdr:cNvPr id="436" name="テキスト ボックス 435"/>
        <xdr:cNvSpPr txBox="1"/>
      </xdr:nvSpPr>
      <xdr:spPr>
        <a:xfrm>
          <a:off x="17225010" y="582803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37" name="直線コネクタ 436"/>
        <xdr:cNvCxnSpPr/>
      </xdr:nvCxnSpPr>
      <xdr:spPr>
        <a:xfrm>
          <a:off x="1780032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5630" cy="257175"/>
    <xdr:sp macro="" textlink="">
      <xdr:nvSpPr>
        <xdr:cNvPr id="438" name="テキスト ボックス 437"/>
        <xdr:cNvSpPr txBox="1"/>
      </xdr:nvSpPr>
      <xdr:spPr>
        <a:xfrm>
          <a:off x="17225010" y="545465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9" name="直線コネクタ 438"/>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7810"/>
    <xdr:sp macro="" textlink="">
      <xdr:nvSpPr>
        <xdr:cNvPr id="440" name="テキスト ボックス 439"/>
        <xdr:cNvSpPr txBox="1"/>
      </xdr:nvSpPr>
      <xdr:spPr>
        <a:xfrm>
          <a:off x="17134840" y="508127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1" name="【一般廃棄物処理施設】&#10;一人当たり有形固定資産（償却資産）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71755</xdr:rowOff>
    </xdr:from>
    <xdr:to xmlns:xdr="http://schemas.openxmlformats.org/drawingml/2006/spreadsheetDrawing">
      <xdr:col>116</xdr:col>
      <xdr:colOff>62865</xdr:colOff>
      <xdr:row>42</xdr:row>
      <xdr:rowOff>38100</xdr:rowOff>
    </xdr:to>
    <xdr:cxnSp macro="">
      <xdr:nvCxnSpPr>
        <xdr:cNvPr id="442" name="直線コネクタ 441"/>
        <xdr:cNvCxnSpPr/>
      </xdr:nvCxnSpPr>
      <xdr:spPr>
        <a:xfrm flipV="1">
          <a:off x="21571585" y="5775325"/>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78460" cy="259080"/>
    <xdr:sp macro="" textlink="">
      <xdr:nvSpPr>
        <xdr:cNvPr id="443" name="【一般廃棄物処理施設】&#10;一人当たり有形固定資産（償却資産）額最小値テキスト"/>
        <xdr:cNvSpPr txBox="1"/>
      </xdr:nvSpPr>
      <xdr:spPr>
        <a:xfrm>
          <a:off x="21610320" y="7086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444" name="直線コネクタ 443"/>
        <xdr:cNvCxnSpPr/>
      </xdr:nvCxnSpPr>
      <xdr:spPr>
        <a:xfrm>
          <a:off x="21488400" y="7082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18415</xdr:rowOff>
    </xdr:from>
    <xdr:ext cx="598805" cy="257810"/>
    <xdr:sp macro="" textlink="">
      <xdr:nvSpPr>
        <xdr:cNvPr id="445" name="【一般廃棄物処理施設】&#10;一人当たり有形固定資産（償却資産）額最大値テキスト"/>
        <xdr:cNvSpPr txBox="1"/>
      </xdr:nvSpPr>
      <xdr:spPr>
        <a:xfrm>
          <a:off x="21610320" y="55543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71755</xdr:rowOff>
    </xdr:from>
    <xdr:to xmlns:xdr="http://schemas.openxmlformats.org/drawingml/2006/spreadsheetDrawing">
      <xdr:col>116</xdr:col>
      <xdr:colOff>152400</xdr:colOff>
      <xdr:row>34</xdr:row>
      <xdr:rowOff>71755</xdr:rowOff>
    </xdr:to>
    <xdr:cxnSp macro="">
      <xdr:nvCxnSpPr>
        <xdr:cNvPr id="446" name="直線コネクタ 445"/>
        <xdr:cNvCxnSpPr/>
      </xdr:nvCxnSpPr>
      <xdr:spPr>
        <a:xfrm>
          <a:off x="21488400" y="5775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127000</xdr:rowOff>
    </xdr:from>
    <xdr:ext cx="534670" cy="257810"/>
    <xdr:sp macro="" textlink="">
      <xdr:nvSpPr>
        <xdr:cNvPr id="447" name="【一般廃棄物処理施設】&#10;一人当たり有形固定資産（償却資産）額平均値テキスト"/>
        <xdr:cNvSpPr txBox="1"/>
      </xdr:nvSpPr>
      <xdr:spPr>
        <a:xfrm>
          <a:off x="21610320" y="68364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148590</xdr:rowOff>
    </xdr:from>
    <xdr:to xmlns:xdr="http://schemas.openxmlformats.org/drawingml/2006/spreadsheetDrawing">
      <xdr:col>116</xdr:col>
      <xdr:colOff>114300</xdr:colOff>
      <xdr:row>41</xdr:row>
      <xdr:rowOff>78740</xdr:rowOff>
    </xdr:to>
    <xdr:sp macro="" textlink="">
      <xdr:nvSpPr>
        <xdr:cNvPr id="448" name="フローチャート: 判断 447"/>
        <xdr:cNvSpPr/>
      </xdr:nvSpPr>
      <xdr:spPr>
        <a:xfrm>
          <a:off x="21521420" y="6858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163195</xdr:rowOff>
    </xdr:from>
    <xdr:to xmlns:xdr="http://schemas.openxmlformats.org/drawingml/2006/spreadsheetDrawing">
      <xdr:col>112</xdr:col>
      <xdr:colOff>38100</xdr:colOff>
      <xdr:row>41</xdr:row>
      <xdr:rowOff>93345</xdr:rowOff>
    </xdr:to>
    <xdr:sp macro="" textlink="">
      <xdr:nvSpPr>
        <xdr:cNvPr id="449" name="フローチャート: 判断 448"/>
        <xdr:cNvSpPr/>
      </xdr:nvSpPr>
      <xdr:spPr>
        <a:xfrm>
          <a:off x="20708620" y="68726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2540</xdr:rowOff>
    </xdr:from>
    <xdr:to xmlns:xdr="http://schemas.openxmlformats.org/drawingml/2006/spreadsheetDrawing">
      <xdr:col>107</xdr:col>
      <xdr:colOff>101600</xdr:colOff>
      <xdr:row>41</xdr:row>
      <xdr:rowOff>104140</xdr:rowOff>
    </xdr:to>
    <xdr:sp macro="" textlink="">
      <xdr:nvSpPr>
        <xdr:cNvPr id="450" name="フローチャート: 判断 449"/>
        <xdr:cNvSpPr/>
      </xdr:nvSpPr>
      <xdr:spPr>
        <a:xfrm>
          <a:off x="1983994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8255</xdr:rowOff>
    </xdr:from>
    <xdr:to xmlns:xdr="http://schemas.openxmlformats.org/drawingml/2006/spreadsheetDrawing">
      <xdr:col>102</xdr:col>
      <xdr:colOff>165100</xdr:colOff>
      <xdr:row>41</xdr:row>
      <xdr:rowOff>109855</xdr:rowOff>
    </xdr:to>
    <xdr:sp macro="" textlink="">
      <xdr:nvSpPr>
        <xdr:cNvPr id="451" name="フローチャート: 判断 450"/>
        <xdr:cNvSpPr/>
      </xdr:nvSpPr>
      <xdr:spPr>
        <a:xfrm>
          <a:off x="1897634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0730" cy="257810"/>
    <xdr:sp macro="" textlink="">
      <xdr:nvSpPr>
        <xdr:cNvPr id="452" name="テキスト ボックス 451"/>
        <xdr:cNvSpPr txBox="1"/>
      </xdr:nvSpPr>
      <xdr:spPr>
        <a:xfrm>
          <a:off x="213868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7810"/>
    <xdr:sp macro="" textlink="">
      <xdr:nvSpPr>
        <xdr:cNvPr id="453" name="テキスト ボックス 452"/>
        <xdr:cNvSpPr txBox="1"/>
      </xdr:nvSpPr>
      <xdr:spPr>
        <a:xfrm>
          <a:off x="205740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7810"/>
    <xdr:sp macro="" textlink="">
      <xdr:nvSpPr>
        <xdr:cNvPr id="454" name="テキスト ボックス 453"/>
        <xdr:cNvSpPr txBox="1"/>
      </xdr:nvSpPr>
      <xdr:spPr>
        <a:xfrm>
          <a:off x="1970532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7810"/>
    <xdr:sp macro="" textlink="">
      <xdr:nvSpPr>
        <xdr:cNvPr id="455" name="テキスト ボックス 454"/>
        <xdr:cNvSpPr txBox="1"/>
      </xdr:nvSpPr>
      <xdr:spPr>
        <a:xfrm>
          <a:off x="1884172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7810"/>
    <xdr:sp macro="" textlink="">
      <xdr:nvSpPr>
        <xdr:cNvPr id="456" name="テキスト ボックス 455"/>
        <xdr:cNvSpPr txBox="1"/>
      </xdr:nvSpPr>
      <xdr:spPr>
        <a:xfrm>
          <a:off x="1797812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111760</xdr:rowOff>
    </xdr:from>
    <xdr:to xmlns:xdr="http://schemas.openxmlformats.org/drawingml/2006/spreadsheetDrawing">
      <xdr:col>116</xdr:col>
      <xdr:colOff>114300</xdr:colOff>
      <xdr:row>41</xdr:row>
      <xdr:rowOff>41910</xdr:rowOff>
    </xdr:to>
    <xdr:sp macro="" textlink="">
      <xdr:nvSpPr>
        <xdr:cNvPr id="457" name="楕円 456"/>
        <xdr:cNvSpPr/>
      </xdr:nvSpPr>
      <xdr:spPr>
        <a:xfrm>
          <a:off x="21521420" y="682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134620</xdr:rowOff>
    </xdr:from>
    <xdr:ext cx="598805" cy="259080"/>
    <xdr:sp macro="" textlink="">
      <xdr:nvSpPr>
        <xdr:cNvPr id="458" name="【一般廃棄物処理施設】&#10;一人当たり有形固定資産（償却資産）額該当値テキスト"/>
        <xdr:cNvSpPr txBox="1"/>
      </xdr:nvSpPr>
      <xdr:spPr>
        <a:xfrm>
          <a:off x="21610320" y="6676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120650</xdr:rowOff>
    </xdr:from>
    <xdr:to xmlns:xdr="http://schemas.openxmlformats.org/drawingml/2006/spreadsheetDrawing">
      <xdr:col>112</xdr:col>
      <xdr:colOff>38100</xdr:colOff>
      <xdr:row>41</xdr:row>
      <xdr:rowOff>50800</xdr:rowOff>
    </xdr:to>
    <xdr:sp macro="" textlink="">
      <xdr:nvSpPr>
        <xdr:cNvPr id="459" name="楕円 458"/>
        <xdr:cNvSpPr/>
      </xdr:nvSpPr>
      <xdr:spPr>
        <a:xfrm>
          <a:off x="20708620" y="68300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162560</xdr:rowOff>
    </xdr:from>
    <xdr:to xmlns:xdr="http://schemas.openxmlformats.org/drawingml/2006/spreadsheetDrawing">
      <xdr:col>116</xdr:col>
      <xdr:colOff>63500</xdr:colOff>
      <xdr:row>41</xdr:row>
      <xdr:rowOff>0</xdr:rowOff>
    </xdr:to>
    <xdr:cxnSp macro="">
      <xdr:nvCxnSpPr>
        <xdr:cNvPr id="460" name="直線コネクタ 459"/>
        <xdr:cNvCxnSpPr/>
      </xdr:nvCxnSpPr>
      <xdr:spPr>
        <a:xfrm flipV="1">
          <a:off x="20759420" y="687197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125730</xdr:rowOff>
    </xdr:from>
    <xdr:to xmlns:xdr="http://schemas.openxmlformats.org/drawingml/2006/spreadsheetDrawing">
      <xdr:col>107</xdr:col>
      <xdr:colOff>101600</xdr:colOff>
      <xdr:row>41</xdr:row>
      <xdr:rowOff>55880</xdr:rowOff>
    </xdr:to>
    <xdr:sp macro="" textlink="">
      <xdr:nvSpPr>
        <xdr:cNvPr id="461" name="楕円 460"/>
        <xdr:cNvSpPr/>
      </xdr:nvSpPr>
      <xdr:spPr>
        <a:xfrm>
          <a:off x="19839940" y="6835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0</xdr:rowOff>
    </xdr:from>
    <xdr:to xmlns:xdr="http://schemas.openxmlformats.org/drawingml/2006/spreadsheetDrawing">
      <xdr:col>111</xdr:col>
      <xdr:colOff>177800</xdr:colOff>
      <xdr:row>41</xdr:row>
      <xdr:rowOff>5080</xdr:rowOff>
    </xdr:to>
    <xdr:cxnSp macro="">
      <xdr:nvCxnSpPr>
        <xdr:cNvPr id="462" name="直線コネクタ 461"/>
        <xdr:cNvCxnSpPr/>
      </xdr:nvCxnSpPr>
      <xdr:spPr>
        <a:xfrm flipV="1">
          <a:off x="19890740" y="687705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84455</xdr:rowOff>
    </xdr:from>
    <xdr:ext cx="534670" cy="257810"/>
    <xdr:sp macro="" textlink="">
      <xdr:nvSpPr>
        <xdr:cNvPr id="463" name="n_1aveValue【一般廃棄物処理施設】&#10;一人当たり有形固定資産（償却資産）額"/>
        <xdr:cNvSpPr txBox="1"/>
      </xdr:nvSpPr>
      <xdr:spPr>
        <a:xfrm>
          <a:off x="20484465" y="6961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95250</xdr:rowOff>
    </xdr:from>
    <xdr:ext cx="533400" cy="259080"/>
    <xdr:sp macro="" textlink="">
      <xdr:nvSpPr>
        <xdr:cNvPr id="464" name="n_2aveValue【一般廃棄物処理施設】&#10;一人当たり有形固定資産（償却資産）額"/>
        <xdr:cNvSpPr txBox="1"/>
      </xdr:nvSpPr>
      <xdr:spPr>
        <a:xfrm>
          <a:off x="19633565" y="6972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126365</xdr:rowOff>
    </xdr:from>
    <xdr:ext cx="534670" cy="257810"/>
    <xdr:sp macro="" textlink="">
      <xdr:nvSpPr>
        <xdr:cNvPr id="465" name="n_3aveValue【一般廃棄物処理施設】&#10;一人当たり有形固定資産（償却資産）額"/>
        <xdr:cNvSpPr txBox="1"/>
      </xdr:nvSpPr>
      <xdr:spPr>
        <a:xfrm>
          <a:off x="18764885" y="66681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67310</xdr:rowOff>
    </xdr:from>
    <xdr:ext cx="597535" cy="259080"/>
    <xdr:sp macro="" textlink="">
      <xdr:nvSpPr>
        <xdr:cNvPr id="466" name="n_1mainValue【一般廃棄物処理施設】&#10;一人当たり有形固定資産（償却資産）額"/>
        <xdr:cNvSpPr txBox="1"/>
      </xdr:nvSpPr>
      <xdr:spPr>
        <a:xfrm>
          <a:off x="20452080" y="6609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72390</xdr:rowOff>
    </xdr:from>
    <xdr:ext cx="598805" cy="257810"/>
    <xdr:sp macro="" textlink="">
      <xdr:nvSpPr>
        <xdr:cNvPr id="467" name="n_2mainValue【一般廃棄物処理施設】&#10;一人当たり有形固定資産（償却資産）額"/>
        <xdr:cNvSpPr txBox="1"/>
      </xdr:nvSpPr>
      <xdr:spPr>
        <a:xfrm>
          <a:off x="19601180" y="66141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8" name="正方形/長方形 467"/>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9" name="正方形/長方形 468"/>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0" name="正方形/長方形 469"/>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1" name="正方形/長方形 470"/>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2" name="正方形/長方形 471"/>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3" name="正方形/長方形 472"/>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4" name="正方形/長方形 473"/>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5" name="正方形/長方形 474"/>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76" name="テキスト ボックス 475"/>
        <xdr:cNvSpPr txBox="1"/>
      </xdr:nvSpPr>
      <xdr:spPr>
        <a:xfrm>
          <a:off x="12077700" y="875919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7" name="直線コネクタ 476"/>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8" name="直線コネクタ 477"/>
        <xdr:cNvCxnSpPr/>
      </xdr:nvCxnSpPr>
      <xdr:spPr>
        <a:xfrm>
          <a:off x="1211580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9090" cy="257810"/>
    <xdr:sp macro="" textlink="">
      <xdr:nvSpPr>
        <xdr:cNvPr id="479" name="テキスト ボックス 478"/>
        <xdr:cNvSpPr txBox="1"/>
      </xdr:nvSpPr>
      <xdr:spPr>
        <a:xfrm>
          <a:off x="11786870" y="107251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0" name="直線コネクタ 479"/>
        <xdr:cNvCxnSpPr/>
      </xdr:nvCxnSpPr>
      <xdr:spPr>
        <a:xfrm>
          <a:off x="1211580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81" name="テキスト ボックス 480"/>
        <xdr:cNvSpPr txBox="1"/>
      </xdr:nvSpPr>
      <xdr:spPr>
        <a:xfrm>
          <a:off x="11722735" y="1040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82" name="直線コネクタ 481"/>
        <xdr:cNvCxnSpPr/>
      </xdr:nvCxnSpPr>
      <xdr:spPr>
        <a:xfrm>
          <a:off x="1211580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9080"/>
    <xdr:sp macro="" textlink="">
      <xdr:nvSpPr>
        <xdr:cNvPr id="483" name="テキスト ボックス 482"/>
        <xdr:cNvSpPr txBox="1"/>
      </xdr:nvSpPr>
      <xdr:spPr>
        <a:xfrm>
          <a:off x="11722735" y="10083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4" name="直線コネクタ 483"/>
        <xdr:cNvCxnSpPr/>
      </xdr:nvCxnSpPr>
      <xdr:spPr>
        <a:xfrm>
          <a:off x="1211580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5" name="テキスト ボックス 484"/>
        <xdr:cNvSpPr txBox="1"/>
      </xdr:nvSpPr>
      <xdr:spPr>
        <a:xfrm>
          <a:off x="11722735" y="976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6" name="直線コネクタ 485"/>
        <xdr:cNvCxnSpPr/>
      </xdr:nvCxnSpPr>
      <xdr:spPr>
        <a:xfrm>
          <a:off x="1211580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87" name="テキスト ボックス 486"/>
        <xdr:cNvSpPr txBox="1"/>
      </xdr:nvSpPr>
      <xdr:spPr>
        <a:xfrm>
          <a:off x="11722735" y="94456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8" name="直線コネクタ 487"/>
        <xdr:cNvCxnSpPr/>
      </xdr:nvCxnSpPr>
      <xdr:spPr>
        <a:xfrm>
          <a:off x="1211580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7360" cy="257810"/>
    <xdr:sp macro="" textlink="">
      <xdr:nvSpPr>
        <xdr:cNvPr id="489" name="テキスト ボックス 488"/>
        <xdr:cNvSpPr txBox="1"/>
      </xdr:nvSpPr>
      <xdr:spPr>
        <a:xfrm>
          <a:off x="11663680" y="91262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0" name="直線コネクタ 489"/>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7360" cy="257175"/>
    <xdr:sp macro="" textlink="">
      <xdr:nvSpPr>
        <xdr:cNvPr id="491" name="テキスト ボックス 490"/>
        <xdr:cNvSpPr txBox="1"/>
      </xdr:nvSpPr>
      <xdr:spPr>
        <a:xfrm>
          <a:off x="1166368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2" name="【保健センター・保健所】&#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97790</xdr:rowOff>
    </xdr:to>
    <xdr:cxnSp macro="">
      <xdr:nvCxnSpPr>
        <xdr:cNvPr id="493" name="直線コネクタ 492"/>
        <xdr:cNvCxnSpPr/>
      </xdr:nvCxnSpPr>
      <xdr:spPr>
        <a:xfrm flipV="1">
          <a:off x="15887065" y="926465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101600</xdr:rowOff>
    </xdr:from>
    <xdr:ext cx="340360" cy="259080"/>
    <xdr:sp macro="" textlink="">
      <xdr:nvSpPr>
        <xdr:cNvPr id="494" name="【保健センター・保健所】&#10;有形固定資産減価償却率最小値テキスト"/>
        <xdr:cNvSpPr txBox="1"/>
      </xdr:nvSpPr>
      <xdr:spPr>
        <a:xfrm>
          <a:off x="15925800" y="10834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97790</xdr:rowOff>
    </xdr:from>
    <xdr:to xmlns:xdr="http://schemas.openxmlformats.org/drawingml/2006/spreadsheetDrawing">
      <xdr:col>86</xdr:col>
      <xdr:colOff>25400</xdr:colOff>
      <xdr:row>64</xdr:row>
      <xdr:rowOff>97790</xdr:rowOff>
    </xdr:to>
    <xdr:cxnSp macro="">
      <xdr:nvCxnSpPr>
        <xdr:cNvPr id="495" name="直線コネクタ 494"/>
        <xdr:cNvCxnSpPr/>
      </xdr:nvCxnSpPr>
      <xdr:spPr>
        <a:xfrm>
          <a:off x="15798800" y="10830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7810"/>
    <xdr:sp macro="" textlink="">
      <xdr:nvSpPr>
        <xdr:cNvPr id="496" name="【保健センター・保健所】&#10;有形固定資産減価償却率最大値テキスト"/>
        <xdr:cNvSpPr txBox="1"/>
      </xdr:nvSpPr>
      <xdr:spPr>
        <a:xfrm>
          <a:off x="15925800" y="9047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97" name="直線コネクタ 496"/>
        <xdr:cNvCxnSpPr/>
      </xdr:nvCxnSpPr>
      <xdr:spPr>
        <a:xfrm>
          <a:off x="15798800" y="926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146685</xdr:rowOff>
    </xdr:from>
    <xdr:ext cx="405130" cy="257810"/>
    <xdr:sp macro="" textlink="">
      <xdr:nvSpPr>
        <xdr:cNvPr id="498" name="【保健センター・保健所】&#10;有形固定資産減価償却率平均値テキスト"/>
        <xdr:cNvSpPr txBox="1"/>
      </xdr:nvSpPr>
      <xdr:spPr>
        <a:xfrm>
          <a:off x="15925800" y="98736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123825</xdr:rowOff>
    </xdr:from>
    <xdr:to xmlns:xdr="http://schemas.openxmlformats.org/drawingml/2006/spreadsheetDrawing">
      <xdr:col>85</xdr:col>
      <xdr:colOff>177800</xdr:colOff>
      <xdr:row>60</xdr:row>
      <xdr:rowOff>53975</xdr:rowOff>
    </xdr:to>
    <xdr:sp macro="" textlink="">
      <xdr:nvSpPr>
        <xdr:cNvPr id="499" name="フローチャート: 判断 498"/>
        <xdr:cNvSpPr/>
      </xdr:nvSpPr>
      <xdr:spPr>
        <a:xfrm>
          <a:off x="15836900" y="10018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154940</xdr:rowOff>
    </xdr:from>
    <xdr:to xmlns:xdr="http://schemas.openxmlformats.org/drawingml/2006/spreadsheetDrawing">
      <xdr:col>81</xdr:col>
      <xdr:colOff>101600</xdr:colOff>
      <xdr:row>60</xdr:row>
      <xdr:rowOff>85090</xdr:rowOff>
    </xdr:to>
    <xdr:sp macro="" textlink="">
      <xdr:nvSpPr>
        <xdr:cNvPr id="500" name="フローチャート: 判断 499"/>
        <xdr:cNvSpPr/>
      </xdr:nvSpPr>
      <xdr:spPr>
        <a:xfrm>
          <a:off x="1501902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1270</xdr:rowOff>
    </xdr:from>
    <xdr:to xmlns:xdr="http://schemas.openxmlformats.org/drawingml/2006/spreadsheetDrawing">
      <xdr:col>76</xdr:col>
      <xdr:colOff>165100</xdr:colOff>
      <xdr:row>60</xdr:row>
      <xdr:rowOff>102870</xdr:rowOff>
    </xdr:to>
    <xdr:sp macro="" textlink="">
      <xdr:nvSpPr>
        <xdr:cNvPr id="501" name="フローチャート: 判断 500"/>
        <xdr:cNvSpPr/>
      </xdr:nvSpPr>
      <xdr:spPr>
        <a:xfrm>
          <a:off x="1415542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502" name="フローチャート: 判断 501"/>
        <xdr:cNvSpPr/>
      </xdr:nvSpPr>
      <xdr:spPr>
        <a:xfrm>
          <a:off x="13291820" y="100476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503" name="テキスト ボックス 502"/>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9080"/>
    <xdr:sp macro="" textlink="">
      <xdr:nvSpPr>
        <xdr:cNvPr id="504" name="テキスト ボックス 503"/>
        <xdr:cNvSpPr txBox="1"/>
      </xdr:nvSpPr>
      <xdr:spPr>
        <a:xfrm>
          <a:off x="148844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9080"/>
    <xdr:sp macro="" textlink="">
      <xdr:nvSpPr>
        <xdr:cNvPr id="505" name="テキスト ボックス 504"/>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9080"/>
    <xdr:sp macro="" textlink="">
      <xdr:nvSpPr>
        <xdr:cNvPr id="506" name="テキスト ボックス 505"/>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9080"/>
    <xdr:sp macro="" textlink="">
      <xdr:nvSpPr>
        <xdr:cNvPr id="507" name="テキスト ボックス 506"/>
        <xdr:cNvSpPr txBox="1"/>
      </xdr:nvSpPr>
      <xdr:spPr>
        <a:xfrm>
          <a:off x="1228852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64770</xdr:rowOff>
    </xdr:from>
    <xdr:to xmlns:xdr="http://schemas.openxmlformats.org/drawingml/2006/spreadsheetDrawing">
      <xdr:col>85</xdr:col>
      <xdr:colOff>177800</xdr:colOff>
      <xdr:row>60</xdr:row>
      <xdr:rowOff>167005</xdr:rowOff>
    </xdr:to>
    <xdr:sp macro="" textlink="">
      <xdr:nvSpPr>
        <xdr:cNvPr id="508" name="楕円 507"/>
        <xdr:cNvSpPr/>
      </xdr:nvSpPr>
      <xdr:spPr>
        <a:xfrm>
          <a:off x="15836900" y="101269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43815</xdr:rowOff>
    </xdr:from>
    <xdr:ext cx="405130" cy="259080"/>
    <xdr:sp macro="" textlink="">
      <xdr:nvSpPr>
        <xdr:cNvPr id="509" name="【保健センター・保健所】&#10;有形固定資産減価償却率該当値テキスト"/>
        <xdr:cNvSpPr txBox="1"/>
      </xdr:nvSpPr>
      <xdr:spPr>
        <a:xfrm>
          <a:off x="15925800" y="10106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57150</xdr:rowOff>
    </xdr:from>
    <xdr:to xmlns:xdr="http://schemas.openxmlformats.org/drawingml/2006/spreadsheetDrawing">
      <xdr:col>81</xdr:col>
      <xdr:colOff>101600</xdr:colOff>
      <xdr:row>60</xdr:row>
      <xdr:rowOff>158750</xdr:rowOff>
    </xdr:to>
    <xdr:sp macro="" textlink="">
      <xdr:nvSpPr>
        <xdr:cNvPr id="510" name="楕円 509"/>
        <xdr:cNvSpPr/>
      </xdr:nvSpPr>
      <xdr:spPr>
        <a:xfrm>
          <a:off x="1501902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107950</xdr:rowOff>
    </xdr:from>
    <xdr:to xmlns:xdr="http://schemas.openxmlformats.org/drawingml/2006/spreadsheetDrawing">
      <xdr:col>85</xdr:col>
      <xdr:colOff>127000</xdr:colOff>
      <xdr:row>60</xdr:row>
      <xdr:rowOff>116205</xdr:rowOff>
    </xdr:to>
    <xdr:cxnSp macro="">
      <xdr:nvCxnSpPr>
        <xdr:cNvPr id="511" name="直線コネクタ 510"/>
        <xdr:cNvCxnSpPr/>
      </xdr:nvCxnSpPr>
      <xdr:spPr>
        <a:xfrm>
          <a:off x="15069820" y="10170160"/>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48895</xdr:rowOff>
    </xdr:from>
    <xdr:to xmlns:xdr="http://schemas.openxmlformats.org/drawingml/2006/spreadsheetDrawing">
      <xdr:col>76</xdr:col>
      <xdr:colOff>165100</xdr:colOff>
      <xdr:row>60</xdr:row>
      <xdr:rowOff>150495</xdr:rowOff>
    </xdr:to>
    <xdr:sp macro="" textlink="">
      <xdr:nvSpPr>
        <xdr:cNvPr id="512" name="楕円 511"/>
        <xdr:cNvSpPr/>
      </xdr:nvSpPr>
      <xdr:spPr>
        <a:xfrm>
          <a:off x="14155420" y="101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99695</xdr:rowOff>
    </xdr:from>
    <xdr:to xmlns:xdr="http://schemas.openxmlformats.org/drawingml/2006/spreadsheetDrawing">
      <xdr:col>81</xdr:col>
      <xdr:colOff>50800</xdr:colOff>
      <xdr:row>60</xdr:row>
      <xdr:rowOff>107950</xdr:rowOff>
    </xdr:to>
    <xdr:cxnSp macro="">
      <xdr:nvCxnSpPr>
        <xdr:cNvPr id="513" name="直線コネクタ 512"/>
        <xdr:cNvCxnSpPr/>
      </xdr:nvCxnSpPr>
      <xdr:spPr>
        <a:xfrm>
          <a:off x="14206220" y="1016190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80010</xdr:rowOff>
    </xdr:from>
    <xdr:to xmlns:xdr="http://schemas.openxmlformats.org/drawingml/2006/spreadsheetDrawing">
      <xdr:col>72</xdr:col>
      <xdr:colOff>38100</xdr:colOff>
      <xdr:row>61</xdr:row>
      <xdr:rowOff>10160</xdr:rowOff>
    </xdr:to>
    <xdr:sp macro="" textlink="">
      <xdr:nvSpPr>
        <xdr:cNvPr id="514" name="楕円 513"/>
        <xdr:cNvSpPr/>
      </xdr:nvSpPr>
      <xdr:spPr>
        <a:xfrm>
          <a:off x="13291820" y="101422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99695</xdr:rowOff>
    </xdr:from>
    <xdr:to xmlns:xdr="http://schemas.openxmlformats.org/drawingml/2006/spreadsheetDrawing">
      <xdr:col>76</xdr:col>
      <xdr:colOff>114300</xdr:colOff>
      <xdr:row>60</xdr:row>
      <xdr:rowOff>130810</xdr:rowOff>
    </xdr:to>
    <xdr:cxnSp macro="">
      <xdr:nvCxnSpPr>
        <xdr:cNvPr id="515" name="直線コネクタ 514"/>
        <xdr:cNvCxnSpPr/>
      </xdr:nvCxnSpPr>
      <xdr:spPr>
        <a:xfrm flipV="1">
          <a:off x="13342620" y="1016190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101600</xdr:rowOff>
    </xdr:from>
    <xdr:ext cx="405130" cy="259080"/>
    <xdr:sp macro="" textlink="">
      <xdr:nvSpPr>
        <xdr:cNvPr id="516" name="n_1aveValue【保健センター・保健所】&#10;有形固定資産減価償却率"/>
        <xdr:cNvSpPr txBox="1"/>
      </xdr:nvSpPr>
      <xdr:spPr>
        <a:xfrm>
          <a:off x="14859635"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119380</xdr:rowOff>
    </xdr:from>
    <xdr:ext cx="403860" cy="259080"/>
    <xdr:sp macro="" textlink="">
      <xdr:nvSpPr>
        <xdr:cNvPr id="517" name="n_2aveValue【保健センター・保健所】&#10;有形固定資産減価償却率"/>
        <xdr:cNvSpPr txBox="1"/>
      </xdr:nvSpPr>
      <xdr:spPr>
        <a:xfrm>
          <a:off x="14008735" y="9846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99695</xdr:rowOff>
    </xdr:from>
    <xdr:ext cx="403860" cy="259080"/>
    <xdr:sp macro="" textlink="">
      <xdr:nvSpPr>
        <xdr:cNvPr id="518" name="n_3aveValue【保健センター・保健所】&#10;有形固定資産減価償却率"/>
        <xdr:cNvSpPr txBox="1"/>
      </xdr:nvSpPr>
      <xdr:spPr>
        <a:xfrm>
          <a:off x="13145135" y="9826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149860</xdr:rowOff>
    </xdr:from>
    <xdr:ext cx="405130" cy="259080"/>
    <xdr:sp macro="" textlink="">
      <xdr:nvSpPr>
        <xdr:cNvPr id="519" name="n_1mainValue【保健センター・保健所】&#10;有形固定資産減価償却率"/>
        <xdr:cNvSpPr txBox="1"/>
      </xdr:nvSpPr>
      <xdr:spPr>
        <a:xfrm>
          <a:off x="14859635" y="10212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141605</xdr:rowOff>
    </xdr:from>
    <xdr:ext cx="403860" cy="257810"/>
    <xdr:sp macro="" textlink="">
      <xdr:nvSpPr>
        <xdr:cNvPr id="520" name="n_2mainValue【保健センター・保健所】&#10;有形固定資産減価償却率"/>
        <xdr:cNvSpPr txBox="1"/>
      </xdr:nvSpPr>
      <xdr:spPr>
        <a:xfrm>
          <a:off x="14008735" y="10203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1270</xdr:rowOff>
    </xdr:from>
    <xdr:ext cx="403860" cy="259080"/>
    <xdr:sp macro="" textlink="">
      <xdr:nvSpPr>
        <xdr:cNvPr id="521" name="n_3mainValue【保健センター・保健所】&#10;有形固定資産減価償却率"/>
        <xdr:cNvSpPr txBox="1"/>
      </xdr:nvSpPr>
      <xdr:spPr>
        <a:xfrm>
          <a:off x="13145135" y="10231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2" name="正方形/長方形 521"/>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3" name="正方形/長方形 522"/>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4" name="正方形/長方形 523"/>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5" name="正方形/長方形 524"/>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6" name="正方形/長方形 525"/>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7" name="正方形/長方形 526"/>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8" name="正方形/長方形 527"/>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9" name="正方形/長方形 528"/>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30" name="テキスト ボックス 529"/>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1" name="直線コネクタ 530"/>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32" name="直線コネクタ 531"/>
        <xdr:cNvCxnSpPr/>
      </xdr:nvCxnSpPr>
      <xdr:spPr>
        <a:xfrm>
          <a:off x="1780032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7360" cy="257810"/>
    <xdr:sp macro="" textlink="">
      <xdr:nvSpPr>
        <xdr:cNvPr id="533" name="テキスト ボックス 532"/>
        <xdr:cNvSpPr txBox="1"/>
      </xdr:nvSpPr>
      <xdr:spPr>
        <a:xfrm>
          <a:off x="17348200" y="10725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34" name="直線コネクタ 533"/>
        <xdr:cNvCxnSpPr/>
      </xdr:nvCxnSpPr>
      <xdr:spPr>
        <a:xfrm>
          <a:off x="1780032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7360" cy="259080"/>
    <xdr:sp macro="" textlink="">
      <xdr:nvSpPr>
        <xdr:cNvPr id="535" name="テキスト ボックス 534"/>
        <xdr:cNvSpPr txBox="1"/>
      </xdr:nvSpPr>
      <xdr:spPr>
        <a:xfrm>
          <a:off x="17348200" y="10401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36" name="直線コネクタ 535"/>
        <xdr:cNvCxnSpPr/>
      </xdr:nvCxnSpPr>
      <xdr:spPr>
        <a:xfrm>
          <a:off x="1780032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7360" cy="259080"/>
    <xdr:sp macro="" textlink="">
      <xdr:nvSpPr>
        <xdr:cNvPr id="537" name="テキスト ボックス 536"/>
        <xdr:cNvSpPr txBox="1"/>
      </xdr:nvSpPr>
      <xdr:spPr>
        <a:xfrm>
          <a:off x="17348200" y="10083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38" name="直線コネクタ 537"/>
        <xdr:cNvCxnSpPr/>
      </xdr:nvCxnSpPr>
      <xdr:spPr>
        <a:xfrm>
          <a:off x="1780032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7360" cy="259080"/>
    <xdr:sp macro="" textlink="">
      <xdr:nvSpPr>
        <xdr:cNvPr id="539" name="テキスト ボックス 538"/>
        <xdr:cNvSpPr txBox="1"/>
      </xdr:nvSpPr>
      <xdr:spPr>
        <a:xfrm>
          <a:off x="17348200" y="9764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40" name="直線コネクタ 539"/>
        <xdr:cNvCxnSpPr/>
      </xdr:nvCxnSpPr>
      <xdr:spPr>
        <a:xfrm>
          <a:off x="1780032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7360" cy="257810"/>
    <xdr:sp macro="" textlink="">
      <xdr:nvSpPr>
        <xdr:cNvPr id="541" name="テキスト ボックス 540"/>
        <xdr:cNvSpPr txBox="1"/>
      </xdr:nvSpPr>
      <xdr:spPr>
        <a:xfrm>
          <a:off x="17348200" y="94456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42" name="直線コネクタ 541"/>
        <xdr:cNvCxnSpPr/>
      </xdr:nvCxnSpPr>
      <xdr:spPr>
        <a:xfrm>
          <a:off x="1780032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7360" cy="257810"/>
    <xdr:sp macro="" textlink="">
      <xdr:nvSpPr>
        <xdr:cNvPr id="543" name="テキスト ボックス 542"/>
        <xdr:cNvSpPr txBox="1"/>
      </xdr:nvSpPr>
      <xdr:spPr>
        <a:xfrm>
          <a:off x="17348200" y="91262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4" name="直線コネクタ 543"/>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175"/>
    <xdr:sp macro="" textlink="">
      <xdr:nvSpPr>
        <xdr:cNvPr id="545" name="テキスト ボックス 544"/>
        <xdr:cNvSpPr txBox="1"/>
      </xdr:nvSpPr>
      <xdr:spPr>
        <a:xfrm>
          <a:off x="17348200" y="88074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保健センター・保健所】&#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64770</xdr:rowOff>
    </xdr:from>
    <xdr:to xmlns:xdr="http://schemas.openxmlformats.org/drawingml/2006/spreadsheetDrawing">
      <xdr:col>116</xdr:col>
      <xdr:colOff>62865</xdr:colOff>
      <xdr:row>64</xdr:row>
      <xdr:rowOff>108585</xdr:rowOff>
    </xdr:to>
    <xdr:cxnSp macro="">
      <xdr:nvCxnSpPr>
        <xdr:cNvPr id="547" name="直線コネクタ 546"/>
        <xdr:cNvCxnSpPr/>
      </xdr:nvCxnSpPr>
      <xdr:spPr>
        <a:xfrm flipV="1">
          <a:off x="21571585" y="945642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112395</xdr:rowOff>
    </xdr:from>
    <xdr:ext cx="469900" cy="259080"/>
    <xdr:sp macro="" textlink="">
      <xdr:nvSpPr>
        <xdr:cNvPr id="548" name="【保健センター・保健所】&#10;一人当たり面積最小値テキスト"/>
        <xdr:cNvSpPr txBox="1"/>
      </xdr:nvSpPr>
      <xdr:spPr>
        <a:xfrm>
          <a:off x="21610320" y="1084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108585</xdr:rowOff>
    </xdr:from>
    <xdr:to xmlns:xdr="http://schemas.openxmlformats.org/drawingml/2006/spreadsheetDrawing">
      <xdr:col>116</xdr:col>
      <xdr:colOff>152400</xdr:colOff>
      <xdr:row>64</xdr:row>
      <xdr:rowOff>108585</xdr:rowOff>
    </xdr:to>
    <xdr:cxnSp macro="">
      <xdr:nvCxnSpPr>
        <xdr:cNvPr id="549" name="直線コネクタ 548"/>
        <xdr:cNvCxnSpPr/>
      </xdr:nvCxnSpPr>
      <xdr:spPr>
        <a:xfrm>
          <a:off x="21488400" y="10841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xdr:rowOff>
    </xdr:from>
    <xdr:ext cx="469900" cy="258445"/>
    <xdr:sp macro="" textlink="">
      <xdr:nvSpPr>
        <xdr:cNvPr id="550" name="【保健センター・保健所】&#10;一人当たり面積最大値テキスト"/>
        <xdr:cNvSpPr txBox="1"/>
      </xdr:nvSpPr>
      <xdr:spPr>
        <a:xfrm>
          <a:off x="21610320" y="9236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64770</xdr:rowOff>
    </xdr:from>
    <xdr:to xmlns:xdr="http://schemas.openxmlformats.org/drawingml/2006/spreadsheetDrawing">
      <xdr:col>116</xdr:col>
      <xdr:colOff>152400</xdr:colOff>
      <xdr:row>56</xdr:row>
      <xdr:rowOff>64770</xdr:rowOff>
    </xdr:to>
    <xdr:cxnSp macro="">
      <xdr:nvCxnSpPr>
        <xdr:cNvPr id="551" name="直線コネクタ 550"/>
        <xdr:cNvCxnSpPr/>
      </xdr:nvCxnSpPr>
      <xdr:spPr>
        <a:xfrm>
          <a:off x="21488400" y="9456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115570</xdr:rowOff>
    </xdr:from>
    <xdr:ext cx="469900" cy="259080"/>
    <xdr:sp macro="" textlink="">
      <xdr:nvSpPr>
        <xdr:cNvPr id="552" name="【保健センター・保健所】&#10;一人当たり面積平均値テキスト"/>
        <xdr:cNvSpPr txBox="1"/>
      </xdr:nvSpPr>
      <xdr:spPr>
        <a:xfrm>
          <a:off x="21610320" y="10345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137160</xdr:rowOff>
    </xdr:from>
    <xdr:to xmlns:xdr="http://schemas.openxmlformats.org/drawingml/2006/spreadsheetDrawing">
      <xdr:col>116</xdr:col>
      <xdr:colOff>114300</xdr:colOff>
      <xdr:row>62</xdr:row>
      <xdr:rowOff>67310</xdr:rowOff>
    </xdr:to>
    <xdr:sp macro="" textlink="">
      <xdr:nvSpPr>
        <xdr:cNvPr id="553" name="フローチャート: 判断 552"/>
        <xdr:cNvSpPr/>
      </xdr:nvSpPr>
      <xdr:spPr>
        <a:xfrm>
          <a:off x="21521420" y="10367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147955</xdr:rowOff>
    </xdr:from>
    <xdr:to xmlns:xdr="http://schemas.openxmlformats.org/drawingml/2006/spreadsheetDrawing">
      <xdr:col>112</xdr:col>
      <xdr:colOff>38100</xdr:colOff>
      <xdr:row>62</xdr:row>
      <xdr:rowOff>78105</xdr:rowOff>
    </xdr:to>
    <xdr:sp macro="" textlink="">
      <xdr:nvSpPr>
        <xdr:cNvPr id="554" name="フローチャート: 判断 553"/>
        <xdr:cNvSpPr/>
      </xdr:nvSpPr>
      <xdr:spPr>
        <a:xfrm>
          <a:off x="20708620" y="103778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158750</xdr:rowOff>
    </xdr:from>
    <xdr:to xmlns:xdr="http://schemas.openxmlformats.org/drawingml/2006/spreadsheetDrawing">
      <xdr:col>107</xdr:col>
      <xdr:colOff>101600</xdr:colOff>
      <xdr:row>62</xdr:row>
      <xdr:rowOff>88900</xdr:rowOff>
    </xdr:to>
    <xdr:sp macro="" textlink="">
      <xdr:nvSpPr>
        <xdr:cNvPr id="555" name="フローチャート: 判断 554"/>
        <xdr:cNvSpPr/>
      </xdr:nvSpPr>
      <xdr:spPr>
        <a:xfrm>
          <a:off x="19839940" y="10388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147955</xdr:rowOff>
    </xdr:from>
    <xdr:to xmlns:xdr="http://schemas.openxmlformats.org/drawingml/2006/spreadsheetDrawing">
      <xdr:col>102</xdr:col>
      <xdr:colOff>165100</xdr:colOff>
      <xdr:row>62</xdr:row>
      <xdr:rowOff>78105</xdr:rowOff>
    </xdr:to>
    <xdr:sp macro="" textlink="">
      <xdr:nvSpPr>
        <xdr:cNvPr id="556" name="フローチャート: 判断 555"/>
        <xdr:cNvSpPr/>
      </xdr:nvSpPr>
      <xdr:spPr>
        <a:xfrm>
          <a:off x="18976340" y="10377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0730" cy="259080"/>
    <xdr:sp macro="" textlink="">
      <xdr:nvSpPr>
        <xdr:cNvPr id="557" name="テキスト ボックス 556"/>
        <xdr:cNvSpPr txBox="1"/>
      </xdr:nvSpPr>
      <xdr:spPr>
        <a:xfrm>
          <a:off x="2138680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9080"/>
    <xdr:sp macro="" textlink="">
      <xdr:nvSpPr>
        <xdr:cNvPr id="558" name="テキスト ボックス 557"/>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9080"/>
    <xdr:sp macro="" textlink="">
      <xdr:nvSpPr>
        <xdr:cNvPr id="559" name="テキスト ボックス 558"/>
        <xdr:cNvSpPr txBox="1"/>
      </xdr:nvSpPr>
      <xdr:spPr>
        <a:xfrm>
          <a:off x="19705320" y="11179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9080"/>
    <xdr:sp macro="" textlink="">
      <xdr:nvSpPr>
        <xdr:cNvPr id="560" name="テキスト ボックス 559"/>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9080"/>
    <xdr:sp macro="" textlink="">
      <xdr:nvSpPr>
        <xdr:cNvPr id="561" name="テキスト ボックス 560"/>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22860</xdr:rowOff>
    </xdr:from>
    <xdr:to xmlns:xdr="http://schemas.openxmlformats.org/drawingml/2006/spreadsheetDrawing">
      <xdr:col>116</xdr:col>
      <xdr:colOff>114300</xdr:colOff>
      <xdr:row>59</xdr:row>
      <xdr:rowOff>124460</xdr:rowOff>
    </xdr:to>
    <xdr:sp macro="" textlink="">
      <xdr:nvSpPr>
        <xdr:cNvPr id="562" name="楕円 561"/>
        <xdr:cNvSpPr/>
      </xdr:nvSpPr>
      <xdr:spPr>
        <a:xfrm>
          <a:off x="2152142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45720</xdr:rowOff>
    </xdr:from>
    <xdr:ext cx="469900" cy="259080"/>
    <xdr:sp macro="" textlink="">
      <xdr:nvSpPr>
        <xdr:cNvPr id="563" name="【保健センター・保健所】&#10;一人当たり面積該当値テキスト"/>
        <xdr:cNvSpPr txBox="1"/>
      </xdr:nvSpPr>
      <xdr:spPr>
        <a:xfrm>
          <a:off x="21610320" y="977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33655</xdr:rowOff>
    </xdr:from>
    <xdr:to xmlns:xdr="http://schemas.openxmlformats.org/drawingml/2006/spreadsheetDrawing">
      <xdr:col>112</xdr:col>
      <xdr:colOff>38100</xdr:colOff>
      <xdr:row>59</xdr:row>
      <xdr:rowOff>135255</xdr:rowOff>
    </xdr:to>
    <xdr:sp macro="" textlink="">
      <xdr:nvSpPr>
        <xdr:cNvPr id="564" name="楕円 563"/>
        <xdr:cNvSpPr/>
      </xdr:nvSpPr>
      <xdr:spPr>
        <a:xfrm>
          <a:off x="20708620" y="99282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73660</xdr:rowOff>
    </xdr:from>
    <xdr:to xmlns:xdr="http://schemas.openxmlformats.org/drawingml/2006/spreadsheetDrawing">
      <xdr:col>116</xdr:col>
      <xdr:colOff>63500</xdr:colOff>
      <xdr:row>59</xdr:row>
      <xdr:rowOff>84455</xdr:rowOff>
    </xdr:to>
    <xdr:cxnSp macro="">
      <xdr:nvCxnSpPr>
        <xdr:cNvPr id="565" name="直線コネクタ 564"/>
        <xdr:cNvCxnSpPr/>
      </xdr:nvCxnSpPr>
      <xdr:spPr>
        <a:xfrm flipV="1">
          <a:off x="20759420" y="996823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33655</xdr:rowOff>
    </xdr:from>
    <xdr:to xmlns:xdr="http://schemas.openxmlformats.org/drawingml/2006/spreadsheetDrawing">
      <xdr:col>107</xdr:col>
      <xdr:colOff>101600</xdr:colOff>
      <xdr:row>59</xdr:row>
      <xdr:rowOff>135255</xdr:rowOff>
    </xdr:to>
    <xdr:sp macro="" textlink="">
      <xdr:nvSpPr>
        <xdr:cNvPr id="566" name="楕円 565"/>
        <xdr:cNvSpPr/>
      </xdr:nvSpPr>
      <xdr:spPr>
        <a:xfrm>
          <a:off x="1983994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84455</xdr:rowOff>
    </xdr:from>
    <xdr:to xmlns:xdr="http://schemas.openxmlformats.org/drawingml/2006/spreadsheetDrawing">
      <xdr:col>111</xdr:col>
      <xdr:colOff>177800</xdr:colOff>
      <xdr:row>59</xdr:row>
      <xdr:rowOff>84455</xdr:rowOff>
    </xdr:to>
    <xdr:cxnSp macro="">
      <xdr:nvCxnSpPr>
        <xdr:cNvPr id="567" name="直線コネクタ 566"/>
        <xdr:cNvCxnSpPr/>
      </xdr:nvCxnSpPr>
      <xdr:spPr>
        <a:xfrm>
          <a:off x="19890740" y="997902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44450</xdr:rowOff>
    </xdr:from>
    <xdr:to xmlns:xdr="http://schemas.openxmlformats.org/drawingml/2006/spreadsheetDrawing">
      <xdr:col>102</xdr:col>
      <xdr:colOff>165100</xdr:colOff>
      <xdr:row>59</xdr:row>
      <xdr:rowOff>146050</xdr:rowOff>
    </xdr:to>
    <xdr:sp macro="" textlink="">
      <xdr:nvSpPr>
        <xdr:cNvPr id="568" name="楕円 567"/>
        <xdr:cNvSpPr/>
      </xdr:nvSpPr>
      <xdr:spPr>
        <a:xfrm>
          <a:off x="1897634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84455</xdr:rowOff>
    </xdr:from>
    <xdr:to xmlns:xdr="http://schemas.openxmlformats.org/drawingml/2006/spreadsheetDrawing">
      <xdr:col>107</xdr:col>
      <xdr:colOff>50800</xdr:colOff>
      <xdr:row>59</xdr:row>
      <xdr:rowOff>95250</xdr:rowOff>
    </xdr:to>
    <xdr:cxnSp macro="">
      <xdr:nvCxnSpPr>
        <xdr:cNvPr id="569" name="直線コネクタ 568"/>
        <xdr:cNvCxnSpPr/>
      </xdr:nvCxnSpPr>
      <xdr:spPr>
        <a:xfrm flipV="1">
          <a:off x="19027140" y="997902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69215</xdr:rowOff>
    </xdr:from>
    <xdr:ext cx="469900" cy="257810"/>
    <xdr:sp macro="" textlink="">
      <xdr:nvSpPr>
        <xdr:cNvPr id="570" name="n_1aveValue【保健センター・保健所】&#10;一人当たり面積"/>
        <xdr:cNvSpPr txBox="1"/>
      </xdr:nvSpPr>
      <xdr:spPr>
        <a:xfrm>
          <a:off x="20516850" y="10466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80010</xdr:rowOff>
    </xdr:from>
    <xdr:ext cx="468630" cy="259080"/>
    <xdr:sp macro="" textlink="">
      <xdr:nvSpPr>
        <xdr:cNvPr id="571" name="n_2aveValue【保健センター・保健所】&#10;一人当たり面積"/>
        <xdr:cNvSpPr txBox="1"/>
      </xdr:nvSpPr>
      <xdr:spPr>
        <a:xfrm>
          <a:off x="19660870" y="10477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69215</xdr:rowOff>
    </xdr:from>
    <xdr:ext cx="468630" cy="257810"/>
    <xdr:sp macro="" textlink="">
      <xdr:nvSpPr>
        <xdr:cNvPr id="572" name="n_3aveValue【保健センター・保健所】&#10;一人当たり面積"/>
        <xdr:cNvSpPr txBox="1"/>
      </xdr:nvSpPr>
      <xdr:spPr>
        <a:xfrm>
          <a:off x="18797270" y="10466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151765</xdr:rowOff>
    </xdr:from>
    <xdr:ext cx="469900" cy="259080"/>
    <xdr:sp macro="" textlink="">
      <xdr:nvSpPr>
        <xdr:cNvPr id="573" name="n_1mainValue【保健センター・保健所】&#10;一人当たり面積"/>
        <xdr:cNvSpPr txBox="1"/>
      </xdr:nvSpPr>
      <xdr:spPr>
        <a:xfrm>
          <a:off x="20516850" y="9711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151765</xdr:rowOff>
    </xdr:from>
    <xdr:ext cx="468630" cy="259080"/>
    <xdr:sp macro="" textlink="">
      <xdr:nvSpPr>
        <xdr:cNvPr id="574" name="n_2mainValue【保健センター・保健所】&#10;一人当たり面積"/>
        <xdr:cNvSpPr txBox="1"/>
      </xdr:nvSpPr>
      <xdr:spPr>
        <a:xfrm>
          <a:off x="19660870" y="9711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162560</xdr:rowOff>
    </xdr:from>
    <xdr:ext cx="468630" cy="257810"/>
    <xdr:sp macro="" textlink="">
      <xdr:nvSpPr>
        <xdr:cNvPr id="575" name="n_3mainValue【保健センター・保健所】&#10;一人当たり面積"/>
        <xdr:cNvSpPr txBox="1"/>
      </xdr:nvSpPr>
      <xdr:spPr>
        <a:xfrm>
          <a:off x="18797270" y="9721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6" name="正方形/長方形 575"/>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7" name="正方形/長方形 576"/>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8" name="正方形/長方形 577"/>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9" name="正方形/長方形 578"/>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0" name="正方形/長方形 579"/>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1" name="正方形/長方形 580"/>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2" name="正方形/長方形 581"/>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3" name="正方形/長方形 582"/>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5425"/>
    <xdr:sp macro="" textlink="">
      <xdr:nvSpPr>
        <xdr:cNvPr id="584" name="テキスト ボックス 583"/>
        <xdr:cNvSpPr txBox="1"/>
      </xdr:nvSpPr>
      <xdr:spPr>
        <a:xfrm>
          <a:off x="12077700" y="1248537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5" name="直線コネクタ 584"/>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167640</xdr:rowOff>
    </xdr:from>
    <xdr:to xmlns:xdr="http://schemas.openxmlformats.org/drawingml/2006/spreadsheetDrawing">
      <xdr:col>89</xdr:col>
      <xdr:colOff>177800</xdr:colOff>
      <xdr:row>86</xdr:row>
      <xdr:rowOff>167640</xdr:rowOff>
    </xdr:to>
    <xdr:cxnSp macro="">
      <xdr:nvCxnSpPr>
        <xdr:cNvPr id="586" name="直線コネクタ 585"/>
        <xdr:cNvCxnSpPr/>
      </xdr:nvCxnSpPr>
      <xdr:spPr>
        <a:xfrm>
          <a:off x="1211580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9090" cy="259080"/>
    <xdr:sp macro="" textlink="">
      <xdr:nvSpPr>
        <xdr:cNvPr id="587" name="テキスト ボックス 586"/>
        <xdr:cNvSpPr txBox="1"/>
      </xdr:nvSpPr>
      <xdr:spPr>
        <a:xfrm>
          <a:off x="11786870" y="144475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8" name="直線コネクタ 587"/>
        <xdr:cNvCxnSpPr/>
      </xdr:nvCxnSpPr>
      <xdr:spPr>
        <a:xfrm>
          <a:off x="1211580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9080"/>
    <xdr:sp macro="" textlink="">
      <xdr:nvSpPr>
        <xdr:cNvPr id="589" name="テキスト ボックス 588"/>
        <xdr:cNvSpPr txBox="1"/>
      </xdr:nvSpPr>
      <xdr:spPr>
        <a:xfrm>
          <a:off x="11722735" y="14128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90" name="直線コネクタ 589"/>
        <xdr:cNvCxnSpPr/>
      </xdr:nvCxnSpPr>
      <xdr:spPr>
        <a:xfrm>
          <a:off x="1211580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91" name="テキスト ボックス 590"/>
        <xdr:cNvSpPr txBox="1"/>
      </xdr:nvSpPr>
      <xdr:spPr>
        <a:xfrm>
          <a:off x="11722735" y="13809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46990</xdr:rowOff>
    </xdr:from>
    <xdr:to xmlns:xdr="http://schemas.openxmlformats.org/drawingml/2006/spreadsheetDrawing">
      <xdr:col>89</xdr:col>
      <xdr:colOff>177800</xdr:colOff>
      <xdr:row>81</xdr:row>
      <xdr:rowOff>46990</xdr:rowOff>
    </xdr:to>
    <xdr:cxnSp macro="">
      <xdr:nvCxnSpPr>
        <xdr:cNvPr id="592" name="直線コネクタ 591"/>
        <xdr:cNvCxnSpPr/>
      </xdr:nvCxnSpPr>
      <xdr:spPr>
        <a:xfrm>
          <a:off x="1211580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9080"/>
    <xdr:sp macro="" textlink="">
      <xdr:nvSpPr>
        <xdr:cNvPr id="593" name="テキスト ボックス 592"/>
        <xdr:cNvSpPr txBox="1"/>
      </xdr:nvSpPr>
      <xdr:spPr>
        <a:xfrm>
          <a:off x="11722735" y="13490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177800</xdr:colOff>
      <xdr:row>79</xdr:row>
      <xdr:rowOff>62865</xdr:rowOff>
    </xdr:to>
    <xdr:cxnSp macro="">
      <xdr:nvCxnSpPr>
        <xdr:cNvPr id="594" name="直線コネクタ 593"/>
        <xdr:cNvCxnSpPr/>
      </xdr:nvCxnSpPr>
      <xdr:spPr>
        <a:xfrm>
          <a:off x="12115800" y="13310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7810"/>
    <xdr:sp macro="" textlink="">
      <xdr:nvSpPr>
        <xdr:cNvPr id="595" name="テキスト ボックス 594"/>
        <xdr:cNvSpPr txBox="1"/>
      </xdr:nvSpPr>
      <xdr:spPr>
        <a:xfrm>
          <a:off x="11722735" y="131718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6" name="直線コネクタ 595"/>
        <xdr:cNvCxnSpPr/>
      </xdr:nvCxnSpPr>
      <xdr:spPr>
        <a:xfrm>
          <a:off x="1211580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7360" cy="257810"/>
    <xdr:sp macro="" textlink="">
      <xdr:nvSpPr>
        <xdr:cNvPr id="597" name="テキスト ボックス 596"/>
        <xdr:cNvSpPr txBox="1"/>
      </xdr:nvSpPr>
      <xdr:spPr>
        <a:xfrm>
          <a:off x="11663680" y="128524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8" name="直線コネクタ 597"/>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7360" cy="257810"/>
    <xdr:sp macro="" textlink="">
      <xdr:nvSpPr>
        <xdr:cNvPr id="599" name="テキスト ボックス 598"/>
        <xdr:cNvSpPr txBox="1"/>
      </xdr:nvSpPr>
      <xdr:spPr>
        <a:xfrm>
          <a:off x="1166368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0" name="【消防施設】&#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127635</xdr:rowOff>
    </xdr:from>
    <xdr:to xmlns:xdr="http://schemas.openxmlformats.org/drawingml/2006/spreadsheetDrawing">
      <xdr:col>85</xdr:col>
      <xdr:colOff>126365</xdr:colOff>
      <xdr:row>85</xdr:row>
      <xdr:rowOff>139065</xdr:rowOff>
    </xdr:to>
    <xdr:cxnSp macro="">
      <xdr:nvCxnSpPr>
        <xdr:cNvPr id="601" name="直線コネクタ 600"/>
        <xdr:cNvCxnSpPr/>
      </xdr:nvCxnSpPr>
      <xdr:spPr>
        <a:xfrm flipV="1">
          <a:off x="15887065" y="1303972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142875</xdr:rowOff>
    </xdr:from>
    <xdr:ext cx="405130" cy="257175"/>
    <xdr:sp macro="" textlink="">
      <xdr:nvSpPr>
        <xdr:cNvPr id="602" name="【消防施設】&#10;有形固定資産減価償却率最小値テキスト"/>
        <xdr:cNvSpPr txBox="1"/>
      </xdr:nvSpPr>
      <xdr:spPr>
        <a:xfrm>
          <a:off x="15925800" y="14396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139065</xdr:rowOff>
    </xdr:from>
    <xdr:to xmlns:xdr="http://schemas.openxmlformats.org/drawingml/2006/spreadsheetDrawing">
      <xdr:col>86</xdr:col>
      <xdr:colOff>25400</xdr:colOff>
      <xdr:row>85</xdr:row>
      <xdr:rowOff>139065</xdr:rowOff>
    </xdr:to>
    <xdr:cxnSp macro="">
      <xdr:nvCxnSpPr>
        <xdr:cNvPr id="603" name="直線コネクタ 602"/>
        <xdr:cNvCxnSpPr/>
      </xdr:nvCxnSpPr>
      <xdr:spPr>
        <a:xfrm>
          <a:off x="15798800" y="14392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74295</xdr:rowOff>
    </xdr:from>
    <xdr:ext cx="405130" cy="257810"/>
    <xdr:sp macro="" textlink="">
      <xdr:nvSpPr>
        <xdr:cNvPr id="604" name="【消防施設】&#10;有形固定資産減価償却率最大値テキスト"/>
        <xdr:cNvSpPr txBox="1"/>
      </xdr:nvSpPr>
      <xdr:spPr>
        <a:xfrm>
          <a:off x="15925800" y="12818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127635</xdr:rowOff>
    </xdr:from>
    <xdr:to xmlns:xdr="http://schemas.openxmlformats.org/drawingml/2006/spreadsheetDrawing">
      <xdr:col>86</xdr:col>
      <xdr:colOff>25400</xdr:colOff>
      <xdr:row>77</xdr:row>
      <xdr:rowOff>127635</xdr:rowOff>
    </xdr:to>
    <xdr:cxnSp macro="">
      <xdr:nvCxnSpPr>
        <xdr:cNvPr id="605" name="直線コネクタ 604"/>
        <xdr:cNvCxnSpPr/>
      </xdr:nvCxnSpPr>
      <xdr:spPr>
        <a:xfrm>
          <a:off x="15798800" y="13039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16510</xdr:rowOff>
    </xdr:from>
    <xdr:ext cx="405130" cy="257810"/>
    <xdr:sp macro="" textlink="">
      <xdr:nvSpPr>
        <xdr:cNvPr id="606" name="【消防施設】&#10;有形固定資産減価償却率平均値テキスト"/>
        <xdr:cNvSpPr txBox="1"/>
      </xdr:nvSpPr>
      <xdr:spPr>
        <a:xfrm>
          <a:off x="15925800" y="134315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165100</xdr:rowOff>
    </xdr:from>
    <xdr:to xmlns:xdr="http://schemas.openxmlformats.org/drawingml/2006/spreadsheetDrawing">
      <xdr:col>85</xdr:col>
      <xdr:colOff>177800</xdr:colOff>
      <xdr:row>81</xdr:row>
      <xdr:rowOff>95250</xdr:rowOff>
    </xdr:to>
    <xdr:sp macro="" textlink="">
      <xdr:nvSpPr>
        <xdr:cNvPr id="607" name="フローチャート: 判断 606"/>
        <xdr:cNvSpPr/>
      </xdr:nvSpPr>
      <xdr:spPr>
        <a:xfrm>
          <a:off x="15836900" y="1358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13335</xdr:rowOff>
    </xdr:from>
    <xdr:to xmlns:xdr="http://schemas.openxmlformats.org/drawingml/2006/spreadsheetDrawing">
      <xdr:col>81</xdr:col>
      <xdr:colOff>101600</xdr:colOff>
      <xdr:row>81</xdr:row>
      <xdr:rowOff>114935</xdr:rowOff>
    </xdr:to>
    <xdr:sp macro="" textlink="">
      <xdr:nvSpPr>
        <xdr:cNvPr id="608" name="フローチャート: 判断 607"/>
        <xdr:cNvSpPr/>
      </xdr:nvSpPr>
      <xdr:spPr>
        <a:xfrm>
          <a:off x="15019020" y="135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133985</xdr:rowOff>
    </xdr:from>
    <xdr:to xmlns:xdr="http://schemas.openxmlformats.org/drawingml/2006/spreadsheetDrawing">
      <xdr:col>76</xdr:col>
      <xdr:colOff>165100</xdr:colOff>
      <xdr:row>82</xdr:row>
      <xdr:rowOff>64135</xdr:rowOff>
    </xdr:to>
    <xdr:sp macro="" textlink="">
      <xdr:nvSpPr>
        <xdr:cNvPr id="609" name="フローチャート: 判断 608"/>
        <xdr:cNvSpPr/>
      </xdr:nvSpPr>
      <xdr:spPr>
        <a:xfrm>
          <a:off x="1415542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84455</xdr:rowOff>
    </xdr:from>
    <xdr:to xmlns:xdr="http://schemas.openxmlformats.org/drawingml/2006/spreadsheetDrawing">
      <xdr:col>72</xdr:col>
      <xdr:colOff>38100</xdr:colOff>
      <xdr:row>82</xdr:row>
      <xdr:rowOff>13970</xdr:rowOff>
    </xdr:to>
    <xdr:sp macro="" textlink="">
      <xdr:nvSpPr>
        <xdr:cNvPr id="610" name="フローチャート: 判断 609"/>
        <xdr:cNvSpPr/>
      </xdr:nvSpPr>
      <xdr:spPr>
        <a:xfrm>
          <a:off x="13291820" y="1366710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11" name="テキスト ボックス 610"/>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612" name="テキスト ボックス 611"/>
        <xdr:cNvSpPr txBox="1"/>
      </xdr:nvSpPr>
      <xdr:spPr>
        <a:xfrm>
          <a:off x="148844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3" name="テキスト ボックス 612"/>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4" name="テキスト ボックス 613"/>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615" name="テキスト ボックス 614"/>
        <xdr:cNvSpPr txBox="1"/>
      </xdr:nvSpPr>
      <xdr:spPr>
        <a:xfrm>
          <a:off x="1228852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50800</xdr:rowOff>
    </xdr:from>
    <xdr:to xmlns:xdr="http://schemas.openxmlformats.org/drawingml/2006/spreadsheetDrawing">
      <xdr:col>85</xdr:col>
      <xdr:colOff>177800</xdr:colOff>
      <xdr:row>83</xdr:row>
      <xdr:rowOff>152400</xdr:rowOff>
    </xdr:to>
    <xdr:sp macro="" textlink="">
      <xdr:nvSpPr>
        <xdr:cNvPr id="616" name="楕円 615"/>
        <xdr:cNvSpPr/>
      </xdr:nvSpPr>
      <xdr:spPr>
        <a:xfrm>
          <a:off x="158369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29210</xdr:rowOff>
    </xdr:from>
    <xdr:ext cx="405130" cy="257810"/>
    <xdr:sp macro="" textlink="">
      <xdr:nvSpPr>
        <xdr:cNvPr id="617" name="【消防施設】&#10;有形固定資産減価償却率該当値テキスト"/>
        <xdr:cNvSpPr txBox="1"/>
      </xdr:nvSpPr>
      <xdr:spPr>
        <a:xfrm>
          <a:off x="15925800" y="13947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85090</xdr:rowOff>
    </xdr:from>
    <xdr:to xmlns:xdr="http://schemas.openxmlformats.org/drawingml/2006/spreadsheetDrawing">
      <xdr:col>81</xdr:col>
      <xdr:colOff>101600</xdr:colOff>
      <xdr:row>84</xdr:row>
      <xdr:rowOff>15240</xdr:rowOff>
    </xdr:to>
    <xdr:sp macro="" textlink="">
      <xdr:nvSpPr>
        <xdr:cNvPr id="618" name="楕円 617"/>
        <xdr:cNvSpPr/>
      </xdr:nvSpPr>
      <xdr:spPr>
        <a:xfrm>
          <a:off x="15019020" y="14003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101600</xdr:rowOff>
    </xdr:from>
    <xdr:to xmlns:xdr="http://schemas.openxmlformats.org/drawingml/2006/spreadsheetDrawing">
      <xdr:col>85</xdr:col>
      <xdr:colOff>127000</xdr:colOff>
      <xdr:row>83</xdr:row>
      <xdr:rowOff>135890</xdr:rowOff>
    </xdr:to>
    <xdr:cxnSp macro="">
      <xdr:nvCxnSpPr>
        <xdr:cNvPr id="619" name="直線コネクタ 618"/>
        <xdr:cNvCxnSpPr/>
      </xdr:nvCxnSpPr>
      <xdr:spPr>
        <a:xfrm flipV="1">
          <a:off x="15069820" y="14019530"/>
          <a:ext cx="8178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116205</xdr:rowOff>
    </xdr:from>
    <xdr:to xmlns:xdr="http://schemas.openxmlformats.org/drawingml/2006/spreadsheetDrawing">
      <xdr:col>76</xdr:col>
      <xdr:colOff>165100</xdr:colOff>
      <xdr:row>84</xdr:row>
      <xdr:rowOff>46990</xdr:rowOff>
    </xdr:to>
    <xdr:sp macro="" textlink="">
      <xdr:nvSpPr>
        <xdr:cNvPr id="620" name="楕円 619"/>
        <xdr:cNvSpPr/>
      </xdr:nvSpPr>
      <xdr:spPr>
        <a:xfrm>
          <a:off x="14155420" y="140341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135890</xdr:rowOff>
    </xdr:from>
    <xdr:to xmlns:xdr="http://schemas.openxmlformats.org/drawingml/2006/spreadsheetDrawing">
      <xdr:col>81</xdr:col>
      <xdr:colOff>50800</xdr:colOff>
      <xdr:row>83</xdr:row>
      <xdr:rowOff>167005</xdr:rowOff>
    </xdr:to>
    <xdr:cxnSp macro="">
      <xdr:nvCxnSpPr>
        <xdr:cNvPr id="621" name="直線コネクタ 620"/>
        <xdr:cNvCxnSpPr/>
      </xdr:nvCxnSpPr>
      <xdr:spPr>
        <a:xfrm flipV="1">
          <a:off x="14206220" y="1405382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149225</xdr:rowOff>
    </xdr:from>
    <xdr:to xmlns:xdr="http://schemas.openxmlformats.org/drawingml/2006/spreadsheetDrawing">
      <xdr:col>72</xdr:col>
      <xdr:colOff>38100</xdr:colOff>
      <xdr:row>84</xdr:row>
      <xdr:rowOff>79375</xdr:rowOff>
    </xdr:to>
    <xdr:sp macro="" textlink="">
      <xdr:nvSpPr>
        <xdr:cNvPr id="622" name="楕円 621"/>
        <xdr:cNvSpPr/>
      </xdr:nvSpPr>
      <xdr:spPr>
        <a:xfrm>
          <a:off x="13291820" y="140671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167005</xdr:rowOff>
    </xdr:from>
    <xdr:to xmlns:xdr="http://schemas.openxmlformats.org/drawingml/2006/spreadsheetDrawing">
      <xdr:col>76</xdr:col>
      <xdr:colOff>114300</xdr:colOff>
      <xdr:row>84</xdr:row>
      <xdr:rowOff>28575</xdr:rowOff>
    </xdr:to>
    <xdr:cxnSp macro="">
      <xdr:nvCxnSpPr>
        <xdr:cNvPr id="623" name="直線コネクタ 622"/>
        <xdr:cNvCxnSpPr/>
      </xdr:nvCxnSpPr>
      <xdr:spPr>
        <a:xfrm flipV="1">
          <a:off x="13342620" y="1408493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131445</xdr:rowOff>
    </xdr:from>
    <xdr:ext cx="405130" cy="259080"/>
    <xdr:sp macro="" textlink="">
      <xdr:nvSpPr>
        <xdr:cNvPr id="624" name="n_1aveValue【消防施設】&#10;有形固定資産減価償却率"/>
        <xdr:cNvSpPr txBox="1"/>
      </xdr:nvSpPr>
      <xdr:spPr>
        <a:xfrm>
          <a:off x="14859635" y="13378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80645</xdr:rowOff>
    </xdr:from>
    <xdr:ext cx="403860" cy="259080"/>
    <xdr:sp macro="" textlink="">
      <xdr:nvSpPr>
        <xdr:cNvPr id="625" name="n_2aveValue【消防施設】&#10;有形固定資産減価償却率"/>
        <xdr:cNvSpPr txBox="1"/>
      </xdr:nvSpPr>
      <xdr:spPr>
        <a:xfrm>
          <a:off x="14008735" y="13495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30480</xdr:rowOff>
    </xdr:from>
    <xdr:ext cx="403860" cy="257175"/>
    <xdr:sp macro="" textlink="">
      <xdr:nvSpPr>
        <xdr:cNvPr id="626" name="n_3aveValue【消防施設】&#10;有形固定資産減価償却率"/>
        <xdr:cNvSpPr txBox="1"/>
      </xdr:nvSpPr>
      <xdr:spPr>
        <a:xfrm>
          <a:off x="13145135" y="1344549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6350</xdr:rowOff>
    </xdr:from>
    <xdr:ext cx="405130" cy="259080"/>
    <xdr:sp macro="" textlink="">
      <xdr:nvSpPr>
        <xdr:cNvPr id="627" name="n_1mainValue【消防施設】&#10;有形固定資産減価償却率"/>
        <xdr:cNvSpPr txBox="1"/>
      </xdr:nvSpPr>
      <xdr:spPr>
        <a:xfrm>
          <a:off x="14859635" y="14091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37465</xdr:rowOff>
    </xdr:from>
    <xdr:ext cx="403860" cy="259080"/>
    <xdr:sp macro="" textlink="">
      <xdr:nvSpPr>
        <xdr:cNvPr id="628" name="n_2mainValue【消防施設】&#10;有形固定資産減価償却率"/>
        <xdr:cNvSpPr txBox="1"/>
      </xdr:nvSpPr>
      <xdr:spPr>
        <a:xfrm>
          <a:off x="14008735" y="14123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70485</xdr:rowOff>
    </xdr:from>
    <xdr:ext cx="403860" cy="257810"/>
    <xdr:sp macro="" textlink="">
      <xdr:nvSpPr>
        <xdr:cNvPr id="629" name="n_3mainValue【消防施設】&#10;有形固定資産減価償却率"/>
        <xdr:cNvSpPr txBox="1"/>
      </xdr:nvSpPr>
      <xdr:spPr>
        <a:xfrm>
          <a:off x="13145135" y="141560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0" name="正方形/長方形 629"/>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1" name="正方形/長方形 630"/>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2" name="正方形/長方形 631"/>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3" name="正方形/長方形 632"/>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4" name="正方形/長方形 633"/>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5" name="正方形/長方形 634"/>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6" name="正方形/長方形 635"/>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7" name="正方形/長方形 636"/>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638" name="テキスト ボックス 637"/>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9" name="直線コネクタ 638"/>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40" name="直線コネクタ 639"/>
        <xdr:cNvCxnSpPr/>
      </xdr:nvCxnSpPr>
      <xdr:spPr>
        <a:xfrm>
          <a:off x="17800320" y="14458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7360" cy="259080"/>
    <xdr:sp macro="" textlink="">
      <xdr:nvSpPr>
        <xdr:cNvPr id="641" name="テキスト ボックス 640"/>
        <xdr:cNvSpPr txBox="1"/>
      </xdr:nvSpPr>
      <xdr:spPr>
        <a:xfrm>
          <a:off x="17348200" y="14320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42" name="直線コネクタ 641"/>
        <xdr:cNvCxnSpPr/>
      </xdr:nvCxnSpPr>
      <xdr:spPr>
        <a:xfrm>
          <a:off x="17800320" y="140131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7360" cy="257810"/>
    <xdr:sp macro="" textlink="">
      <xdr:nvSpPr>
        <xdr:cNvPr id="643" name="テキスト ボックス 642"/>
        <xdr:cNvSpPr txBox="1"/>
      </xdr:nvSpPr>
      <xdr:spPr>
        <a:xfrm>
          <a:off x="17348200" y="138747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44" name="直線コネクタ 643"/>
        <xdr:cNvCxnSpPr/>
      </xdr:nvCxnSpPr>
      <xdr:spPr>
        <a:xfrm>
          <a:off x="17800320" y="13567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7360" cy="257810"/>
    <xdr:sp macro="" textlink="">
      <xdr:nvSpPr>
        <xdr:cNvPr id="645" name="テキスト ボックス 644"/>
        <xdr:cNvSpPr txBox="1"/>
      </xdr:nvSpPr>
      <xdr:spPr>
        <a:xfrm>
          <a:off x="17348200" y="134251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6" name="直線コネクタ 645"/>
        <xdr:cNvCxnSpPr/>
      </xdr:nvCxnSpPr>
      <xdr:spPr>
        <a:xfrm>
          <a:off x="17800320" y="13117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7360" cy="259080"/>
    <xdr:sp macro="" textlink="">
      <xdr:nvSpPr>
        <xdr:cNvPr id="647" name="テキスト ボックス 646"/>
        <xdr:cNvSpPr txBox="1"/>
      </xdr:nvSpPr>
      <xdr:spPr>
        <a:xfrm>
          <a:off x="17348200" y="12979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8" name="直線コネクタ 647"/>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7810"/>
    <xdr:sp macro="" textlink="">
      <xdr:nvSpPr>
        <xdr:cNvPr id="649" name="テキスト ボックス 648"/>
        <xdr:cNvSpPr txBox="1"/>
      </xdr:nvSpPr>
      <xdr:spPr>
        <a:xfrm>
          <a:off x="17348200" y="12533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0" name="【消防施設】&#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76835</xdr:rowOff>
    </xdr:from>
    <xdr:to xmlns:xdr="http://schemas.openxmlformats.org/drawingml/2006/spreadsheetDrawing">
      <xdr:col>116</xdr:col>
      <xdr:colOff>62865</xdr:colOff>
      <xdr:row>86</xdr:row>
      <xdr:rowOff>19685</xdr:rowOff>
    </xdr:to>
    <xdr:cxnSp macro="">
      <xdr:nvCxnSpPr>
        <xdr:cNvPr id="651" name="直線コネクタ 650"/>
        <xdr:cNvCxnSpPr/>
      </xdr:nvCxnSpPr>
      <xdr:spPr>
        <a:xfrm flipV="1">
          <a:off x="21571585" y="12988925"/>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652" name="【消防施設】&#10;一人当たり面積最小値テキスト"/>
        <xdr:cNvSpPr txBox="1"/>
      </xdr:nvSpPr>
      <xdr:spPr>
        <a:xfrm>
          <a:off x="21610320" y="14444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653" name="直線コネクタ 652"/>
        <xdr:cNvCxnSpPr/>
      </xdr:nvCxnSpPr>
      <xdr:spPr>
        <a:xfrm>
          <a:off x="21488400" y="144405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23495</xdr:rowOff>
    </xdr:from>
    <xdr:ext cx="469900" cy="259080"/>
    <xdr:sp macro="" textlink="">
      <xdr:nvSpPr>
        <xdr:cNvPr id="654" name="【消防施設】&#10;一人当たり面積最大値テキスト"/>
        <xdr:cNvSpPr txBox="1"/>
      </xdr:nvSpPr>
      <xdr:spPr>
        <a:xfrm>
          <a:off x="21610320" y="12767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76835</xdr:rowOff>
    </xdr:from>
    <xdr:to xmlns:xdr="http://schemas.openxmlformats.org/drawingml/2006/spreadsheetDrawing">
      <xdr:col>116</xdr:col>
      <xdr:colOff>152400</xdr:colOff>
      <xdr:row>77</xdr:row>
      <xdr:rowOff>76835</xdr:rowOff>
    </xdr:to>
    <xdr:cxnSp macro="">
      <xdr:nvCxnSpPr>
        <xdr:cNvPr id="655" name="直線コネクタ 654"/>
        <xdr:cNvCxnSpPr/>
      </xdr:nvCxnSpPr>
      <xdr:spPr>
        <a:xfrm>
          <a:off x="21488400" y="12988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59690</xdr:rowOff>
    </xdr:from>
    <xdr:ext cx="469900" cy="259080"/>
    <xdr:sp macro="" textlink="">
      <xdr:nvSpPr>
        <xdr:cNvPr id="656" name="【消防施設】&#10;一人当たり面積平均値テキスト"/>
        <xdr:cNvSpPr txBox="1"/>
      </xdr:nvSpPr>
      <xdr:spPr>
        <a:xfrm>
          <a:off x="21610320" y="13977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81280</xdr:rowOff>
    </xdr:from>
    <xdr:to xmlns:xdr="http://schemas.openxmlformats.org/drawingml/2006/spreadsheetDrawing">
      <xdr:col>116</xdr:col>
      <xdr:colOff>114300</xdr:colOff>
      <xdr:row>84</xdr:row>
      <xdr:rowOff>11430</xdr:rowOff>
    </xdr:to>
    <xdr:sp macro="" textlink="">
      <xdr:nvSpPr>
        <xdr:cNvPr id="657" name="フローチャート: 判断 656"/>
        <xdr:cNvSpPr/>
      </xdr:nvSpPr>
      <xdr:spPr>
        <a:xfrm>
          <a:off x="21521420" y="13999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90170</xdr:rowOff>
    </xdr:from>
    <xdr:to xmlns:xdr="http://schemas.openxmlformats.org/drawingml/2006/spreadsheetDrawing">
      <xdr:col>112</xdr:col>
      <xdr:colOff>38100</xdr:colOff>
      <xdr:row>84</xdr:row>
      <xdr:rowOff>20320</xdr:rowOff>
    </xdr:to>
    <xdr:sp macro="" textlink="">
      <xdr:nvSpPr>
        <xdr:cNvPr id="658" name="フローチャート: 判断 657"/>
        <xdr:cNvSpPr/>
      </xdr:nvSpPr>
      <xdr:spPr>
        <a:xfrm>
          <a:off x="20708620" y="140081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108585</xdr:rowOff>
    </xdr:from>
    <xdr:to xmlns:xdr="http://schemas.openxmlformats.org/drawingml/2006/spreadsheetDrawing">
      <xdr:col>107</xdr:col>
      <xdr:colOff>101600</xdr:colOff>
      <xdr:row>84</xdr:row>
      <xdr:rowOff>38735</xdr:rowOff>
    </xdr:to>
    <xdr:sp macro="" textlink="">
      <xdr:nvSpPr>
        <xdr:cNvPr id="659" name="フローチャート: 判断 658"/>
        <xdr:cNvSpPr/>
      </xdr:nvSpPr>
      <xdr:spPr>
        <a:xfrm>
          <a:off x="19839940" y="1402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108585</xdr:rowOff>
    </xdr:from>
    <xdr:to xmlns:xdr="http://schemas.openxmlformats.org/drawingml/2006/spreadsheetDrawing">
      <xdr:col>102</xdr:col>
      <xdr:colOff>165100</xdr:colOff>
      <xdr:row>84</xdr:row>
      <xdr:rowOff>38735</xdr:rowOff>
    </xdr:to>
    <xdr:sp macro="" textlink="">
      <xdr:nvSpPr>
        <xdr:cNvPr id="660" name="フローチャート: 判断 659"/>
        <xdr:cNvSpPr/>
      </xdr:nvSpPr>
      <xdr:spPr>
        <a:xfrm>
          <a:off x="18976340" y="1402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0730" cy="259080"/>
    <xdr:sp macro="" textlink="">
      <xdr:nvSpPr>
        <xdr:cNvPr id="661" name="テキスト ボックス 660"/>
        <xdr:cNvSpPr txBox="1"/>
      </xdr:nvSpPr>
      <xdr:spPr>
        <a:xfrm>
          <a:off x="2138680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2" name="テキスト ボックス 661"/>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663" name="テキスト ボックス 662"/>
        <xdr:cNvSpPr txBox="1"/>
      </xdr:nvSpPr>
      <xdr:spPr>
        <a:xfrm>
          <a:off x="19705320" y="14905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4" name="テキスト ボックス 663"/>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5" name="テキスト ボックス 664"/>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26035</xdr:rowOff>
    </xdr:from>
    <xdr:to xmlns:xdr="http://schemas.openxmlformats.org/drawingml/2006/spreadsheetDrawing">
      <xdr:col>116</xdr:col>
      <xdr:colOff>114300</xdr:colOff>
      <xdr:row>83</xdr:row>
      <xdr:rowOff>127635</xdr:rowOff>
    </xdr:to>
    <xdr:sp macro="" textlink="">
      <xdr:nvSpPr>
        <xdr:cNvPr id="666" name="楕円 665"/>
        <xdr:cNvSpPr/>
      </xdr:nvSpPr>
      <xdr:spPr>
        <a:xfrm>
          <a:off x="21521420" y="139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48895</xdr:rowOff>
    </xdr:from>
    <xdr:ext cx="469900" cy="259080"/>
    <xdr:sp macro="" textlink="">
      <xdr:nvSpPr>
        <xdr:cNvPr id="667" name="【消防施設】&#10;一人当たり面積該当値テキスト"/>
        <xdr:cNvSpPr txBox="1"/>
      </xdr:nvSpPr>
      <xdr:spPr>
        <a:xfrm>
          <a:off x="21610320" y="13799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30480</xdr:rowOff>
    </xdr:from>
    <xdr:to xmlns:xdr="http://schemas.openxmlformats.org/drawingml/2006/spreadsheetDrawing">
      <xdr:col>112</xdr:col>
      <xdr:colOff>38100</xdr:colOff>
      <xdr:row>83</xdr:row>
      <xdr:rowOff>132080</xdr:rowOff>
    </xdr:to>
    <xdr:sp macro="" textlink="">
      <xdr:nvSpPr>
        <xdr:cNvPr id="668" name="楕円 667"/>
        <xdr:cNvSpPr/>
      </xdr:nvSpPr>
      <xdr:spPr>
        <a:xfrm>
          <a:off x="20708620" y="13948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76835</xdr:rowOff>
    </xdr:from>
    <xdr:to xmlns:xdr="http://schemas.openxmlformats.org/drawingml/2006/spreadsheetDrawing">
      <xdr:col>116</xdr:col>
      <xdr:colOff>63500</xdr:colOff>
      <xdr:row>83</xdr:row>
      <xdr:rowOff>81280</xdr:rowOff>
    </xdr:to>
    <xdr:cxnSp macro="">
      <xdr:nvCxnSpPr>
        <xdr:cNvPr id="669" name="直線コネクタ 668"/>
        <xdr:cNvCxnSpPr/>
      </xdr:nvCxnSpPr>
      <xdr:spPr>
        <a:xfrm flipV="1">
          <a:off x="20759420" y="1399476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35560</xdr:rowOff>
    </xdr:from>
    <xdr:to xmlns:xdr="http://schemas.openxmlformats.org/drawingml/2006/spreadsheetDrawing">
      <xdr:col>107</xdr:col>
      <xdr:colOff>101600</xdr:colOff>
      <xdr:row>83</xdr:row>
      <xdr:rowOff>137160</xdr:rowOff>
    </xdr:to>
    <xdr:sp macro="" textlink="">
      <xdr:nvSpPr>
        <xdr:cNvPr id="670" name="楕円 669"/>
        <xdr:cNvSpPr/>
      </xdr:nvSpPr>
      <xdr:spPr>
        <a:xfrm>
          <a:off x="1983994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81280</xdr:rowOff>
    </xdr:from>
    <xdr:to xmlns:xdr="http://schemas.openxmlformats.org/drawingml/2006/spreadsheetDrawing">
      <xdr:col>111</xdr:col>
      <xdr:colOff>177800</xdr:colOff>
      <xdr:row>83</xdr:row>
      <xdr:rowOff>86360</xdr:rowOff>
    </xdr:to>
    <xdr:cxnSp macro="">
      <xdr:nvCxnSpPr>
        <xdr:cNvPr id="671" name="直線コネクタ 670"/>
        <xdr:cNvCxnSpPr/>
      </xdr:nvCxnSpPr>
      <xdr:spPr>
        <a:xfrm flipV="1">
          <a:off x="19890740" y="1399921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35560</xdr:rowOff>
    </xdr:from>
    <xdr:to xmlns:xdr="http://schemas.openxmlformats.org/drawingml/2006/spreadsheetDrawing">
      <xdr:col>102</xdr:col>
      <xdr:colOff>165100</xdr:colOff>
      <xdr:row>83</xdr:row>
      <xdr:rowOff>137160</xdr:rowOff>
    </xdr:to>
    <xdr:sp macro="" textlink="">
      <xdr:nvSpPr>
        <xdr:cNvPr id="672" name="楕円 671"/>
        <xdr:cNvSpPr/>
      </xdr:nvSpPr>
      <xdr:spPr>
        <a:xfrm>
          <a:off x="1897634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86360</xdr:rowOff>
    </xdr:from>
    <xdr:to xmlns:xdr="http://schemas.openxmlformats.org/drawingml/2006/spreadsheetDrawing">
      <xdr:col>107</xdr:col>
      <xdr:colOff>50800</xdr:colOff>
      <xdr:row>83</xdr:row>
      <xdr:rowOff>86360</xdr:rowOff>
    </xdr:to>
    <xdr:cxnSp macro="">
      <xdr:nvCxnSpPr>
        <xdr:cNvPr id="673" name="直線コネクタ 672"/>
        <xdr:cNvCxnSpPr/>
      </xdr:nvCxnSpPr>
      <xdr:spPr>
        <a:xfrm>
          <a:off x="19027140" y="140042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11430</xdr:rowOff>
    </xdr:from>
    <xdr:ext cx="469900" cy="259080"/>
    <xdr:sp macro="" textlink="">
      <xdr:nvSpPr>
        <xdr:cNvPr id="674" name="n_1aveValue【消防施設】&#10;一人当たり面積"/>
        <xdr:cNvSpPr txBox="1"/>
      </xdr:nvSpPr>
      <xdr:spPr>
        <a:xfrm>
          <a:off x="20516850" y="14097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29845</xdr:rowOff>
    </xdr:from>
    <xdr:ext cx="468630" cy="257810"/>
    <xdr:sp macro="" textlink="">
      <xdr:nvSpPr>
        <xdr:cNvPr id="675" name="n_2aveValue【消防施設】&#10;一人当たり面積"/>
        <xdr:cNvSpPr txBox="1"/>
      </xdr:nvSpPr>
      <xdr:spPr>
        <a:xfrm>
          <a:off x="19660870" y="14115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29845</xdr:rowOff>
    </xdr:from>
    <xdr:ext cx="468630" cy="257810"/>
    <xdr:sp macro="" textlink="">
      <xdr:nvSpPr>
        <xdr:cNvPr id="676" name="n_3aveValue【消防施設】&#10;一人当たり面積"/>
        <xdr:cNvSpPr txBox="1"/>
      </xdr:nvSpPr>
      <xdr:spPr>
        <a:xfrm>
          <a:off x="18797270" y="14115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148590</xdr:rowOff>
    </xdr:from>
    <xdr:ext cx="469900" cy="257810"/>
    <xdr:sp macro="" textlink="">
      <xdr:nvSpPr>
        <xdr:cNvPr id="677" name="n_1mainValue【消防施設】&#10;一人当たり面積"/>
        <xdr:cNvSpPr txBox="1"/>
      </xdr:nvSpPr>
      <xdr:spPr>
        <a:xfrm>
          <a:off x="20516850" y="13731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153670</xdr:rowOff>
    </xdr:from>
    <xdr:ext cx="468630" cy="259080"/>
    <xdr:sp macro="" textlink="">
      <xdr:nvSpPr>
        <xdr:cNvPr id="678" name="n_2mainValue【消防施設】&#10;一人当たり面積"/>
        <xdr:cNvSpPr txBox="1"/>
      </xdr:nvSpPr>
      <xdr:spPr>
        <a:xfrm>
          <a:off x="19660870" y="13736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153670</xdr:rowOff>
    </xdr:from>
    <xdr:ext cx="468630" cy="259080"/>
    <xdr:sp macro="" textlink="">
      <xdr:nvSpPr>
        <xdr:cNvPr id="679" name="n_3mainValue【消防施設】&#10;一人当たり面積"/>
        <xdr:cNvSpPr txBox="1"/>
      </xdr:nvSpPr>
      <xdr:spPr>
        <a:xfrm>
          <a:off x="18797270" y="13736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0" name="正方形/長方形 679"/>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1" name="正方形/長方形 680"/>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2" name="正方形/長方形 681"/>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3" name="正方形/長方形 682"/>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4" name="正方形/長方形 683"/>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5" name="正方形/長方形 684"/>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6" name="正方形/長方形 685"/>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7" name="正方形/長方形 686"/>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88" name="テキスト ボックス 687"/>
        <xdr:cNvSpPr txBox="1"/>
      </xdr:nvSpPr>
      <xdr:spPr>
        <a:xfrm>
          <a:off x="12077700" y="162306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9" name="直線コネクタ 688"/>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90" name="直線コネクタ 689"/>
        <xdr:cNvCxnSpPr/>
      </xdr:nvCxnSpPr>
      <xdr:spPr>
        <a:xfrm>
          <a:off x="1211580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7810"/>
    <xdr:sp macro="" textlink="">
      <xdr:nvSpPr>
        <xdr:cNvPr id="691" name="テキスト ボックス 690"/>
        <xdr:cNvSpPr txBox="1"/>
      </xdr:nvSpPr>
      <xdr:spPr>
        <a:xfrm>
          <a:off x="11786870" y="182384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92" name="直線コネクタ 691"/>
        <xdr:cNvCxnSpPr/>
      </xdr:nvCxnSpPr>
      <xdr:spPr>
        <a:xfrm>
          <a:off x="1211580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93" name="テキスト ボックス 692"/>
        <xdr:cNvSpPr txBox="1"/>
      </xdr:nvSpPr>
      <xdr:spPr>
        <a:xfrm>
          <a:off x="11722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94" name="直線コネクタ 693"/>
        <xdr:cNvCxnSpPr/>
      </xdr:nvCxnSpPr>
      <xdr:spPr>
        <a:xfrm>
          <a:off x="1211580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95" name="テキスト ボックス 694"/>
        <xdr:cNvSpPr txBox="1"/>
      </xdr:nvSpPr>
      <xdr:spPr>
        <a:xfrm>
          <a:off x="11722735" y="1758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96" name="直線コネクタ 695"/>
        <xdr:cNvCxnSpPr/>
      </xdr:nvCxnSpPr>
      <xdr:spPr>
        <a:xfrm>
          <a:off x="1211580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97" name="テキスト ボックス 696"/>
        <xdr:cNvSpPr txBox="1"/>
      </xdr:nvSpPr>
      <xdr:spPr>
        <a:xfrm>
          <a:off x="11722735"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8" name="直線コネクタ 697"/>
        <xdr:cNvCxnSpPr/>
      </xdr:nvCxnSpPr>
      <xdr:spPr>
        <a:xfrm>
          <a:off x="1211580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9" name="テキスト ボックス 698"/>
        <xdr:cNvSpPr txBox="1"/>
      </xdr:nvSpPr>
      <xdr:spPr>
        <a:xfrm>
          <a:off x="11722735"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00" name="直線コネクタ 699"/>
        <xdr:cNvCxnSpPr/>
      </xdr:nvCxnSpPr>
      <xdr:spPr>
        <a:xfrm>
          <a:off x="1211580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7360" cy="257810"/>
    <xdr:sp macro="" textlink="">
      <xdr:nvSpPr>
        <xdr:cNvPr id="701" name="テキスト ボックス 700"/>
        <xdr:cNvSpPr txBox="1"/>
      </xdr:nvSpPr>
      <xdr:spPr>
        <a:xfrm>
          <a:off x="11663680" y="166052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2" name="直線コネクタ 701"/>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703" name="テキスト ボックス 702"/>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4" name="【庁舎】&#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12700</xdr:rowOff>
    </xdr:to>
    <xdr:cxnSp macro="">
      <xdr:nvCxnSpPr>
        <xdr:cNvPr id="705" name="直線コネクタ 704"/>
        <xdr:cNvCxnSpPr/>
      </xdr:nvCxnSpPr>
      <xdr:spPr>
        <a:xfrm flipV="1">
          <a:off x="15887065" y="1674749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16510</xdr:rowOff>
    </xdr:from>
    <xdr:ext cx="405130" cy="259080"/>
    <xdr:sp macro="" textlink="">
      <xdr:nvSpPr>
        <xdr:cNvPr id="706" name="【庁舎】&#10;有形固定資産減価償却率最小値テキスト"/>
        <xdr:cNvSpPr txBox="1"/>
      </xdr:nvSpPr>
      <xdr:spPr>
        <a:xfrm>
          <a:off x="15925800" y="1819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12700</xdr:rowOff>
    </xdr:from>
    <xdr:to xmlns:xdr="http://schemas.openxmlformats.org/drawingml/2006/spreadsheetDrawing">
      <xdr:col>86</xdr:col>
      <xdr:colOff>25400</xdr:colOff>
      <xdr:row>108</xdr:row>
      <xdr:rowOff>12700</xdr:rowOff>
    </xdr:to>
    <xdr:cxnSp macro="">
      <xdr:nvCxnSpPr>
        <xdr:cNvPr id="707" name="直線コネクタ 706"/>
        <xdr:cNvCxnSpPr/>
      </xdr:nvCxnSpPr>
      <xdr:spPr>
        <a:xfrm>
          <a:off x="15798800" y="18186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7810"/>
    <xdr:sp macro="" textlink="">
      <xdr:nvSpPr>
        <xdr:cNvPr id="708" name="【庁舎】&#10;有形固定資産減価償却率最大値テキスト"/>
        <xdr:cNvSpPr txBox="1"/>
      </xdr:nvSpPr>
      <xdr:spPr>
        <a:xfrm>
          <a:off x="15925800" y="165227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09" name="直線コネクタ 708"/>
        <xdr:cNvCxnSpPr/>
      </xdr:nvCxnSpPr>
      <xdr:spPr>
        <a:xfrm>
          <a:off x="15798800" y="1674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80645</xdr:rowOff>
    </xdr:from>
    <xdr:ext cx="405130" cy="259080"/>
    <xdr:sp macro="" textlink="">
      <xdr:nvSpPr>
        <xdr:cNvPr id="710" name="【庁舎】&#10;有形固定資産減価償却率平均値テキスト"/>
        <xdr:cNvSpPr txBox="1"/>
      </xdr:nvSpPr>
      <xdr:spPr>
        <a:xfrm>
          <a:off x="15925800" y="17225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57785</xdr:rowOff>
    </xdr:from>
    <xdr:to xmlns:xdr="http://schemas.openxmlformats.org/drawingml/2006/spreadsheetDrawing">
      <xdr:col>85</xdr:col>
      <xdr:colOff>177800</xdr:colOff>
      <xdr:row>103</xdr:row>
      <xdr:rowOff>159385</xdr:rowOff>
    </xdr:to>
    <xdr:sp macro="" textlink="">
      <xdr:nvSpPr>
        <xdr:cNvPr id="711" name="フローチャート: 判断 710"/>
        <xdr:cNvSpPr/>
      </xdr:nvSpPr>
      <xdr:spPr>
        <a:xfrm>
          <a:off x="15836900" y="1737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66040</xdr:rowOff>
    </xdr:from>
    <xdr:to xmlns:xdr="http://schemas.openxmlformats.org/drawingml/2006/spreadsheetDrawing">
      <xdr:col>81</xdr:col>
      <xdr:colOff>101600</xdr:colOff>
      <xdr:row>103</xdr:row>
      <xdr:rowOff>167640</xdr:rowOff>
    </xdr:to>
    <xdr:sp macro="" textlink="">
      <xdr:nvSpPr>
        <xdr:cNvPr id="712" name="フローチャート: 判断 711"/>
        <xdr:cNvSpPr/>
      </xdr:nvSpPr>
      <xdr:spPr>
        <a:xfrm>
          <a:off x="15019020" y="1738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36830</xdr:rowOff>
    </xdr:from>
    <xdr:to xmlns:xdr="http://schemas.openxmlformats.org/drawingml/2006/spreadsheetDrawing">
      <xdr:col>76</xdr:col>
      <xdr:colOff>165100</xdr:colOff>
      <xdr:row>103</xdr:row>
      <xdr:rowOff>138430</xdr:rowOff>
    </xdr:to>
    <xdr:sp macro="" textlink="">
      <xdr:nvSpPr>
        <xdr:cNvPr id="713" name="フローチャート: 判断 712"/>
        <xdr:cNvSpPr/>
      </xdr:nvSpPr>
      <xdr:spPr>
        <a:xfrm>
          <a:off x="1415542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74930</xdr:rowOff>
    </xdr:from>
    <xdr:to xmlns:xdr="http://schemas.openxmlformats.org/drawingml/2006/spreadsheetDrawing">
      <xdr:col>72</xdr:col>
      <xdr:colOff>38100</xdr:colOff>
      <xdr:row>104</xdr:row>
      <xdr:rowOff>4445</xdr:rowOff>
    </xdr:to>
    <xdr:sp macro="" textlink="">
      <xdr:nvSpPr>
        <xdr:cNvPr id="714" name="フローチャート: 判断 713"/>
        <xdr:cNvSpPr/>
      </xdr:nvSpPr>
      <xdr:spPr>
        <a:xfrm>
          <a:off x="13291820" y="173913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5" name="テキスト ボックス 714"/>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16" name="テキスト ボックス 715"/>
        <xdr:cNvSpPr txBox="1"/>
      </xdr:nvSpPr>
      <xdr:spPr>
        <a:xfrm>
          <a:off x="148844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7" name="テキスト ボックス 716"/>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8" name="テキスト ボックス 717"/>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19" name="テキスト ボックス 718"/>
        <xdr:cNvSpPr txBox="1"/>
      </xdr:nvSpPr>
      <xdr:spPr>
        <a:xfrm>
          <a:off x="1228852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177800</xdr:colOff>
      <xdr:row>104</xdr:row>
      <xdr:rowOff>154940</xdr:rowOff>
    </xdr:to>
    <xdr:sp macro="" textlink="">
      <xdr:nvSpPr>
        <xdr:cNvPr id="720" name="楕円 719"/>
        <xdr:cNvSpPr/>
      </xdr:nvSpPr>
      <xdr:spPr>
        <a:xfrm>
          <a:off x="15836900" y="175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31750</xdr:rowOff>
    </xdr:from>
    <xdr:ext cx="405130" cy="257810"/>
    <xdr:sp macro="" textlink="">
      <xdr:nvSpPr>
        <xdr:cNvPr id="721" name="【庁舎】&#10;有形固定資産減価償却率該当値テキスト"/>
        <xdr:cNvSpPr txBox="1"/>
      </xdr:nvSpPr>
      <xdr:spPr>
        <a:xfrm>
          <a:off x="15925800" y="17519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63500</xdr:rowOff>
    </xdr:from>
    <xdr:to xmlns:xdr="http://schemas.openxmlformats.org/drawingml/2006/spreadsheetDrawing">
      <xdr:col>81</xdr:col>
      <xdr:colOff>101600</xdr:colOff>
      <xdr:row>104</xdr:row>
      <xdr:rowOff>164465</xdr:rowOff>
    </xdr:to>
    <xdr:sp macro="" textlink="">
      <xdr:nvSpPr>
        <xdr:cNvPr id="722" name="楕円 721"/>
        <xdr:cNvSpPr/>
      </xdr:nvSpPr>
      <xdr:spPr>
        <a:xfrm>
          <a:off x="15019020" y="1755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104140</xdr:rowOff>
    </xdr:from>
    <xdr:to xmlns:xdr="http://schemas.openxmlformats.org/drawingml/2006/spreadsheetDrawing">
      <xdr:col>85</xdr:col>
      <xdr:colOff>127000</xdr:colOff>
      <xdr:row>104</xdr:row>
      <xdr:rowOff>113665</xdr:rowOff>
    </xdr:to>
    <xdr:cxnSp macro="">
      <xdr:nvCxnSpPr>
        <xdr:cNvPr id="723" name="直線コネクタ 722"/>
        <xdr:cNvCxnSpPr/>
      </xdr:nvCxnSpPr>
      <xdr:spPr>
        <a:xfrm flipV="1">
          <a:off x="15069820" y="17592040"/>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63500</xdr:rowOff>
    </xdr:from>
    <xdr:to xmlns:xdr="http://schemas.openxmlformats.org/drawingml/2006/spreadsheetDrawing">
      <xdr:col>76</xdr:col>
      <xdr:colOff>165100</xdr:colOff>
      <xdr:row>104</xdr:row>
      <xdr:rowOff>164465</xdr:rowOff>
    </xdr:to>
    <xdr:sp macro="" textlink="">
      <xdr:nvSpPr>
        <xdr:cNvPr id="724" name="楕円 723"/>
        <xdr:cNvSpPr/>
      </xdr:nvSpPr>
      <xdr:spPr>
        <a:xfrm>
          <a:off x="14155420" y="1755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113665</xdr:rowOff>
    </xdr:from>
    <xdr:to xmlns:xdr="http://schemas.openxmlformats.org/drawingml/2006/spreadsheetDrawing">
      <xdr:col>81</xdr:col>
      <xdr:colOff>50800</xdr:colOff>
      <xdr:row>104</xdr:row>
      <xdr:rowOff>113665</xdr:rowOff>
    </xdr:to>
    <xdr:cxnSp macro="">
      <xdr:nvCxnSpPr>
        <xdr:cNvPr id="725" name="直線コネクタ 724"/>
        <xdr:cNvCxnSpPr/>
      </xdr:nvCxnSpPr>
      <xdr:spPr>
        <a:xfrm>
          <a:off x="14206220" y="176015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97790</xdr:rowOff>
    </xdr:from>
    <xdr:to xmlns:xdr="http://schemas.openxmlformats.org/drawingml/2006/spreadsheetDrawing">
      <xdr:col>72</xdr:col>
      <xdr:colOff>38100</xdr:colOff>
      <xdr:row>105</xdr:row>
      <xdr:rowOff>27305</xdr:rowOff>
    </xdr:to>
    <xdr:sp macro="" textlink="">
      <xdr:nvSpPr>
        <xdr:cNvPr id="726" name="楕円 725"/>
        <xdr:cNvSpPr/>
      </xdr:nvSpPr>
      <xdr:spPr>
        <a:xfrm>
          <a:off x="13291820" y="175856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113665</xdr:rowOff>
    </xdr:from>
    <xdr:to xmlns:xdr="http://schemas.openxmlformats.org/drawingml/2006/spreadsheetDrawing">
      <xdr:col>76</xdr:col>
      <xdr:colOff>114300</xdr:colOff>
      <xdr:row>104</xdr:row>
      <xdr:rowOff>147955</xdr:rowOff>
    </xdr:to>
    <xdr:cxnSp macro="">
      <xdr:nvCxnSpPr>
        <xdr:cNvPr id="727" name="直線コネクタ 726"/>
        <xdr:cNvCxnSpPr/>
      </xdr:nvCxnSpPr>
      <xdr:spPr>
        <a:xfrm flipV="1">
          <a:off x="13342620" y="1760156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12700</xdr:rowOff>
    </xdr:from>
    <xdr:ext cx="405130" cy="259080"/>
    <xdr:sp macro="" textlink="">
      <xdr:nvSpPr>
        <xdr:cNvPr id="728" name="n_1aveValue【庁舎】&#10;有形固定資産減価償却率"/>
        <xdr:cNvSpPr txBox="1"/>
      </xdr:nvSpPr>
      <xdr:spPr>
        <a:xfrm>
          <a:off x="14859635" y="17157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154940</xdr:rowOff>
    </xdr:from>
    <xdr:ext cx="403860" cy="257810"/>
    <xdr:sp macro="" textlink="">
      <xdr:nvSpPr>
        <xdr:cNvPr id="729" name="n_2aveValue【庁舎】&#10;有形固定資産減価償却率"/>
        <xdr:cNvSpPr txBox="1"/>
      </xdr:nvSpPr>
      <xdr:spPr>
        <a:xfrm>
          <a:off x="14008735" y="17128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20955</xdr:rowOff>
    </xdr:from>
    <xdr:ext cx="403860" cy="257810"/>
    <xdr:sp macro="" textlink="">
      <xdr:nvSpPr>
        <xdr:cNvPr id="730" name="n_3aveValue【庁舎】&#10;有形固定資産減価償却率"/>
        <xdr:cNvSpPr txBox="1"/>
      </xdr:nvSpPr>
      <xdr:spPr>
        <a:xfrm>
          <a:off x="13145135" y="17165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155575</xdr:rowOff>
    </xdr:from>
    <xdr:ext cx="405130" cy="257810"/>
    <xdr:sp macro="" textlink="">
      <xdr:nvSpPr>
        <xdr:cNvPr id="731" name="n_1mainValue【庁舎】&#10;有形固定資産減価償却率"/>
        <xdr:cNvSpPr txBox="1"/>
      </xdr:nvSpPr>
      <xdr:spPr>
        <a:xfrm>
          <a:off x="14859635" y="17643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155575</xdr:rowOff>
    </xdr:from>
    <xdr:ext cx="403860" cy="257810"/>
    <xdr:sp macro="" textlink="">
      <xdr:nvSpPr>
        <xdr:cNvPr id="732" name="n_2mainValue【庁舎】&#10;有形固定資産減価償却率"/>
        <xdr:cNvSpPr txBox="1"/>
      </xdr:nvSpPr>
      <xdr:spPr>
        <a:xfrm>
          <a:off x="14008735" y="17643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18415</xdr:rowOff>
    </xdr:from>
    <xdr:ext cx="403860" cy="257810"/>
    <xdr:sp macro="" textlink="">
      <xdr:nvSpPr>
        <xdr:cNvPr id="733" name="n_3mainValue【庁舎】&#10;有形固定資産減価償却率"/>
        <xdr:cNvSpPr txBox="1"/>
      </xdr:nvSpPr>
      <xdr:spPr>
        <a:xfrm>
          <a:off x="13145135" y="17677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4" name="正方形/長方形 733"/>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5" name="正方形/長方形 734"/>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6" name="正方形/長方形 735"/>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7" name="正方形/長方形 736"/>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8" name="正方形/長方形 737"/>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9" name="正方形/長方形 738"/>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0" name="正方形/長方形 739"/>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1" name="正方形/長方形 740"/>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42" name="テキスト ボックス 741"/>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3" name="直線コネクタ 742"/>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7360" cy="259080"/>
    <xdr:sp macro="" textlink="">
      <xdr:nvSpPr>
        <xdr:cNvPr id="744" name="テキスト ボックス 743"/>
        <xdr:cNvSpPr txBox="1"/>
      </xdr:nvSpPr>
      <xdr:spPr>
        <a:xfrm>
          <a:off x="17348200" y="18564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45" name="直線コネクタ 744"/>
        <xdr:cNvCxnSpPr/>
      </xdr:nvCxnSpPr>
      <xdr:spPr>
        <a:xfrm>
          <a:off x="1780032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7810"/>
    <xdr:sp macro="" textlink="">
      <xdr:nvSpPr>
        <xdr:cNvPr id="746" name="テキスト ボックス 745"/>
        <xdr:cNvSpPr txBox="1"/>
      </xdr:nvSpPr>
      <xdr:spPr>
        <a:xfrm>
          <a:off x="17348200" y="182384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47" name="直線コネクタ 746"/>
        <xdr:cNvCxnSpPr/>
      </xdr:nvCxnSpPr>
      <xdr:spPr>
        <a:xfrm>
          <a:off x="1780032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748" name="テキスト ボックス 747"/>
        <xdr:cNvSpPr txBox="1"/>
      </xdr:nvSpPr>
      <xdr:spPr>
        <a:xfrm>
          <a:off x="17348200" y="17911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49" name="直線コネクタ 748"/>
        <xdr:cNvCxnSpPr/>
      </xdr:nvCxnSpPr>
      <xdr:spPr>
        <a:xfrm>
          <a:off x="1780032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7810"/>
    <xdr:sp macro="" textlink="">
      <xdr:nvSpPr>
        <xdr:cNvPr id="750" name="テキスト ボックス 749"/>
        <xdr:cNvSpPr txBox="1"/>
      </xdr:nvSpPr>
      <xdr:spPr>
        <a:xfrm>
          <a:off x="17348200" y="175856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51" name="直線コネクタ 750"/>
        <xdr:cNvCxnSpPr/>
      </xdr:nvCxnSpPr>
      <xdr:spPr>
        <a:xfrm>
          <a:off x="1780032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752" name="テキスト ボックス 751"/>
        <xdr:cNvSpPr txBox="1"/>
      </xdr:nvSpPr>
      <xdr:spPr>
        <a:xfrm>
          <a:off x="17348200" y="172586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53" name="直線コネクタ 752"/>
        <xdr:cNvCxnSpPr/>
      </xdr:nvCxnSpPr>
      <xdr:spPr>
        <a:xfrm>
          <a:off x="1780032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754" name="テキスト ボックス 753"/>
        <xdr:cNvSpPr txBox="1"/>
      </xdr:nvSpPr>
      <xdr:spPr>
        <a:xfrm>
          <a:off x="17348200" y="1693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55" name="直線コネクタ 754"/>
        <xdr:cNvCxnSpPr/>
      </xdr:nvCxnSpPr>
      <xdr:spPr>
        <a:xfrm>
          <a:off x="1780032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7810"/>
    <xdr:sp macro="" textlink="">
      <xdr:nvSpPr>
        <xdr:cNvPr id="756" name="テキスト ボックス 755"/>
        <xdr:cNvSpPr txBox="1"/>
      </xdr:nvSpPr>
      <xdr:spPr>
        <a:xfrm>
          <a:off x="17348200" y="166052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7" name="直線コネクタ 756"/>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58" name="テキスト ボックス 757"/>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9" name="【庁舎】&#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56515</xdr:rowOff>
    </xdr:from>
    <xdr:to xmlns:xdr="http://schemas.openxmlformats.org/drawingml/2006/spreadsheetDrawing">
      <xdr:col>116</xdr:col>
      <xdr:colOff>62865</xdr:colOff>
      <xdr:row>109</xdr:row>
      <xdr:rowOff>58420</xdr:rowOff>
    </xdr:to>
    <xdr:cxnSp macro="">
      <xdr:nvCxnSpPr>
        <xdr:cNvPr id="760" name="直線コネクタ 759"/>
        <xdr:cNvCxnSpPr/>
      </xdr:nvCxnSpPr>
      <xdr:spPr>
        <a:xfrm flipV="1">
          <a:off x="21571585" y="168586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62230</xdr:rowOff>
    </xdr:from>
    <xdr:ext cx="469900" cy="259080"/>
    <xdr:sp macro="" textlink="">
      <xdr:nvSpPr>
        <xdr:cNvPr id="761" name="【庁舎】&#10;一人当たり面積最小値テキスト"/>
        <xdr:cNvSpPr txBox="1"/>
      </xdr:nvSpPr>
      <xdr:spPr>
        <a:xfrm>
          <a:off x="21610320" y="1840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58420</xdr:rowOff>
    </xdr:from>
    <xdr:to xmlns:xdr="http://schemas.openxmlformats.org/drawingml/2006/spreadsheetDrawing">
      <xdr:col>116</xdr:col>
      <xdr:colOff>152400</xdr:colOff>
      <xdr:row>109</xdr:row>
      <xdr:rowOff>58420</xdr:rowOff>
    </xdr:to>
    <xdr:cxnSp macro="">
      <xdr:nvCxnSpPr>
        <xdr:cNvPr id="762" name="直線コネクタ 761"/>
        <xdr:cNvCxnSpPr/>
      </xdr:nvCxnSpPr>
      <xdr:spPr>
        <a:xfrm>
          <a:off x="21488400" y="18403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3175</xdr:rowOff>
    </xdr:from>
    <xdr:ext cx="469900" cy="259080"/>
    <xdr:sp macro="" textlink="">
      <xdr:nvSpPr>
        <xdr:cNvPr id="763" name="【庁舎】&#10;一人当たり面積最大値テキスト"/>
        <xdr:cNvSpPr txBox="1"/>
      </xdr:nvSpPr>
      <xdr:spPr>
        <a:xfrm>
          <a:off x="21610320" y="16633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56515</xdr:rowOff>
    </xdr:from>
    <xdr:to xmlns:xdr="http://schemas.openxmlformats.org/drawingml/2006/spreadsheetDrawing">
      <xdr:col>116</xdr:col>
      <xdr:colOff>152400</xdr:colOff>
      <xdr:row>100</xdr:row>
      <xdr:rowOff>56515</xdr:rowOff>
    </xdr:to>
    <xdr:cxnSp macro="">
      <xdr:nvCxnSpPr>
        <xdr:cNvPr id="764" name="直線コネクタ 763"/>
        <xdr:cNvCxnSpPr/>
      </xdr:nvCxnSpPr>
      <xdr:spPr>
        <a:xfrm>
          <a:off x="21488400" y="16858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139700</xdr:rowOff>
    </xdr:from>
    <xdr:ext cx="469900" cy="259080"/>
    <xdr:sp macro="" textlink="">
      <xdr:nvSpPr>
        <xdr:cNvPr id="765" name="【庁舎】&#10;一人当たり面積平均値テキスト"/>
        <xdr:cNvSpPr txBox="1"/>
      </xdr:nvSpPr>
      <xdr:spPr>
        <a:xfrm>
          <a:off x="21610320" y="1779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116840</xdr:rowOff>
    </xdr:from>
    <xdr:to xmlns:xdr="http://schemas.openxmlformats.org/drawingml/2006/spreadsheetDrawing">
      <xdr:col>116</xdr:col>
      <xdr:colOff>114300</xdr:colOff>
      <xdr:row>107</xdr:row>
      <xdr:rowOff>46990</xdr:rowOff>
    </xdr:to>
    <xdr:sp macro="" textlink="">
      <xdr:nvSpPr>
        <xdr:cNvPr id="766" name="フローチャート: 判断 765"/>
        <xdr:cNvSpPr/>
      </xdr:nvSpPr>
      <xdr:spPr>
        <a:xfrm>
          <a:off x="2152142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143510</xdr:rowOff>
    </xdr:from>
    <xdr:to xmlns:xdr="http://schemas.openxmlformats.org/drawingml/2006/spreadsheetDrawing">
      <xdr:col>112</xdr:col>
      <xdr:colOff>38100</xdr:colOff>
      <xdr:row>107</xdr:row>
      <xdr:rowOff>73025</xdr:rowOff>
    </xdr:to>
    <xdr:sp macro="" textlink="">
      <xdr:nvSpPr>
        <xdr:cNvPr id="767" name="フローチャート: 判断 766"/>
        <xdr:cNvSpPr/>
      </xdr:nvSpPr>
      <xdr:spPr>
        <a:xfrm>
          <a:off x="20708620" y="179743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153035</xdr:rowOff>
    </xdr:from>
    <xdr:to xmlns:xdr="http://schemas.openxmlformats.org/drawingml/2006/spreadsheetDrawing">
      <xdr:col>107</xdr:col>
      <xdr:colOff>101600</xdr:colOff>
      <xdr:row>107</xdr:row>
      <xdr:rowOff>83185</xdr:rowOff>
    </xdr:to>
    <xdr:sp macro="" textlink="">
      <xdr:nvSpPr>
        <xdr:cNvPr id="768" name="フローチャート: 判断 767"/>
        <xdr:cNvSpPr/>
      </xdr:nvSpPr>
      <xdr:spPr>
        <a:xfrm>
          <a:off x="1983994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120650</xdr:rowOff>
    </xdr:from>
    <xdr:to xmlns:xdr="http://schemas.openxmlformats.org/drawingml/2006/spreadsheetDrawing">
      <xdr:col>102</xdr:col>
      <xdr:colOff>165100</xdr:colOff>
      <xdr:row>107</xdr:row>
      <xdr:rowOff>50165</xdr:rowOff>
    </xdr:to>
    <xdr:sp macro="" textlink="">
      <xdr:nvSpPr>
        <xdr:cNvPr id="769" name="フローチャート: 判断 768"/>
        <xdr:cNvSpPr/>
      </xdr:nvSpPr>
      <xdr:spPr>
        <a:xfrm>
          <a:off x="1897634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730" cy="259080"/>
    <xdr:sp macro="" textlink="">
      <xdr:nvSpPr>
        <xdr:cNvPr id="770" name="テキスト ボックス 769"/>
        <xdr:cNvSpPr txBox="1"/>
      </xdr:nvSpPr>
      <xdr:spPr>
        <a:xfrm>
          <a:off x="2138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71" name="テキスト ボックス 770"/>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772" name="テキスト ボックス 771"/>
        <xdr:cNvSpPr txBox="1"/>
      </xdr:nvSpPr>
      <xdr:spPr>
        <a:xfrm>
          <a:off x="1970532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3" name="テキスト ボックス 772"/>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4" name="テキスト ボックス 773"/>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147955</xdr:rowOff>
    </xdr:from>
    <xdr:to xmlns:xdr="http://schemas.openxmlformats.org/drawingml/2006/spreadsheetDrawing">
      <xdr:col>116</xdr:col>
      <xdr:colOff>114300</xdr:colOff>
      <xdr:row>108</xdr:row>
      <xdr:rowOff>78105</xdr:rowOff>
    </xdr:to>
    <xdr:sp macro="" textlink="">
      <xdr:nvSpPr>
        <xdr:cNvPr id="775" name="楕円 774"/>
        <xdr:cNvSpPr/>
      </xdr:nvSpPr>
      <xdr:spPr>
        <a:xfrm>
          <a:off x="2152142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126365</xdr:rowOff>
    </xdr:from>
    <xdr:ext cx="469900" cy="259080"/>
    <xdr:sp macro="" textlink="">
      <xdr:nvSpPr>
        <xdr:cNvPr id="776" name="【庁舎】&#10;一人当たり面積該当値テキスト"/>
        <xdr:cNvSpPr txBox="1"/>
      </xdr:nvSpPr>
      <xdr:spPr>
        <a:xfrm>
          <a:off x="21610320" y="1812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151130</xdr:rowOff>
    </xdr:from>
    <xdr:to xmlns:xdr="http://schemas.openxmlformats.org/drawingml/2006/spreadsheetDrawing">
      <xdr:col>112</xdr:col>
      <xdr:colOff>38100</xdr:colOff>
      <xdr:row>108</xdr:row>
      <xdr:rowOff>81280</xdr:rowOff>
    </xdr:to>
    <xdr:sp macro="" textlink="">
      <xdr:nvSpPr>
        <xdr:cNvPr id="777" name="楕円 776"/>
        <xdr:cNvSpPr/>
      </xdr:nvSpPr>
      <xdr:spPr>
        <a:xfrm>
          <a:off x="20708620" y="181533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27305</xdr:rowOff>
    </xdr:from>
    <xdr:to xmlns:xdr="http://schemas.openxmlformats.org/drawingml/2006/spreadsheetDrawing">
      <xdr:col>116</xdr:col>
      <xdr:colOff>63500</xdr:colOff>
      <xdr:row>108</xdr:row>
      <xdr:rowOff>30480</xdr:rowOff>
    </xdr:to>
    <xdr:cxnSp macro="">
      <xdr:nvCxnSpPr>
        <xdr:cNvPr id="778" name="直線コネクタ 777"/>
        <xdr:cNvCxnSpPr/>
      </xdr:nvCxnSpPr>
      <xdr:spPr>
        <a:xfrm flipV="1">
          <a:off x="20759420" y="1820100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154940</xdr:rowOff>
    </xdr:from>
    <xdr:to xmlns:xdr="http://schemas.openxmlformats.org/drawingml/2006/spreadsheetDrawing">
      <xdr:col>107</xdr:col>
      <xdr:colOff>101600</xdr:colOff>
      <xdr:row>108</xdr:row>
      <xdr:rowOff>84455</xdr:rowOff>
    </xdr:to>
    <xdr:sp macro="" textlink="">
      <xdr:nvSpPr>
        <xdr:cNvPr id="779" name="楕円 778"/>
        <xdr:cNvSpPr/>
      </xdr:nvSpPr>
      <xdr:spPr>
        <a:xfrm>
          <a:off x="1983994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30480</xdr:rowOff>
    </xdr:from>
    <xdr:to xmlns:xdr="http://schemas.openxmlformats.org/drawingml/2006/spreadsheetDrawing">
      <xdr:col>111</xdr:col>
      <xdr:colOff>177800</xdr:colOff>
      <xdr:row>108</xdr:row>
      <xdr:rowOff>33655</xdr:rowOff>
    </xdr:to>
    <xdr:cxnSp macro="">
      <xdr:nvCxnSpPr>
        <xdr:cNvPr id="780" name="直線コネクタ 779"/>
        <xdr:cNvCxnSpPr/>
      </xdr:nvCxnSpPr>
      <xdr:spPr>
        <a:xfrm flipV="1">
          <a:off x="19890740" y="1820418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157480</xdr:rowOff>
    </xdr:from>
    <xdr:to xmlns:xdr="http://schemas.openxmlformats.org/drawingml/2006/spreadsheetDrawing">
      <xdr:col>102</xdr:col>
      <xdr:colOff>165100</xdr:colOff>
      <xdr:row>108</xdr:row>
      <xdr:rowOff>87630</xdr:rowOff>
    </xdr:to>
    <xdr:sp macro="" textlink="">
      <xdr:nvSpPr>
        <xdr:cNvPr id="781" name="楕円 780"/>
        <xdr:cNvSpPr/>
      </xdr:nvSpPr>
      <xdr:spPr>
        <a:xfrm>
          <a:off x="1897634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33655</xdr:rowOff>
    </xdr:from>
    <xdr:to xmlns:xdr="http://schemas.openxmlformats.org/drawingml/2006/spreadsheetDrawing">
      <xdr:col>107</xdr:col>
      <xdr:colOff>50800</xdr:colOff>
      <xdr:row>108</xdr:row>
      <xdr:rowOff>36830</xdr:rowOff>
    </xdr:to>
    <xdr:cxnSp macro="">
      <xdr:nvCxnSpPr>
        <xdr:cNvPr id="782" name="直線コネクタ 781"/>
        <xdr:cNvCxnSpPr/>
      </xdr:nvCxnSpPr>
      <xdr:spPr>
        <a:xfrm flipV="1">
          <a:off x="19027140" y="1820735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89535</xdr:rowOff>
    </xdr:from>
    <xdr:ext cx="469900" cy="257810"/>
    <xdr:sp macro="" textlink="">
      <xdr:nvSpPr>
        <xdr:cNvPr id="783" name="n_1aveValue【庁舎】&#10;一人当たり面積"/>
        <xdr:cNvSpPr txBox="1"/>
      </xdr:nvSpPr>
      <xdr:spPr>
        <a:xfrm>
          <a:off x="20516850" y="177488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99695</xdr:rowOff>
    </xdr:from>
    <xdr:ext cx="468630" cy="257810"/>
    <xdr:sp macro="" textlink="">
      <xdr:nvSpPr>
        <xdr:cNvPr id="784" name="n_2aveValue【庁舎】&#10;一人当たり面積"/>
        <xdr:cNvSpPr txBox="1"/>
      </xdr:nvSpPr>
      <xdr:spPr>
        <a:xfrm>
          <a:off x="19660870" y="17759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66675</xdr:rowOff>
    </xdr:from>
    <xdr:ext cx="468630" cy="257810"/>
    <xdr:sp macro="" textlink="">
      <xdr:nvSpPr>
        <xdr:cNvPr id="785" name="n_3aveValue【庁舎】&#10;一人当たり面積"/>
        <xdr:cNvSpPr txBox="1"/>
      </xdr:nvSpPr>
      <xdr:spPr>
        <a:xfrm>
          <a:off x="18797270" y="17726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72390</xdr:rowOff>
    </xdr:from>
    <xdr:ext cx="469900" cy="259080"/>
    <xdr:sp macro="" textlink="">
      <xdr:nvSpPr>
        <xdr:cNvPr id="786" name="n_1mainValue【庁舎】&#10;一人当たり面積"/>
        <xdr:cNvSpPr txBox="1"/>
      </xdr:nvSpPr>
      <xdr:spPr>
        <a:xfrm>
          <a:off x="2051685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75565</xdr:rowOff>
    </xdr:from>
    <xdr:ext cx="468630" cy="257810"/>
    <xdr:sp macro="" textlink="">
      <xdr:nvSpPr>
        <xdr:cNvPr id="787" name="n_2mainValue【庁舎】&#10;一人当たり面積"/>
        <xdr:cNvSpPr txBox="1"/>
      </xdr:nvSpPr>
      <xdr:spPr>
        <a:xfrm>
          <a:off x="19660870" y="182492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78740</xdr:rowOff>
    </xdr:from>
    <xdr:ext cx="468630" cy="259080"/>
    <xdr:sp macro="" textlink="">
      <xdr:nvSpPr>
        <xdr:cNvPr id="788" name="n_3mainValue【庁舎】&#10;一人当たり面積"/>
        <xdr:cNvSpPr txBox="1"/>
      </xdr:nvSpPr>
      <xdr:spPr>
        <a:xfrm>
          <a:off x="18797270" y="18252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9" name="正方形/長方形 788"/>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0" name="正方形/長方形 789"/>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1" name="テキスト ボックス 790"/>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図書館は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照明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設備</a:t>
          </a:r>
          <a:r>
            <a:rPr kumimoji="1" lang="ja-JP" altLang="ja-JP" sz="1100">
              <a:solidFill>
                <a:schemeClr val="dk1"/>
              </a:solidFill>
              <a:effectLst/>
              <a:latin typeface="+mn-lt"/>
              <a:ea typeface="+mn-ea"/>
              <a:cs typeface="+mn-cs"/>
            </a:rPr>
            <a:t>修繕を</a:t>
          </a:r>
          <a:r>
            <a:rPr kumimoji="1" lang="ja-JP" altLang="en-US" sz="1100">
              <a:solidFill>
                <a:schemeClr val="dk1"/>
              </a:solidFill>
              <a:effectLst/>
              <a:latin typeface="+mn-lt"/>
              <a:ea typeface="+mn-ea"/>
              <a:cs typeface="+mn-cs"/>
            </a:rPr>
            <a:t>実施している。今後も継続的に設備の修繕工事を行っていくため、有形固定資産</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の上昇は抑制される見込みである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体育館・プールは平成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ポイント下回っている。これは平成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にかけて大規模な修繕を行ったためであ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施設の新設等を予定しているため有形固定資産減価償却率の上昇は抑制される見込みである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消防施設は平成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年度有形固定資産減価償却率が類似団体平均を</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ポイント下回っているが、平成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年度に建築した消防本部・消防署の耐用年数が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年以上残存している影響が大きい。</a:t>
          </a:r>
          <a:r>
            <a:rPr kumimoji="1" lang="ja-JP" altLang="en-US" sz="1100">
              <a:solidFill>
                <a:schemeClr val="dk1"/>
              </a:solidFill>
              <a:effectLst/>
              <a:latin typeface="+mn-lt"/>
              <a:ea typeface="+mn-ea"/>
              <a:cs typeface="+mn-cs"/>
            </a:rPr>
            <a:t>消防業務は近隣市町と一部事務組合を設立しているため、組合の計画に合わせ施設の適正化に取り組んでいく。</a:t>
          </a:r>
          <a:endParaRPr lang="ja-JP" altLang="ja-JP" sz="1400">
            <a:effectLst/>
          </a:endParaRPr>
        </a:p>
        <a:p>
          <a:r>
            <a:rPr kumimoji="1" lang="ja-JP" altLang="ja-JP" sz="1100">
              <a:solidFill>
                <a:schemeClr val="dk1"/>
              </a:solidFill>
              <a:effectLst/>
              <a:latin typeface="+mn-lt"/>
              <a:ea typeface="+mn-ea"/>
              <a:cs typeface="+mn-cs"/>
            </a:rPr>
            <a:t>庁舎は平成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年度有形固定資産減価償却率が類似団体平均を</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ポイント下回っているが、これは平成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年度に市役所本庁舎の耐震補強・大規模改修を実施したことによるものである。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市民会館は平成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か年の計画で大規模改修工事に着手しているため、今後有形固定資産減価償却率の上昇は抑制される見込みである。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67715" y="294513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1950" cy="259080"/>
    <xdr:sp macro="" textlink="">
      <xdr:nvSpPr>
        <xdr:cNvPr id="30" name="テキスト ボックス 29"/>
        <xdr:cNvSpPr txBox="1"/>
      </xdr:nvSpPr>
      <xdr:spPr>
        <a:xfrm>
          <a:off x="767715" y="3191510"/>
          <a:ext cx="9251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7810"/>
    <xdr:sp macro="" textlink="">
      <xdr:nvSpPr>
        <xdr:cNvPr id="31" name="テキスト ボックス 30"/>
        <xdr:cNvSpPr txBox="1"/>
      </xdr:nvSpPr>
      <xdr:spPr>
        <a:xfrm>
          <a:off x="767715" y="34417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67715" y="368808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767715" y="393827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280" cy="257810"/>
    <xdr:sp macro="" textlink="">
      <xdr:nvSpPr>
        <xdr:cNvPr id="34" name="テキスト ボックス 33"/>
        <xdr:cNvSpPr txBox="1"/>
      </xdr:nvSpPr>
      <xdr:spPr>
        <a:xfrm>
          <a:off x="767715" y="4188460"/>
          <a:ext cx="820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3515" cy="259080"/>
    <xdr:sp macro="" textlink="">
      <xdr:nvSpPr>
        <xdr:cNvPr id="35" name="テキスト ボックス 34"/>
        <xdr:cNvSpPr txBox="1"/>
      </xdr:nvSpPr>
      <xdr:spPr>
        <a:xfrm>
          <a:off x="767715" y="443484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9245"/>
    <xdr:sp macro="" textlink="">
      <xdr:nvSpPr>
        <xdr:cNvPr id="37" name="テキスト ボックス 36"/>
        <xdr:cNvSpPr txBox="1"/>
      </xdr:nvSpPr>
      <xdr:spPr>
        <a:xfrm>
          <a:off x="1791970" y="5260340"/>
          <a:ext cx="1271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企業の堅調な業績に支えられ、良好な財政力を維持し、昭和</a:t>
          </a:r>
          <a:r>
            <a:rPr kumimoji="1" lang="en-US" altLang="ja-JP" sz="1300" b="0" i="0" baseline="0">
              <a:solidFill>
                <a:schemeClr val="dk1"/>
              </a:solidFill>
              <a:effectLst/>
              <a:latin typeface="ＭＳ Ｐゴシック"/>
              <a:ea typeface="ＭＳ Ｐゴシック"/>
              <a:cs typeface="+mn-cs"/>
            </a:rPr>
            <a:t>58</a:t>
          </a:r>
          <a:r>
            <a:rPr kumimoji="1" lang="ja-JP" altLang="ja-JP" sz="1300" b="0" i="0" baseline="0">
              <a:solidFill>
                <a:schemeClr val="dk1"/>
              </a:solidFill>
              <a:effectLst/>
              <a:latin typeface="ＭＳ Ｐゴシック"/>
              <a:ea typeface="ＭＳ Ｐゴシック"/>
              <a:cs typeface="+mn-cs"/>
            </a:rPr>
            <a:t>年から平成</a:t>
          </a:r>
          <a:r>
            <a:rPr kumimoji="1" lang="en-US" altLang="ja-JP" sz="1300" b="0" i="0" baseline="0">
              <a:solidFill>
                <a:schemeClr val="dk1"/>
              </a:solidFill>
              <a:effectLst/>
              <a:latin typeface="ＭＳ Ｐゴシック"/>
              <a:ea typeface="ＭＳ Ｐゴシック"/>
              <a:cs typeface="+mn-cs"/>
            </a:rPr>
            <a:t>22</a:t>
          </a:r>
          <a:r>
            <a:rPr kumimoji="1" lang="ja-JP" altLang="ja-JP" sz="1300" b="0" i="0" baseline="0">
              <a:solidFill>
                <a:schemeClr val="dk1"/>
              </a:solidFill>
              <a:effectLst/>
              <a:latin typeface="ＭＳ Ｐゴシック"/>
              <a:ea typeface="ＭＳ Ｐゴシック"/>
              <a:cs typeface="+mn-cs"/>
            </a:rPr>
            <a:t>年まで連続して普通交付税の不交付団体</a:t>
          </a:r>
          <a:r>
            <a:rPr kumimoji="1" lang="ja-JP" altLang="en-US" sz="1300" b="0" i="0" baseline="0">
              <a:solidFill>
                <a:schemeClr val="dk1"/>
              </a:solidFill>
              <a:effectLst/>
              <a:latin typeface="ＭＳ Ｐゴシック"/>
              <a:ea typeface="ＭＳ Ｐゴシック"/>
              <a:cs typeface="+mn-cs"/>
            </a:rPr>
            <a:t>であったが、</a:t>
          </a:r>
          <a:r>
            <a:rPr kumimoji="1" lang="ja-JP" altLang="ja-JP" sz="1300" b="0" i="0" baseline="0">
              <a:solidFill>
                <a:schemeClr val="dk1"/>
              </a:solidFill>
              <a:effectLst/>
              <a:latin typeface="ＭＳ Ｐゴシック"/>
              <a:ea typeface="ＭＳ Ｐゴシック"/>
              <a:cs typeface="+mn-cs"/>
            </a:rPr>
            <a:t>リーマンショック以降の経済状況の悪化から、法人市民税の大幅な減収により、平成</a:t>
          </a:r>
          <a:r>
            <a:rPr kumimoji="1" lang="en-US" altLang="ja-JP" sz="1300" b="0" i="0" baseline="0">
              <a:solidFill>
                <a:schemeClr val="dk1"/>
              </a:solidFill>
              <a:effectLst/>
              <a:latin typeface="ＭＳ Ｐゴシック"/>
              <a:ea typeface="ＭＳ Ｐゴシック"/>
              <a:cs typeface="+mn-cs"/>
            </a:rPr>
            <a:t>23</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24</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26</a:t>
          </a:r>
          <a:r>
            <a:rPr kumimoji="1" lang="ja-JP" altLang="ja-JP" sz="1300" b="0" i="0" baseline="0">
              <a:solidFill>
                <a:schemeClr val="dk1"/>
              </a:solidFill>
              <a:effectLst/>
              <a:latin typeface="ＭＳ Ｐゴシック"/>
              <a:ea typeface="ＭＳ Ｐゴシック"/>
              <a:cs typeface="+mn-cs"/>
            </a:rPr>
            <a:t>年度は普通交付税の交付団体となった。</a:t>
          </a:r>
          <a:r>
            <a:rPr kumimoji="1" lang="ja-JP" altLang="en-US" sz="1300" b="0" i="0" baseline="0">
              <a:solidFill>
                <a:sysClr val="windowText" lastClr="000000"/>
              </a:solidFill>
              <a:effectLst/>
              <a:latin typeface="ＭＳ Ｐゴシック"/>
              <a:ea typeface="ＭＳ Ｐゴシック"/>
              <a:cs typeface="+mn-cs"/>
            </a:rPr>
            <a:t>平成</a:t>
          </a:r>
          <a:r>
            <a:rPr kumimoji="1" lang="en-US" altLang="ja-JP" sz="1300" b="0" i="0" baseline="0">
              <a:solidFill>
                <a:sysClr val="windowText" lastClr="000000"/>
              </a:solidFill>
              <a:effectLst/>
              <a:latin typeface="ＭＳ Ｐゴシック"/>
              <a:ea typeface="ＭＳ Ｐゴシック"/>
              <a:cs typeface="+mn-cs"/>
            </a:rPr>
            <a:t>30</a:t>
          </a:r>
          <a:r>
            <a:rPr kumimoji="1" lang="ja-JP" altLang="en-US" sz="1300" b="0" i="0" baseline="0">
              <a:solidFill>
                <a:sysClr val="windowText" lastClr="000000"/>
              </a:solidFill>
              <a:effectLst/>
              <a:latin typeface="ＭＳ Ｐゴシック"/>
              <a:ea typeface="ＭＳ Ｐゴシック"/>
              <a:cs typeface="+mn-cs"/>
            </a:rPr>
            <a:t>年度においては</a:t>
          </a:r>
          <a:r>
            <a:rPr kumimoji="1" lang="ja-JP" altLang="ja-JP" sz="1300" b="0" i="0" baseline="0">
              <a:solidFill>
                <a:sysClr val="windowText" lastClr="000000"/>
              </a:solidFill>
              <a:effectLst/>
              <a:latin typeface="ＭＳ Ｐゴシック"/>
              <a:ea typeface="ＭＳ Ｐゴシック"/>
              <a:cs typeface="+mn-cs"/>
            </a:rPr>
            <a:t>、</a:t>
          </a:r>
          <a:r>
            <a:rPr kumimoji="1" lang="ja-JP" altLang="en-US" sz="1300" b="0" i="0" baseline="0">
              <a:solidFill>
                <a:sysClr val="windowText" lastClr="000000"/>
              </a:solidFill>
              <a:effectLst/>
              <a:latin typeface="ＭＳ Ｐゴシック"/>
              <a:ea typeface="ＭＳ Ｐゴシック"/>
              <a:cs typeface="+mn-cs"/>
            </a:rPr>
            <a:t>市内企業移転等の影響による</a:t>
          </a:r>
          <a:r>
            <a:rPr kumimoji="1" lang="ja-JP" altLang="ja-JP" sz="1300" b="0" i="0" baseline="0">
              <a:solidFill>
                <a:sysClr val="windowText" lastClr="000000"/>
              </a:solidFill>
              <a:effectLst/>
              <a:latin typeface="ＭＳ Ｐゴシック"/>
              <a:ea typeface="ＭＳ Ｐゴシック"/>
              <a:cs typeface="+mn-cs"/>
            </a:rPr>
            <a:t>法人市民税</a:t>
          </a:r>
          <a:r>
            <a:rPr kumimoji="1" lang="ja-JP" altLang="en-US" sz="1300" b="0" i="0" baseline="0">
              <a:solidFill>
                <a:sysClr val="windowText" lastClr="000000"/>
              </a:solidFill>
              <a:effectLst/>
              <a:latin typeface="ＭＳ Ｐゴシック"/>
              <a:ea typeface="ＭＳ Ｐゴシック"/>
              <a:cs typeface="+mn-cs"/>
            </a:rPr>
            <a:t>の</a:t>
          </a:r>
          <a:r>
            <a:rPr kumimoji="1" lang="ja-JP" altLang="ja-JP" sz="1300" b="0" i="0" baseline="0">
              <a:solidFill>
                <a:sysClr val="windowText" lastClr="000000"/>
              </a:solidFill>
              <a:effectLst/>
              <a:latin typeface="ＭＳ Ｐゴシック"/>
              <a:ea typeface="ＭＳ Ｐゴシック"/>
              <a:cs typeface="+mn-cs"/>
            </a:rPr>
            <a:t>減少</a:t>
          </a:r>
          <a:r>
            <a:rPr kumimoji="1" lang="ja-JP" altLang="en-US" sz="1300" b="0" i="0" baseline="0">
              <a:solidFill>
                <a:sysClr val="windowText" lastClr="000000"/>
              </a:solidFill>
              <a:effectLst/>
              <a:latin typeface="ＭＳ Ｐゴシック"/>
              <a:ea typeface="ＭＳ Ｐゴシック"/>
              <a:cs typeface="+mn-cs"/>
            </a:rPr>
            <a:t>により、</a:t>
          </a:r>
          <a:r>
            <a:rPr kumimoji="1" lang="en-US" altLang="ja-JP" sz="1300" b="0" i="0" baseline="0">
              <a:solidFill>
                <a:sysClr val="windowText" lastClr="000000"/>
              </a:solidFill>
              <a:effectLst/>
              <a:latin typeface="ＭＳ Ｐゴシック"/>
              <a:ea typeface="ＭＳ Ｐゴシック"/>
              <a:cs typeface="+mn-cs"/>
            </a:rPr>
            <a:t>4</a:t>
          </a:r>
          <a:r>
            <a:rPr kumimoji="1" lang="ja-JP" altLang="en-US" sz="1300" b="0" i="0" baseline="0">
              <a:solidFill>
                <a:sysClr val="windowText" lastClr="000000"/>
              </a:solidFill>
              <a:effectLst/>
              <a:latin typeface="ＭＳ Ｐゴシック"/>
              <a:ea typeface="ＭＳ Ｐゴシック"/>
              <a:cs typeface="+mn-cs"/>
            </a:rPr>
            <a:t>年ぶりに普通交付税の交付団体となり、今後においても、税制改正に伴い税収の増加は見込めないため、平成</a:t>
          </a:r>
          <a:r>
            <a:rPr kumimoji="1" lang="en-US" altLang="ja-JP" sz="1300" b="0" i="0" baseline="0">
              <a:solidFill>
                <a:sysClr val="windowText" lastClr="000000"/>
              </a:solidFill>
              <a:effectLst/>
              <a:latin typeface="ＭＳ Ｐゴシック"/>
              <a:ea typeface="ＭＳ Ｐゴシック"/>
              <a:cs typeface="+mn-cs"/>
            </a:rPr>
            <a:t>30</a:t>
          </a:r>
          <a:r>
            <a:rPr kumimoji="1" lang="ja-JP" altLang="en-US" sz="1300" b="0" i="0" baseline="0">
              <a:solidFill>
                <a:sysClr val="windowText" lastClr="000000"/>
              </a:solidFill>
              <a:effectLst/>
              <a:latin typeface="ＭＳ Ｐゴシック"/>
              <a:ea typeface="ＭＳ Ｐゴシック"/>
              <a:cs typeface="+mn-cs"/>
            </a:rPr>
            <a:t>年度に策定した行財政構造改革（</a:t>
          </a:r>
          <a:r>
            <a:rPr kumimoji="1" lang="en-US" altLang="ja-JP" sz="1300" b="0" i="0" baseline="0">
              <a:solidFill>
                <a:sysClr val="windowText" lastClr="000000"/>
              </a:solidFill>
              <a:effectLst/>
              <a:latin typeface="ＭＳ Ｐゴシック"/>
              <a:ea typeface="ＭＳ Ｐゴシック"/>
              <a:cs typeface="+mn-cs"/>
            </a:rPr>
            <a:t>2019</a:t>
          </a:r>
          <a:r>
            <a:rPr kumimoji="1" lang="ja-JP" altLang="en-US" sz="1300" b="0" i="0" baseline="0">
              <a:solidFill>
                <a:sysClr val="windowText" lastClr="000000"/>
              </a:solidFill>
              <a:effectLst/>
              <a:latin typeface="ＭＳ Ｐゴシック"/>
              <a:ea typeface="ＭＳ Ｐゴシック"/>
              <a:cs typeface="+mn-cs"/>
            </a:rPr>
            <a:t>～</a:t>
          </a:r>
          <a:r>
            <a:rPr kumimoji="1" lang="en-US" altLang="ja-JP" sz="1300" b="0" i="0" baseline="0">
              <a:solidFill>
                <a:sysClr val="windowText" lastClr="000000"/>
              </a:solidFill>
              <a:effectLst/>
              <a:latin typeface="ＭＳ Ｐゴシック"/>
              <a:ea typeface="ＭＳ Ｐゴシック"/>
              <a:cs typeface="+mn-cs"/>
            </a:rPr>
            <a:t>2021</a:t>
          </a:r>
          <a:r>
            <a:rPr kumimoji="1" lang="ja-JP" altLang="en-US" sz="1300" b="0" i="0" baseline="0">
              <a:solidFill>
                <a:sysClr val="windowText" lastClr="000000"/>
              </a:solidFill>
              <a:effectLst/>
              <a:latin typeface="ＭＳ Ｐゴシック"/>
              <a:ea typeface="ＭＳ Ｐゴシック"/>
              <a:cs typeface="+mn-cs"/>
            </a:rPr>
            <a:t>年度で歳出一般財源</a:t>
          </a:r>
          <a:r>
            <a:rPr kumimoji="1" lang="en-US" altLang="ja-JP" sz="1300" b="0" i="0" baseline="0">
              <a:solidFill>
                <a:sysClr val="windowText" lastClr="000000"/>
              </a:solidFill>
              <a:effectLst/>
              <a:latin typeface="ＭＳ Ｐゴシック"/>
              <a:ea typeface="ＭＳ Ｐゴシック"/>
              <a:cs typeface="+mn-cs"/>
            </a:rPr>
            <a:t>6.5</a:t>
          </a:r>
          <a:r>
            <a:rPr kumimoji="1" lang="ja-JP" altLang="en-US" sz="1300" b="0" i="0" baseline="0">
              <a:solidFill>
                <a:sysClr val="windowText" lastClr="000000"/>
              </a:solidFill>
              <a:effectLst/>
              <a:latin typeface="ＭＳ Ｐゴシック"/>
              <a:ea typeface="ＭＳ Ｐゴシック"/>
              <a:cs typeface="+mn-cs"/>
            </a:rPr>
            <a:t>億円縮減）を着実に推進し、</a:t>
          </a:r>
          <a:r>
            <a:rPr kumimoji="1" lang="ja-JP" altLang="ja-JP" sz="1300" b="0" i="0" baseline="0">
              <a:solidFill>
                <a:sysClr val="windowText" lastClr="000000"/>
              </a:solidFill>
              <a:effectLst/>
              <a:latin typeface="ＭＳ Ｐゴシック"/>
              <a:ea typeface="ＭＳ Ｐゴシック"/>
              <a:cs typeface="+mn-cs"/>
            </a:rPr>
            <a:t>財政基盤の強化に努める。</a:t>
          </a:r>
          <a:endParaRPr lang="ja-JP" altLang="ja-JP" sz="130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7810"/>
    <xdr:sp macro="" textlink="">
      <xdr:nvSpPr>
        <xdr:cNvPr id="50" name="テキスト ボックス 49"/>
        <xdr:cNvSpPr txBox="1"/>
      </xdr:nvSpPr>
      <xdr:spPr>
        <a:xfrm>
          <a:off x="0"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7810"/>
    <xdr:sp macro="" textlink="">
      <xdr:nvSpPr>
        <xdr:cNvPr id="52" name="テキスト ボックス 51"/>
        <xdr:cNvSpPr txBox="1"/>
      </xdr:nvSpPr>
      <xdr:spPr>
        <a:xfrm>
          <a:off x="0" y="7479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8" name="テキスト ボックス 57"/>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96815" y="60432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0730" cy="259080"/>
    <xdr:sp macro="" textlink="">
      <xdr:nvSpPr>
        <xdr:cNvPr id="65" name="財政力最小値テキスト"/>
        <xdr:cNvSpPr txBox="1"/>
      </xdr:nvSpPr>
      <xdr:spPr>
        <a:xfrm>
          <a:off x="5087620" y="7513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907915" y="754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94615</xdr:rowOff>
    </xdr:from>
    <xdr:ext cx="760730" cy="259080"/>
    <xdr:sp macro="" textlink="">
      <xdr:nvSpPr>
        <xdr:cNvPr id="67" name="財政力最大値テキスト"/>
        <xdr:cNvSpPr txBox="1"/>
      </xdr:nvSpPr>
      <xdr:spPr>
        <a:xfrm>
          <a:off x="5087620" y="5794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xdr:rowOff>
    </xdr:from>
    <xdr:to xmlns:xdr="http://schemas.openxmlformats.org/drawingml/2006/spreadsheetDrawing">
      <xdr:col>24</xdr:col>
      <xdr:colOff>12700</xdr:colOff>
      <xdr:row>36</xdr:row>
      <xdr:rowOff>8255</xdr:rowOff>
    </xdr:to>
    <xdr:cxnSp macro="">
      <xdr:nvCxnSpPr>
        <xdr:cNvPr id="68" name="直線コネクタ 67"/>
        <xdr:cNvCxnSpPr/>
      </xdr:nvCxnSpPr>
      <xdr:spPr>
        <a:xfrm>
          <a:off x="4907915" y="60432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17145</xdr:rowOff>
    </xdr:from>
    <xdr:to xmlns:xdr="http://schemas.openxmlformats.org/drawingml/2006/spreadsheetDrawing">
      <xdr:col>23</xdr:col>
      <xdr:colOff>133350</xdr:colOff>
      <xdr:row>39</xdr:row>
      <xdr:rowOff>84455</xdr:rowOff>
    </xdr:to>
    <xdr:cxnSp macro="">
      <xdr:nvCxnSpPr>
        <xdr:cNvPr id="69" name="直線コネクタ 68"/>
        <xdr:cNvCxnSpPr/>
      </xdr:nvCxnSpPr>
      <xdr:spPr>
        <a:xfrm>
          <a:off x="4150995" y="6555105"/>
          <a:ext cx="84582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91440</xdr:rowOff>
    </xdr:from>
    <xdr:ext cx="760730" cy="257810"/>
    <xdr:sp macro="" textlink="">
      <xdr:nvSpPr>
        <xdr:cNvPr id="70" name="財政力平均値テキスト"/>
        <xdr:cNvSpPr txBox="1"/>
      </xdr:nvSpPr>
      <xdr:spPr>
        <a:xfrm>
          <a:off x="5087620" y="69646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46015" y="699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17145</xdr:rowOff>
    </xdr:from>
    <xdr:to xmlns:xdr="http://schemas.openxmlformats.org/drawingml/2006/spreadsheetDrawing">
      <xdr:col>19</xdr:col>
      <xdr:colOff>133350</xdr:colOff>
      <xdr:row>39</xdr:row>
      <xdr:rowOff>57150</xdr:rowOff>
    </xdr:to>
    <xdr:cxnSp macro="">
      <xdr:nvCxnSpPr>
        <xdr:cNvPr id="72" name="直線コネクタ 71"/>
        <xdr:cNvCxnSpPr/>
      </xdr:nvCxnSpPr>
      <xdr:spPr>
        <a:xfrm flipV="1">
          <a:off x="3254375" y="6555105"/>
          <a:ext cx="8966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119380</xdr:rowOff>
    </xdr:from>
    <xdr:to xmlns:xdr="http://schemas.openxmlformats.org/drawingml/2006/spreadsheetDrawing">
      <xdr:col>19</xdr:col>
      <xdr:colOff>184150</xdr:colOff>
      <xdr:row>42</xdr:row>
      <xdr:rowOff>49530</xdr:rowOff>
    </xdr:to>
    <xdr:sp macro="" textlink="">
      <xdr:nvSpPr>
        <xdr:cNvPr id="73" name="フローチャート: 判断 72"/>
        <xdr:cNvSpPr/>
      </xdr:nvSpPr>
      <xdr:spPr>
        <a:xfrm>
          <a:off x="4100195" y="699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34290</xdr:rowOff>
    </xdr:from>
    <xdr:ext cx="735330" cy="257810"/>
    <xdr:sp macro="" textlink="">
      <xdr:nvSpPr>
        <xdr:cNvPr id="74" name="テキスト ボックス 73"/>
        <xdr:cNvSpPr txBox="1"/>
      </xdr:nvSpPr>
      <xdr:spPr>
        <a:xfrm>
          <a:off x="3766185" y="707517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57150</xdr:rowOff>
    </xdr:from>
    <xdr:to xmlns:xdr="http://schemas.openxmlformats.org/drawingml/2006/spreadsheetDrawing">
      <xdr:col>15</xdr:col>
      <xdr:colOff>82550</xdr:colOff>
      <xdr:row>39</xdr:row>
      <xdr:rowOff>84455</xdr:rowOff>
    </xdr:to>
    <xdr:cxnSp macro="">
      <xdr:nvCxnSpPr>
        <xdr:cNvPr id="75" name="直線コネクタ 74"/>
        <xdr:cNvCxnSpPr/>
      </xdr:nvCxnSpPr>
      <xdr:spPr>
        <a:xfrm flipV="1">
          <a:off x="2357755" y="6595110"/>
          <a:ext cx="8966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62865</xdr:rowOff>
    </xdr:to>
    <xdr:sp macro="" textlink="">
      <xdr:nvSpPr>
        <xdr:cNvPr id="76" name="フローチャート: 判断 75"/>
        <xdr:cNvSpPr/>
      </xdr:nvSpPr>
      <xdr:spPr>
        <a:xfrm>
          <a:off x="3203575" y="700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2000" cy="257810"/>
    <xdr:sp macro="" textlink="">
      <xdr:nvSpPr>
        <xdr:cNvPr id="77" name="テキスト ボックス 76"/>
        <xdr:cNvSpPr txBox="1"/>
      </xdr:nvSpPr>
      <xdr:spPr>
        <a:xfrm>
          <a:off x="2869565" y="7088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84455</xdr:rowOff>
    </xdr:from>
    <xdr:to xmlns:xdr="http://schemas.openxmlformats.org/drawingml/2006/spreadsheetDrawing">
      <xdr:col>11</xdr:col>
      <xdr:colOff>31750</xdr:colOff>
      <xdr:row>39</xdr:row>
      <xdr:rowOff>151130</xdr:rowOff>
    </xdr:to>
    <xdr:cxnSp macro="">
      <xdr:nvCxnSpPr>
        <xdr:cNvPr id="78" name="直線コネクタ 77"/>
        <xdr:cNvCxnSpPr/>
      </xdr:nvCxnSpPr>
      <xdr:spPr>
        <a:xfrm flipV="1">
          <a:off x="1459230" y="6622415"/>
          <a:ext cx="8985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132715</xdr:rowOff>
    </xdr:from>
    <xdr:to xmlns:xdr="http://schemas.openxmlformats.org/drawingml/2006/spreadsheetDrawing">
      <xdr:col>11</xdr:col>
      <xdr:colOff>82550</xdr:colOff>
      <xdr:row>42</xdr:row>
      <xdr:rowOff>62865</xdr:rowOff>
    </xdr:to>
    <xdr:sp macro="" textlink="">
      <xdr:nvSpPr>
        <xdr:cNvPr id="79" name="フローチャート: 判断 78"/>
        <xdr:cNvSpPr/>
      </xdr:nvSpPr>
      <xdr:spPr>
        <a:xfrm>
          <a:off x="2305050" y="70059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47625</xdr:rowOff>
    </xdr:from>
    <xdr:ext cx="762000" cy="257810"/>
    <xdr:sp macro="" textlink="">
      <xdr:nvSpPr>
        <xdr:cNvPr id="80" name="テキスト ボックス 79"/>
        <xdr:cNvSpPr txBox="1"/>
      </xdr:nvSpPr>
      <xdr:spPr>
        <a:xfrm>
          <a:off x="1972945" y="7088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1" name="フローチャート: 判断 80"/>
        <xdr:cNvSpPr/>
      </xdr:nvSpPr>
      <xdr:spPr>
        <a:xfrm>
          <a:off x="1408430" y="70192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60960</xdr:rowOff>
    </xdr:from>
    <xdr:ext cx="760730" cy="259080"/>
    <xdr:sp macro="" textlink="">
      <xdr:nvSpPr>
        <xdr:cNvPr id="82" name="テキスト ボックス 81"/>
        <xdr:cNvSpPr txBox="1"/>
      </xdr:nvSpPr>
      <xdr:spPr>
        <a:xfrm>
          <a:off x="1076325" y="7101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730" cy="259080"/>
    <xdr:sp macro="" textlink="">
      <xdr:nvSpPr>
        <xdr:cNvPr id="83" name="テキスト ボックス 82"/>
        <xdr:cNvSpPr txBox="1"/>
      </xdr:nvSpPr>
      <xdr:spPr>
        <a:xfrm>
          <a:off x="477901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730" cy="259080"/>
    <xdr:sp macro="" textlink="">
      <xdr:nvSpPr>
        <xdr:cNvPr id="84" name="テキスト ボックス 83"/>
        <xdr:cNvSpPr txBox="1"/>
      </xdr:nvSpPr>
      <xdr:spPr>
        <a:xfrm>
          <a:off x="393319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33020</xdr:rowOff>
    </xdr:from>
    <xdr:to xmlns:xdr="http://schemas.openxmlformats.org/drawingml/2006/spreadsheetDrawing">
      <xdr:col>23</xdr:col>
      <xdr:colOff>184150</xdr:colOff>
      <xdr:row>39</xdr:row>
      <xdr:rowOff>134620</xdr:rowOff>
    </xdr:to>
    <xdr:sp macro="" textlink="">
      <xdr:nvSpPr>
        <xdr:cNvPr id="88" name="楕円 87"/>
        <xdr:cNvSpPr/>
      </xdr:nvSpPr>
      <xdr:spPr>
        <a:xfrm>
          <a:off x="4946015"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49530</xdr:rowOff>
    </xdr:from>
    <xdr:ext cx="760730" cy="258445"/>
    <xdr:sp macro="" textlink="">
      <xdr:nvSpPr>
        <xdr:cNvPr id="89" name="財政力該当値テキスト"/>
        <xdr:cNvSpPr txBox="1"/>
      </xdr:nvSpPr>
      <xdr:spPr>
        <a:xfrm>
          <a:off x="5087620" y="641985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137795</xdr:rowOff>
    </xdr:from>
    <xdr:to xmlns:xdr="http://schemas.openxmlformats.org/drawingml/2006/spreadsheetDrawing">
      <xdr:col>19</xdr:col>
      <xdr:colOff>184150</xdr:colOff>
      <xdr:row>39</xdr:row>
      <xdr:rowOff>67945</xdr:rowOff>
    </xdr:to>
    <xdr:sp macro="" textlink="">
      <xdr:nvSpPr>
        <xdr:cNvPr id="90" name="楕円 89"/>
        <xdr:cNvSpPr/>
      </xdr:nvSpPr>
      <xdr:spPr>
        <a:xfrm>
          <a:off x="4100195"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78105</xdr:rowOff>
    </xdr:from>
    <xdr:ext cx="735330" cy="259080"/>
    <xdr:sp macro="" textlink="">
      <xdr:nvSpPr>
        <xdr:cNvPr id="91" name="テキスト ボックス 90"/>
        <xdr:cNvSpPr txBox="1"/>
      </xdr:nvSpPr>
      <xdr:spPr>
        <a:xfrm>
          <a:off x="3766185" y="62807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6350</xdr:rowOff>
    </xdr:from>
    <xdr:to xmlns:xdr="http://schemas.openxmlformats.org/drawingml/2006/spreadsheetDrawing">
      <xdr:col>15</xdr:col>
      <xdr:colOff>133350</xdr:colOff>
      <xdr:row>39</xdr:row>
      <xdr:rowOff>107950</xdr:rowOff>
    </xdr:to>
    <xdr:sp macro="" textlink="">
      <xdr:nvSpPr>
        <xdr:cNvPr id="92" name="楕円 91"/>
        <xdr:cNvSpPr/>
      </xdr:nvSpPr>
      <xdr:spPr>
        <a:xfrm>
          <a:off x="3203575"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118110</xdr:rowOff>
    </xdr:from>
    <xdr:ext cx="762000" cy="259080"/>
    <xdr:sp macro="" textlink="">
      <xdr:nvSpPr>
        <xdr:cNvPr id="93" name="テキスト ボックス 92"/>
        <xdr:cNvSpPr txBox="1"/>
      </xdr:nvSpPr>
      <xdr:spPr>
        <a:xfrm>
          <a:off x="2869565"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33020</xdr:rowOff>
    </xdr:from>
    <xdr:to xmlns:xdr="http://schemas.openxmlformats.org/drawingml/2006/spreadsheetDrawing">
      <xdr:col>11</xdr:col>
      <xdr:colOff>82550</xdr:colOff>
      <xdr:row>39</xdr:row>
      <xdr:rowOff>134620</xdr:rowOff>
    </xdr:to>
    <xdr:sp macro="" textlink="">
      <xdr:nvSpPr>
        <xdr:cNvPr id="94" name="楕円 93"/>
        <xdr:cNvSpPr/>
      </xdr:nvSpPr>
      <xdr:spPr>
        <a:xfrm>
          <a:off x="2305050" y="65709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144780</xdr:rowOff>
    </xdr:from>
    <xdr:ext cx="762000" cy="257810"/>
    <xdr:sp macro="" textlink="">
      <xdr:nvSpPr>
        <xdr:cNvPr id="95" name="テキスト ボックス 94"/>
        <xdr:cNvSpPr txBox="1"/>
      </xdr:nvSpPr>
      <xdr:spPr>
        <a:xfrm>
          <a:off x="1972945" y="634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100330</xdr:rowOff>
    </xdr:from>
    <xdr:to xmlns:xdr="http://schemas.openxmlformats.org/drawingml/2006/spreadsheetDrawing">
      <xdr:col>7</xdr:col>
      <xdr:colOff>31750</xdr:colOff>
      <xdr:row>40</xdr:row>
      <xdr:rowOff>30480</xdr:rowOff>
    </xdr:to>
    <xdr:sp macro="" textlink="">
      <xdr:nvSpPr>
        <xdr:cNvPr id="96" name="楕円 95"/>
        <xdr:cNvSpPr/>
      </xdr:nvSpPr>
      <xdr:spPr>
        <a:xfrm>
          <a:off x="1408430" y="66382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40640</xdr:rowOff>
    </xdr:from>
    <xdr:ext cx="760730" cy="259080"/>
    <xdr:sp macro="" textlink="">
      <xdr:nvSpPr>
        <xdr:cNvPr id="97" name="テキスト ボックス 96"/>
        <xdr:cNvSpPr txBox="1"/>
      </xdr:nvSpPr>
      <xdr:spPr>
        <a:xfrm>
          <a:off x="1076325" y="6410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9" name="テキスト ボックス 98"/>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8775"/>
    <xdr:sp macro="" textlink="">
      <xdr:nvSpPr>
        <xdr:cNvPr id="100" name="テキスト ボックス 99"/>
        <xdr:cNvSpPr txBox="1"/>
      </xdr:nvSpPr>
      <xdr:spPr>
        <a:xfrm>
          <a:off x="3288030" y="896112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年度に、法人市民税の増収に伴い経常収支比率は</a:t>
          </a:r>
          <a:r>
            <a:rPr kumimoji="1" lang="en-US" altLang="ja-JP" sz="1300">
              <a:latin typeface="ＭＳ Ｐゴシック"/>
              <a:ea typeface="ＭＳ Ｐゴシック"/>
            </a:rPr>
            <a:t>84.7%</a:t>
          </a:r>
          <a:r>
            <a:rPr kumimoji="1" lang="ja-JP" altLang="en-US" sz="1300">
              <a:latin typeface="ＭＳ Ｐゴシック"/>
              <a:ea typeface="ＭＳ Ｐゴシック"/>
            </a:rPr>
            <a:t>に改善したものの、ここ数年上昇傾向にあり、平成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年度においては</a:t>
          </a:r>
          <a:r>
            <a:rPr kumimoji="1" lang="en-US" altLang="ja-JP" sz="1300">
              <a:latin typeface="ＭＳ Ｐゴシック"/>
              <a:ea typeface="ＭＳ Ｐゴシック"/>
            </a:rPr>
            <a:t>92.5%</a:t>
          </a:r>
          <a:r>
            <a:rPr kumimoji="1" lang="ja-JP" altLang="en-US" sz="1300">
              <a:latin typeface="ＭＳ Ｐゴシック"/>
              <a:ea typeface="ＭＳ Ｐゴシック"/>
            </a:rPr>
            <a:t>と類似団体平均を上回っている。</a:t>
          </a:r>
        </a:p>
        <a:p>
          <a:r>
            <a:rPr kumimoji="1" lang="ja-JP" altLang="en-US" sz="1300">
              <a:latin typeface="ＭＳ Ｐゴシック"/>
              <a:ea typeface="ＭＳ Ｐゴシック"/>
            </a:rPr>
            <a:t>数値の変化は、歳出による変動はなく、歳入の減少が要因であることから、平成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年度に策定した行財政構造改革を着実に推進し、経常経費の削減に努める。</a:t>
          </a:r>
        </a:p>
      </xdr:txBody>
    </xdr:sp>
    <xdr:clientData/>
  </xdr:twoCellAnchor>
  <xdr:oneCellAnchor>
    <xdr:from xmlns:xdr="http://schemas.openxmlformats.org/drawingml/2006/spreadsheetDrawing">
      <xdr:col>3</xdr:col>
      <xdr:colOff>95250</xdr:colOff>
      <xdr:row>54</xdr:row>
      <xdr:rowOff>140335</xdr:rowOff>
    </xdr:from>
    <xdr:ext cx="298450" cy="224155"/>
    <xdr:sp macro="" textlink="">
      <xdr:nvSpPr>
        <xdr:cNvPr id="111" name="テキスト ボックス 110"/>
        <xdr:cNvSpPr txBox="1"/>
      </xdr:nvSpPr>
      <xdr:spPr>
        <a:xfrm>
          <a:off x="729615" y="919289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7810"/>
    <xdr:sp macro="" textlink="">
      <xdr:nvSpPr>
        <xdr:cNvPr id="117" name="テキスト ボックス 116"/>
        <xdr:cNvSpPr txBox="1"/>
      </xdr:nvSpPr>
      <xdr:spPr>
        <a:xfrm>
          <a:off x="0" y="10654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7810"/>
    <xdr:sp macro="" textlink="">
      <xdr:nvSpPr>
        <xdr:cNvPr id="119" name="テキスト ボックス 118"/>
        <xdr:cNvSpPr txBox="1"/>
      </xdr:nvSpPr>
      <xdr:spPr>
        <a:xfrm>
          <a:off x="0" y="1018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9080"/>
    <xdr:sp macro="" textlink="">
      <xdr:nvSpPr>
        <xdr:cNvPr id="121" name="テキスト ボックス 120"/>
        <xdr:cNvSpPr txBox="1"/>
      </xdr:nvSpPr>
      <xdr:spPr>
        <a:xfrm>
          <a:off x="0"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7810"/>
    <xdr:sp macro="" textlink="">
      <xdr:nvSpPr>
        <xdr:cNvPr id="123" name="テキスト ボックス 122"/>
        <xdr:cNvSpPr txBox="1"/>
      </xdr:nvSpPr>
      <xdr:spPr>
        <a:xfrm>
          <a:off x="0"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158750</xdr:rowOff>
    </xdr:from>
    <xdr:to xmlns:xdr="http://schemas.openxmlformats.org/drawingml/2006/spreadsheetDrawing">
      <xdr:col>23</xdr:col>
      <xdr:colOff>133350</xdr:colOff>
      <xdr:row>67</xdr:row>
      <xdr:rowOff>133350</xdr:rowOff>
    </xdr:to>
    <xdr:cxnSp macro="">
      <xdr:nvCxnSpPr>
        <xdr:cNvPr id="125" name="直線コネクタ 124"/>
        <xdr:cNvCxnSpPr/>
      </xdr:nvCxnSpPr>
      <xdr:spPr>
        <a:xfrm flipV="1">
          <a:off x="4996815" y="10049510"/>
          <a:ext cx="0" cy="1315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105410</xdr:rowOff>
    </xdr:from>
    <xdr:ext cx="760730" cy="258445"/>
    <xdr:sp macro="" textlink="">
      <xdr:nvSpPr>
        <xdr:cNvPr id="126" name="財政構造の弾力性最小値テキスト"/>
        <xdr:cNvSpPr txBox="1"/>
      </xdr:nvSpPr>
      <xdr:spPr>
        <a:xfrm>
          <a:off x="5087620" y="113372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133350</xdr:rowOff>
    </xdr:from>
    <xdr:to xmlns:xdr="http://schemas.openxmlformats.org/drawingml/2006/spreadsheetDrawing">
      <xdr:col>24</xdr:col>
      <xdr:colOff>12700</xdr:colOff>
      <xdr:row>67</xdr:row>
      <xdr:rowOff>133350</xdr:rowOff>
    </xdr:to>
    <xdr:cxnSp macro="">
      <xdr:nvCxnSpPr>
        <xdr:cNvPr id="127" name="直線コネクタ 126"/>
        <xdr:cNvCxnSpPr/>
      </xdr:nvCxnSpPr>
      <xdr:spPr>
        <a:xfrm>
          <a:off x="4907915" y="113652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73025</xdr:rowOff>
    </xdr:from>
    <xdr:ext cx="760730" cy="257810"/>
    <xdr:sp macro="" textlink="">
      <xdr:nvSpPr>
        <xdr:cNvPr id="128" name="財政構造の弾力性最大値テキスト"/>
        <xdr:cNvSpPr txBox="1"/>
      </xdr:nvSpPr>
      <xdr:spPr>
        <a:xfrm>
          <a:off x="5087620" y="97961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158750</xdr:rowOff>
    </xdr:from>
    <xdr:to xmlns:xdr="http://schemas.openxmlformats.org/drawingml/2006/spreadsheetDrawing">
      <xdr:col>24</xdr:col>
      <xdr:colOff>12700</xdr:colOff>
      <xdr:row>59</xdr:row>
      <xdr:rowOff>158750</xdr:rowOff>
    </xdr:to>
    <xdr:cxnSp macro="">
      <xdr:nvCxnSpPr>
        <xdr:cNvPr id="129" name="直線コネクタ 128"/>
        <xdr:cNvCxnSpPr/>
      </xdr:nvCxnSpPr>
      <xdr:spPr>
        <a:xfrm>
          <a:off x="4907915" y="100495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12700</xdr:rowOff>
    </xdr:from>
    <xdr:to xmlns:xdr="http://schemas.openxmlformats.org/drawingml/2006/spreadsheetDrawing">
      <xdr:col>23</xdr:col>
      <xdr:colOff>133350</xdr:colOff>
      <xdr:row>65</xdr:row>
      <xdr:rowOff>36830</xdr:rowOff>
    </xdr:to>
    <xdr:cxnSp macro="">
      <xdr:nvCxnSpPr>
        <xdr:cNvPr id="130" name="直線コネクタ 129"/>
        <xdr:cNvCxnSpPr/>
      </xdr:nvCxnSpPr>
      <xdr:spPr>
        <a:xfrm flipV="1">
          <a:off x="4150995" y="10909300"/>
          <a:ext cx="8458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96520</xdr:rowOff>
    </xdr:from>
    <xdr:ext cx="760730" cy="259080"/>
    <xdr:sp macro="" textlink="">
      <xdr:nvSpPr>
        <xdr:cNvPr id="131" name="財政構造の弾力性平均値テキスト"/>
        <xdr:cNvSpPr txBox="1"/>
      </xdr:nvSpPr>
      <xdr:spPr>
        <a:xfrm>
          <a:off x="5087620" y="106578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80010</xdr:rowOff>
    </xdr:from>
    <xdr:to xmlns:xdr="http://schemas.openxmlformats.org/drawingml/2006/spreadsheetDrawing">
      <xdr:col>23</xdr:col>
      <xdr:colOff>184150</xdr:colOff>
      <xdr:row>65</xdr:row>
      <xdr:rowOff>10160</xdr:rowOff>
    </xdr:to>
    <xdr:sp macro="" textlink="">
      <xdr:nvSpPr>
        <xdr:cNvPr id="132" name="フローチャート: 判断 131"/>
        <xdr:cNvSpPr/>
      </xdr:nvSpPr>
      <xdr:spPr>
        <a:xfrm>
          <a:off x="4946015" y="10808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24765</xdr:rowOff>
    </xdr:from>
    <xdr:to xmlns:xdr="http://schemas.openxmlformats.org/drawingml/2006/spreadsheetDrawing">
      <xdr:col>19</xdr:col>
      <xdr:colOff>133350</xdr:colOff>
      <xdr:row>65</xdr:row>
      <xdr:rowOff>36830</xdr:rowOff>
    </xdr:to>
    <xdr:cxnSp macro="">
      <xdr:nvCxnSpPr>
        <xdr:cNvPr id="133" name="直線コネクタ 132"/>
        <xdr:cNvCxnSpPr/>
      </xdr:nvCxnSpPr>
      <xdr:spPr>
        <a:xfrm>
          <a:off x="3254375" y="10753725"/>
          <a:ext cx="89662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90170</xdr:rowOff>
    </xdr:from>
    <xdr:to xmlns:xdr="http://schemas.openxmlformats.org/drawingml/2006/spreadsheetDrawing">
      <xdr:col>19</xdr:col>
      <xdr:colOff>184150</xdr:colOff>
      <xdr:row>65</xdr:row>
      <xdr:rowOff>20320</xdr:rowOff>
    </xdr:to>
    <xdr:sp macro="" textlink="">
      <xdr:nvSpPr>
        <xdr:cNvPr id="134" name="フローチャート: 判断 133"/>
        <xdr:cNvSpPr/>
      </xdr:nvSpPr>
      <xdr:spPr>
        <a:xfrm>
          <a:off x="4100195" y="10819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30480</xdr:rowOff>
    </xdr:from>
    <xdr:ext cx="735330" cy="257175"/>
    <xdr:sp macro="" textlink="">
      <xdr:nvSpPr>
        <xdr:cNvPr id="135" name="テキスト ボックス 134"/>
        <xdr:cNvSpPr txBox="1"/>
      </xdr:nvSpPr>
      <xdr:spPr>
        <a:xfrm>
          <a:off x="3766185" y="1059180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85090</xdr:rowOff>
    </xdr:from>
    <xdr:to xmlns:xdr="http://schemas.openxmlformats.org/drawingml/2006/spreadsheetDrawing">
      <xdr:col>15</xdr:col>
      <xdr:colOff>82550</xdr:colOff>
      <xdr:row>64</xdr:row>
      <xdr:rowOff>24765</xdr:rowOff>
    </xdr:to>
    <xdr:cxnSp macro="">
      <xdr:nvCxnSpPr>
        <xdr:cNvPr id="136" name="直線コネクタ 135"/>
        <xdr:cNvCxnSpPr/>
      </xdr:nvCxnSpPr>
      <xdr:spPr>
        <a:xfrm>
          <a:off x="2357755" y="10646410"/>
          <a:ext cx="8966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70485</xdr:rowOff>
    </xdr:from>
    <xdr:to xmlns:xdr="http://schemas.openxmlformats.org/drawingml/2006/spreadsheetDrawing">
      <xdr:col>15</xdr:col>
      <xdr:colOff>133350</xdr:colOff>
      <xdr:row>65</xdr:row>
      <xdr:rowOff>635</xdr:rowOff>
    </xdr:to>
    <xdr:sp macro="" textlink="">
      <xdr:nvSpPr>
        <xdr:cNvPr id="137" name="フローチャート: 判断 136"/>
        <xdr:cNvSpPr/>
      </xdr:nvSpPr>
      <xdr:spPr>
        <a:xfrm>
          <a:off x="3203575" y="10799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156845</xdr:rowOff>
    </xdr:from>
    <xdr:ext cx="762000" cy="259080"/>
    <xdr:sp macro="" textlink="">
      <xdr:nvSpPr>
        <xdr:cNvPr id="138" name="テキスト ボックス 137"/>
        <xdr:cNvSpPr txBox="1"/>
      </xdr:nvSpPr>
      <xdr:spPr>
        <a:xfrm>
          <a:off x="2869565" y="10885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150495</xdr:rowOff>
    </xdr:from>
    <xdr:to xmlns:xdr="http://schemas.openxmlformats.org/drawingml/2006/spreadsheetDrawing">
      <xdr:col>11</xdr:col>
      <xdr:colOff>31750</xdr:colOff>
      <xdr:row>63</xdr:row>
      <xdr:rowOff>85090</xdr:rowOff>
    </xdr:to>
    <xdr:cxnSp macro="">
      <xdr:nvCxnSpPr>
        <xdr:cNvPr id="139" name="直線コネクタ 138"/>
        <xdr:cNvCxnSpPr/>
      </xdr:nvCxnSpPr>
      <xdr:spPr>
        <a:xfrm>
          <a:off x="1459230" y="10544175"/>
          <a:ext cx="898525"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120650</xdr:rowOff>
    </xdr:from>
    <xdr:to xmlns:xdr="http://schemas.openxmlformats.org/drawingml/2006/spreadsheetDrawing">
      <xdr:col>11</xdr:col>
      <xdr:colOff>82550</xdr:colOff>
      <xdr:row>64</xdr:row>
      <xdr:rowOff>51435</xdr:rowOff>
    </xdr:to>
    <xdr:sp macro="" textlink="">
      <xdr:nvSpPr>
        <xdr:cNvPr id="140" name="フローチャート: 判断 139"/>
        <xdr:cNvSpPr/>
      </xdr:nvSpPr>
      <xdr:spPr>
        <a:xfrm>
          <a:off x="2305050" y="1068197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36195</xdr:rowOff>
    </xdr:from>
    <xdr:ext cx="762000" cy="257810"/>
    <xdr:sp macro="" textlink="">
      <xdr:nvSpPr>
        <xdr:cNvPr id="141" name="テキスト ボックス 140"/>
        <xdr:cNvSpPr txBox="1"/>
      </xdr:nvSpPr>
      <xdr:spPr>
        <a:xfrm>
          <a:off x="1972945" y="10765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7620</xdr:rowOff>
    </xdr:from>
    <xdr:to xmlns:xdr="http://schemas.openxmlformats.org/drawingml/2006/spreadsheetDrawing">
      <xdr:col>7</xdr:col>
      <xdr:colOff>31750</xdr:colOff>
      <xdr:row>64</xdr:row>
      <xdr:rowOff>109220</xdr:rowOff>
    </xdr:to>
    <xdr:sp macro="" textlink="">
      <xdr:nvSpPr>
        <xdr:cNvPr id="142" name="フローチャート: 判断 141"/>
        <xdr:cNvSpPr/>
      </xdr:nvSpPr>
      <xdr:spPr>
        <a:xfrm>
          <a:off x="1408430" y="1073658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93980</xdr:rowOff>
    </xdr:from>
    <xdr:ext cx="760730" cy="259080"/>
    <xdr:sp macro="" textlink="">
      <xdr:nvSpPr>
        <xdr:cNvPr id="143" name="テキスト ボックス 142"/>
        <xdr:cNvSpPr txBox="1"/>
      </xdr:nvSpPr>
      <xdr:spPr>
        <a:xfrm>
          <a:off x="1076325" y="10822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0730" cy="259080"/>
    <xdr:sp macro="" textlink="">
      <xdr:nvSpPr>
        <xdr:cNvPr id="144" name="テキスト ボックス 143"/>
        <xdr:cNvSpPr txBox="1"/>
      </xdr:nvSpPr>
      <xdr:spPr>
        <a:xfrm>
          <a:off x="477901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0730" cy="259080"/>
    <xdr:sp macro="" textlink="">
      <xdr:nvSpPr>
        <xdr:cNvPr id="145" name="テキスト ボックス 144"/>
        <xdr:cNvSpPr txBox="1"/>
      </xdr:nvSpPr>
      <xdr:spPr>
        <a:xfrm>
          <a:off x="393319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6" name="テキスト ボックス 145"/>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7" name="テキスト ボックス 146"/>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8" name="テキスト ボックス 147"/>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133350</xdr:rowOff>
    </xdr:from>
    <xdr:to xmlns:xdr="http://schemas.openxmlformats.org/drawingml/2006/spreadsheetDrawing">
      <xdr:col>23</xdr:col>
      <xdr:colOff>184150</xdr:colOff>
      <xdr:row>65</xdr:row>
      <xdr:rowOff>63500</xdr:rowOff>
    </xdr:to>
    <xdr:sp macro="" textlink="">
      <xdr:nvSpPr>
        <xdr:cNvPr id="149" name="楕円 148"/>
        <xdr:cNvSpPr/>
      </xdr:nvSpPr>
      <xdr:spPr>
        <a:xfrm>
          <a:off x="4946015" y="1086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105410</xdr:rowOff>
    </xdr:from>
    <xdr:ext cx="760730" cy="258445"/>
    <xdr:sp macro="" textlink="">
      <xdr:nvSpPr>
        <xdr:cNvPr id="150" name="財政構造の弾力性該当値テキスト"/>
        <xdr:cNvSpPr txBox="1"/>
      </xdr:nvSpPr>
      <xdr:spPr>
        <a:xfrm>
          <a:off x="5087620" y="1083437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157480</xdr:rowOff>
    </xdr:from>
    <xdr:to xmlns:xdr="http://schemas.openxmlformats.org/drawingml/2006/spreadsheetDrawing">
      <xdr:col>19</xdr:col>
      <xdr:colOff>184150</xdr:colOff>
      <xdr:row>65</xdr:row>
      <xdr:rowOff>87630</xdr:rowOff>
    </xdr:to>
    <xdr:sp macro="" textlink="">
      <xdr:nvSpPr>
        <xdr:cNvPr id="151" name="楕円 150"/>
        <xdr:cNvSpPr/>
      </xdr:nvSpPr>
      <xdr:spPr>
        <a:xfrm>
          <a:off x="4100195" y="1088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72390</xdr:rowOff>
    </xdr:from>
    <xdr:ext cx="735330" cy="257810"/>
    <xdr:sp macro="" textlink="">
      <xdr:nvSpPr>
        <xdr:cNvPr id="152" name="テキスト ボックス 151"/>
        <xdr:cNvSpPr txBox="1"/>
      </xdr:nvSpPr>
      <xdr:spPr>
        <a:xfrm>
          <a:off x="3766185" y="109689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145415</xdr:rowOff>
    </xdr:from>
    <xdr:to xmlns:xdr="http://schemas.openxmlformats.org/drawingml/2006/spreadsheetDrawing">
      <xdr:col>15</xdr:col>
      <xdr:colOff>133350</xdr:colOff>
      <xdr:row>64</xdr:row>
      <xdr:rowOff>75565</xdr:rowOff>
    </xdr:to>
    <xdr:sp macro="" textlink="">
      <xdr:nvSpPr>
        <xdr:cNvPr id="153" name="楕円 152"/>
        <xdr:cNvSpPr/>
      </xdr:nvSpPr>
      <xdr:spPr>
        <a:xfrm>
          <a:off x="3203575" y="10706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85725</xdr:rowOff>
    </xdr:from>
    <xdr:ext cx="762000" cy="257810"/>
    <xdr:sp macro="" textlink="">
      <xdr:nvSpPr>
        <xdr:cNvPr id="154" name="テキスト ボックス 153"/>
        <xdr:cNvSpPr txBox="1"/>
      </xdr:nvSpPr>
      <xdr:spPr>
        <a:xfrm>
          <a:off x="2869565" y="10479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34290</xdr:rowOff>
    </xdr:from>
    <xdr:to xmlns:xdr="http://schemas.openxmlformats.org/drawingml/2006/spreadsheetDrawing">
      <xdr:col>11</xdr:col>
      <xdr:colOff>82550</xdr:colOff>
      <xdr:row>63</xdr:row>
      <xdr:rowOff>135890</xdr:rowOff>
    </xdr:to>
    <xdr:sp macro="" textlink="">
      <xdr:nvSpPr>
        <xdr:cNvPr id="155" name="楕円 154"/>
        <xdr:cNvSpPr/>
      </xdr:nvSpPr>
      <xdr:spPr>
        <a:xfrm>
          <a:off x="2305050" y="105956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146050</xdr:rowOff>
    </xdr:from>
    <xdr:ext cx="762000" cy="257810"/>
    <xdr:sp macro="" textlink="">
      <xdr:nvSpPr>
        <xdr:cNvPr id="156" name="テキスト ボックス 155"/>
        <xdr:cNvSpPr txBox="1"/>
      </xdr:nvSpPr>
      <xdr:spPr>
        <a:xfrm>
          <a:off x="1972945" y="1037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99695</xdr:rowOff>
    </xdr:from>
    <xdr:to xmlns:xdr="http://schemas.openxmlformats.org/drawingml/2006/spreadsheetDrawing">
      <xdr:col>7</xdr:col>
      <xdr:colOff>31750</xdr:colOff>
      <xdr:row>63</xdr:row>
      <xdr:rowOff>29845</xdr:rowOff>
    </xdr:to>
    <xdr:sp macro="" textlink="">
      <xdr:nvSpPr>
        <xdr:cNvPr id="157" name="楕円 156"/>
        <xdr:cNvSpPr/>
      </xdr:nvSpPr>
      <xdr:spPr>
        <a:xfrm>
          <a:off x="1408430" y="104933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40005</xdr:rowOff>
    </xdr:from>
    <xdr:ext cx="760730" cy="259080"/>
    <xdr:sp macro="" textlink="">
      <xdr:nvSpPr>
        <xdr:cNvPr id="158" name="テキスト ボックス 157"/>
        <xdr:cNvSpPr txBox="1"/>
      </xdr:nvSpPr>
      <xdr:spPr>
        <a:xfrm>
          <a:off x="1076325" y="102660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7975"/>
    <xdr:sp macro="" textlink="">
      <xdr:nvSpPr>
        <xdr:cNvPr id="160" name="テキスト ボックス 159"/>
        <xdr:cNvSpPr txBox="1"/>
      </xdr:nvSpPr>
      <xdr:spPr>
        <a:xfrm>
          <a:off x="809625" y="12713335"/>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1" name="テキスト ボックス 160"/>
        <xdr:cNvSpPr txBox="1"/>
      </xdr:nvSpPr>
      <xdr:spPr>
        <a:xfrm>
          <a:off x="418528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[129,306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年は企業の移転等により人口が減少したが、人件費・物件費等が減少しなかったため、平成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年度と比較した一人当たりの人件費が伸びたと考えられる。類似団体平均を上回った主な要因は、市域が広く施設が点在化しており、ごみ処理業務、教育充実のために教職員資質向上指導員及び小中学校</a:t>
          </a:r>
          <a:r>
            <a:rPr kumimoji="1" lang="en-US" altLang="ja-JP" sz="1300">
              <a:latin typeface="ＭＳ Ｐゴシック"/>
              <a:ea typeface="ＭＳ Ｐゴシック"/>
            </a:rPr>
            <a:t>15</a:t>
          </a:r>
          <a:r>
            <a:rPr kumimoji="1" lang="ja-JP" altLang="en-US" sz="1300">
              <a:latin typeface="ＭＳ Ｐゴシック"/>
              <a:ea typeface="ＭＳ Ｐゴシック"/>
            </a:rPr>
            <a:t>校に補助講師を配置、小学校８校の給食単独調理、待機児童ゼロを図るため公立の</a:t>
          </a:r>
          <a:r>
            <a:rPr kumimoji="1" lang="en-US" altLang="ja-JP" sz="1300">
              <a:latin typeface="ＭＳ Ｐゴシック"/>
              <a:ea typeface="ＭＳ Ｐゴシック"/>
            </a:rPr>
            <a:t>4</a:t>
          </a:r>
          <a:r>
            <a:rPr kumimoji="1" lang="ja-JP" altLang="en-US" sz="1300">
              <a:latin typeface="ＭＳ Ｐゴシック"/>
              <a:ea typeface="ＭＳ Ｐゴシック"/>
            </a:rPr>
            <a:t>保育園・６幼稚園の園児入所措置などを積極的に行うために臨時職員を配置していることなどによる。今後も住民サービスを維持しつつ経費の削減を図っていく方針である。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2" name="テキスト ボックス 171"/>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9080"/>
    <xdr:sp macro="" textlink="">
      <xdr:nvSpPr>
        <xdr:cNvPr id="176" name="テキスト ボックス 175"/>
        <xdr:cNvSpPr txBox="1"/>
      </xdr:nvSpPr>
      <xdr:spPr>
        <a:xfrm>
          <a:off x="0" y="1485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7810"/>
    <xdr:sp macro="" textlink="">
      <xdr:nvSpPr>
        <xdr:cNvPr id="180" name="テキスト ボックス 179"/>
        <xdr:cNvSpPr txBox="1"/>
      </xdr:nvSpPr>
      <xdr:spPr>
        <a:xfrm>
          <a:off x="0" y="1390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4" name="テキスト ボックス 183"/>
        <xdr:cNvSpPr txBox="1"/>
      </xdr:nvSpPr>
      <xdr:spPr>
        <a:xfrm>
          <a:off x="0"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61595</xdr:rowOff>
    </xdr:from>
    <xdr:to xmlns:xdr="http://schemas.openxmlformats.org/drawingml/2006/spreadsheetDrawing">
      <xdr:col>23</xdr:col>
      <xdr:colOff>133350</xdr:colOff>
      <xdr:row>88</xdr:row>
      <xdr:rowOff>149860</xdr:rowOff>
    </xdr:to>
    <xdr:cxnSp macro="">
      <xdr:nvCxnSpPr>
        <xdr:cNvPr id="186" name="直線コネクタ 185"/>
        <xdr:cNvCxnSpPr/>
      </xdr:nvCxnSpPr>
      <xdr:spPr>
        <a:xfrm flipV="1">
          <a:off x="4996815" y="13472795"/>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121920</xdr:rowOff>
    </xdr:from>
    <xdr:ext cx="760730" cy="257810"/>
    <xdr:sp macro="" textlink="">
      <xdr:nvSpPr>
        <xdr:cNvPr id="187" name="人件費・物件費等の状況最小値テキスト"/>
        <xdr:cNvSpPr txBox="1"/>
      </xdr:nvSpPr>
      <xdr:spPr>
        <a:xfrm>
          <a:off x="5087620" y="148742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149860</xdr:rowOff>
    </xdr:from>
    <xdr:to xmlns:xdr="http://schemas.openxmlformats.org/drawingml/2006/spreadsheetDrawing">
      <xdr:col>24</xdr:col>
      <xdr:colOff>12700</xdr:colOff>
      <xdr:row>88</xdr:row>
      <xdr:rowOff>149860</xdr:rowOff>
    </xdr:to>
    <xdr:cxnSp macro="">
      <xdr:nvCxnSpPr>
        <xdr:cNvPr id="188" name="直線コネクタ 187"/>
        <xdr:cNvCxnSpPr/>
      </xdr:nvCxnSpPr>
      <xdr:spPr>
        <a:xfrm>
          <a:off x="4907915" y="14902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147955</xdr:rowOff>
    </xdr:from>
    <xdr:ext cx="760730" cy="257810"/>
    <xdr:sp macro="" textlink="">
      <xdr:nvSpPr>
        <xdr:cNvPr id="189" name="人件費・物件費等の状況最大値テキスト"/>
        <xdr:cNvSpPr txBox="1"/>
      </xdr:nvSpPr>
      <xdr:spPr>
        <a:xfrm>
          <a:off x="5087620" y="132238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61595</xdr:rowOff>
    </xdr:from>
    <xdr:to xmlns:xdr="http://schemas.openxmlformats.org/drawingml/2006/spreadsheetDrawing">
      <xdr:col>24</xdr:col>
      <xdr:colOff>12700</xdr:colOff>
      <xdr:row>80</xdr:row>
      <xdr:rowOff>61595</xdr:rowOff>
    </xdr:to>
    <xdr:cxnSp macro="">
      <xdr:nvCxnSpPr>
        <xdr:cNvPr id="190" name="直線コネクタ 189"/>
        <xdr:cNvCxnSpPr/>
      </xdr:nvCxnSpPr>
      <xdr:spPr>
        <a:xfrm>
          <a:off x="4907915" y="134727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89535</xdr:rowOff>
    </xdr:from>
    <xdr:to xmlns:xdr="http://schemas.openxmlformats.org/drawingml/2006/spreadsheetDrawing">
      <xdr:col>23</xdr:col>
      <xdr:colOff>133350</xdr:colOff>
      <xdr:row>82</xdr:row>
      <xdr:rowOff>104775</xdr:rowOff>
    </xdr:to>
    <xdr:cxnSp macro="">
      <xdr:nvCxnSpPr>
        <xdr:cNvPr id="191" name="直線コネクタ 190"/>
        <xdr:cNvCxnSpPr/>
      </xdr:nvCxnSpPr>
      <xdr:spPr>
        <a:xfrm>
          <a:off x="4150995" y="13836015"/>
          <a:ext cx="8458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28575</xdr:rowOff>
    </xdr:from>
    <xdr:ext cx="760730" cy="257810"/>
    <xdr:sp macro="" textlink="">
      <xdr:nvSpPr>
        <xdr:cNvPr id="192" name="人件費・物件費等の状況平均値テキスト"/>
        <xdr:cNvSpPr txBox="1"/>
      </xdr:nvSpPr>
      <xdr:spPr>
        <a:xfrm>
          <a:off x="5087620" y="1360741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12065</xdr:rowOff>
    </xdr:from>
    <xdr:to xmlns:xdr="http://schemas.openxmlformats.org/drawingml/2006/spreadsheetDrawing">
      <xdr:col>23</xdr:col>
      <xdr:colOff>184150</xdr:colOff>
      <xdr:row>82</xdr:row>
      <xdr:rowOff>113665</xdr:rowOff>
    </xdr:to>
    <xdr:sp macro="" textlink="">
      <xdr:nvSpPr>
        <xdr:cNvPr id="193" name="フローチャート: 判断 192"/>
        <xdr:cNvSpPr/>
      </xdr:nvSpPr>
      <xdr:spPr>
        <a:xfrm>
          <a:off x="4946015"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89535</xdr:rowOff>
    </xdr:from>
    <xdr:to xmlns:xdr="http://schemas.openxmlformats.org/drawingml/2006/spreadsheetDrawing">
      <xdr:col>19</xdr:col>
      <xdr:colOff>133350</xdr:colOff>
      <xdr:row>83</xdr:row>
      <xdr:rowOff>31115</xdr:rowOff>
    </xdr:to>
    <xdr:cxnSp macro="">
      <xdr:nvCxnSpPr>
        <xdr:cNvPr id="194" name="直線コネクタ 193"/>
        <xdr:cNvCxnSpPr/>
      </xdr:nvCxnSpPr>
      <xdr:spPr>
        <a:xfrm flipV="1">
          <a:off x="3254375" y="13836015"/>
          <a:ext cx="8966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8890</xdr:rowOff>
    </xdr:from>
    <xdr:to xmlns:xdr="http://schemas.openxmlformats.org/drawingml/2006/spreadsheetDrawing">
      <xdr:col>19</xdr:col>
      <xdr:colOff>184150</xdr:colOff>
      <xdr:row>82</xdr:row>
      <xdr:rowOff>111125</xdr:rowOff>
    </xdr:to>
    <xdr:sp macro="" textlink="">
      <xdr:nvSpPr>
        <xdr:cNvPr id="195" name="フローチャート: 判断 194"/>
        <xdr:cNvSpPr/>
      </xdr:nvSpPr>
      <xdr:spPr>
        <a:xfrm>
          <a:off x="4100195" y="137553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120650</xdr:rowOff>
    </xdr:from>
    <xdr:ext cx="735330" cy="259080"/>
    <xdr:sp macro="" textlink="">
      <xdr:nvSpPr>
        <xdr:cNvPr id="196" name="テキスト ボックス 195"/>
        <xdr:cNvSpPr txBox="1"/>
      </xdr:nvSpPr>
      <xdr:spPr>
        <a:xfrm>
          <a:off x="3766185" y="135318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31115</xdr:rowOff>
    </xdr:from>
    <xdr:to xmlns:xdr="http://schemas.openxmlformats.org/drawingml/2006/spreadsheetDrawing">
      <xdr:col>15</xdr:col>
      <xdr:colOff>82550</xdr:colOff>
      <xdr:row>83</xdr:row>
      <xdr:rowOff>38100</xdr:rowOff>
    </xdr:to>
    <xdr:cxnSp macro="">
      <xdr:nvCxnSpPr>
        <xdr:cNvPr id="197" name="直線コネクタ 196"/>
        <xdr:cNvCxnSpPr/>
      </xdr:nvCxnSpPr>
      <xdr:spPr>
        <a:xfrm flipV="1">
          <a:off x="2357755" y="13945235"/>
          <a:ext cx="8966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8" name="フローチャート: 判断 197"/>
        <xdr:cNvSpPr/>
      </xdr:nvSpPr>
      <xdr:spPr>
        <a:xfrm>
          <a:off x="3203575" y="1379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7810"/>
    <xdr:sp macro="" textlink="">
      <xdr:nvSpPr>
        <xdr:cNvPr id="199" name="テキスト ボックス 198"/>
        <xdr:cNvSpPr txBox="1"/>
      </xdr:nvSpPr>
      <xdr:spPr>
        <a:xfrm>
          <a:off x="2869565" y="13573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156845</xdr:rowOff>
    </xdr:from>
    <xdr:to xmlns:xdr="http://schemas.openxmlformats.org/drawingml/2006/spreadsheetDrawing">
      <xdr:col>11</xdr:col>
      <xdr:colOff>31750</xdr:colOff>
      <xdr:row>83</xdr:row>
      <xdr:rowOff>38100</xdr:rowOff>
    </xdr:to>
    <xdr:cxnSp macro="">
      <xdr:nvCxnSpPr>
        <xdr:cNvPr id="200" name="直線コネクタ 199"/>
        <xdr:cNvCxnSpPr/>
      </xdr:nvCxnSpPr>
      <xdr:spPr>
        <a:xfrm>
          <a:off x="1459230" y="13903325"/>
          <a:ext cx="8985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121920</xdr:rowOff>
    </xdr:from>
    <xdr:to xmlns:xdr="http://schemas.openxmlformats.org/drawingml/2006/spreadsheetDrawing">
      <xdr:col>11</xdr:col>
      <xdr:colOff>82550</xdr:colOff>
      <xdr:row>82</xdr:row>
      <xdr:rowOff>52070</xdr:rowOff>
    </xdr:to>
    <xdr:sp macro="" textlink="">
      <xdr:nvSpPr>
        <xdr:cNvPr id="201" name="フローチャート: 判断 200"/>
        <xdr:cNvSpPr/>
      </xdr:nvSpPr>
      <xdr:spPr>
        <a:xfrm>
          <a:off x="2305050" y="137007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62230</xdr:rowOff>
    </xdr:from>
    <xdr:ext cx="762000" cy="259080"/>
    <xdr:sp macro="" textlink="">
      <xdr:nvSpPr>
        <xdr:cNvPr id="202" name="テキスト ボックス 201"/>
        <xdr:cNvSpPr txBox="1"/>
      </xdr:nvSpPr>
      <xdr:spPr>
        <a:xfrm>
          <a:off x="1972945" y="1347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43180</xdr:rowOff>
    </xdr:from>
    <xdr:to xmlns:xdr="http://schemas.openxmlformats.org/drawingml/2006/spreadsheetDrawing">
      <xdr:col>7</xdr:col>
      <xdr:colOff>31750</xdr:colOff>
      <xdr:row>81</xdr:row>
      <xdr:rowOff>144780</xdr:rowOff>
    </xdr:to>
    <xdr:sp macro="" textlink="">
      <xdr:nvSpPr>
        <xdr:cNvPr id="203" name="フローチャート: 判断 202"/>
        <xdr:cNvSpPr/>
      </xdr:nvSpPr>
      <xdr:spPr>
        <a:xfrm>
          <a:off x="1408430" y="136220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154940</xdr:rowOff>
    </xdr:from>
    <xdr:ext cx="760730" cy="259080"/>
    <xdr:sp macro="" textlink="">
      <xdr:nvSpPr>
        <xdr:cNvPr id="204" name="テキスト ボックス 203"/>
        <xdr:cNvSpPr txBox="1"/>
      </xdr:nvSpPr>
      <xdr:spPr>
        <a:xfrm>
          <a:off x="1076325" y="13398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7810"/>
    <xdr:sp macro="" textlink="">
      <xdr:nvSpPr>
        <xdr:cNvPr id="205" name="テキスト ボックス 204"/>
        <xdr:cNvSpPr txBox="1"/>
      </xdr:nvSpPr>
      <xdr:spPr>
        <a:xfrm>
          <a:off x="477901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7810"/>
    <xdr:sp macro="" textlink="">
      <xdr:nvSpPr>
        <xdr:cNvPr id="206" name="テキスト ボックス 205"/>
        <xdr:cNvSpPr txBox="1"/>
      </xdr:nvSpPr>
      <xdr:spPr>
        <a:xfrm>
          <a:off x="393319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7810"/>
    <xdr:sp macro="" textlink="">
      <xdr:nvSpPr>
        <xdr:cNvPr id="207" name="テキスト ボックス 206"/>
        <xdr:cNvSpPr txBox="1"/>
      </xdr:nvSpPr>
      <xdr:spPr>
        <a:xfrm>
          <a:off x="303657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7810"/>
    <xdr:sp macro="" textlink="">
      <xdr:nvSpPr>
        <xdr:cNvPr id="208" name="テキスト ボックス 207"/>
        <xdr:cNvSpPr txBox="1"/>
      </xdr:nvSpPr>
      <xdr:spPr>
        <a:xfrm>
          <a:off x="2139950"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7810"/>
    <xdr:sp macro="" textlink="">
      <xdr:nvSpPr>
        <xdr:cNvPr id="209" name="テキスト ボックス 208"/>
        <xdr:cNvSpPr txBox="1"/>
      </xdr:nvSpPr>
      <xdr:spPr>
        <a:xfrm>
          <a:off x="124142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53975</xdr:rowOff>
    </xdr:from>
    <xdr:to xmlns:xdr="http://schemas.openxmlformats.org/drawingml/2006/spreadsheetDrawing">
      <xdr:col>23</xdr:col>
      <xdr:colOff>184150</xdr:colOff>
      <xdr:row>82</xdr:row>
      <xdr:rowOff>155575</xdr:rowOff>
    </xdr:to>
    <xdr:sp macro="" textlink="">
      <xdr:nvSpPr>
        <xdr:cNvPr id="210" name="楕円 209"/>
        <xdr:cNvSpPr/>
      </xdr:nvSpPr>
      <xdr:spPr>
        <a:xfrm>
          <a:off x="4946015"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26035</xdr:rowOff>
    </xdr:from>
    <xdr:ext cx="760730" cy="259080"/>
    <xdr:sp macro="" textlink="">
      <xdr:nvSpPr>
        <xdr:cNvPr id="211" name="人件費・物件費等の状況該当値テキスト"/>
        <xdr:cNvSpPr txBox="1"/>
      </xdr:nvSpPr>
      <xdr:spPr>
        <a:xfrm>
          <a:off x="5087620" y="137725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38735</xdr:rowOff>
    </xdr:from>
    <xdr:to xmlns:xdr="http://schemas.openxmlformats.org/drawingml/2006/spreadsheetDrawing">
      <xdr:col>19</xdr:col>
      <xdr:colOff>184150</xdr:colOff>
      <xdr:row>82</xdr:row>
      <xdr:rowOff>140335</xdr:rowOff>
    </xdr:to>
    <xdr:sp macro="" textlink="">
      <xdr:nvSpPr>
        <xdr:cNvPr id="212" name="楕円 211"/>
        <xdr:cNvSpPr/>
      </xdr:nvSpPr>
      <xdr:spPr>
        <a:xfrm>
          <a:off x="4100195"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125095</xdr:rowOff>
    </xdr:from>
    <xdr:ext cx="735330" cy="257810"/>
    <xdr:sp macro="" textlink="">
      <xdr:nvSpPr>
        <xdr:cNvPr id="213" name="テキスト ボックス 212"/>
        <xdr:cNvSpPr txBox="1"/>
      </xdr:nvSpPr>
      <xdr:spPr>
        <a:xfrm>
          <a:off x="3766185" y="138715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151765</xdr:rowOff>
    </xdr:from>
    <xdr:to xmlns:xdr="http://schemas.openxmlformats.org/drawingml/2006/spreadsheetDrawing">
      <xdr:col>15</xdr:col>
      <xdr:colOff>133350</xdr:colOff>
      <xdr:row>83</xdr:row>
      <xdr:rowOff>81915</xdr:rowOff>
    </xdr:to>
    <xdr:sp macro="" textlink="">
      <xdr:nvSpPr>
        <xdr:cNvPr id="214" name="楕円 213"/>
        <xdr:cNvSpPr/>
      </xdr:nvSpPr>
      <xdr:spPr>
        <a:xfrm>
          <a:off x="3203575" y="1389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66675</xdr:rowOff>
    </xdr:from>
    <xdr:ext cx="762000" cy="257810"/>
    <xdr:sp macro="" textlink="">
      <xdr:nvSpPr>
        <xdr:cNvPr id="215" name="テキスト ボックス 214"/>
        <xdr:cNvSpPr txBox="1"/>
      </xdr:nvSpPr>
      <xdr:spPr>
        <a:xfrm>
          <a:off x="2869565" y="139807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158750</xdr:rowOff>
    </xdr:from>
    <xdr:to xmlns:xdr="http://schemas.openxmlformats.org/drawingml/2006/spreadsheetDrawing">
      <xdr:col>11</xdr:col>
      <xdr:colOff>82550</xdr:colOff>
      <xdr:row>83</xdr:row>
      <xdr:rowOff>88900</xdr:rowOff>
    </xdr:to>
    <xdr:sp macro="" textlink="">
      <xdr:nvSpPr>
        <xdr:cNvPr id="216" name="楕円 215"/>
        <xdr:cNvSpPr/>
      </xdr:nvSpPr>
      <xdr:spPr>
        <a:xfrm>
          <a:off x="2305050" y="139052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73660</xdr:rowOff>
    </xdr:from>
    <xdr:ext cx="762000" cy="257810"/>
    <xdr:sp macro="" textlink="">
      <xdr:nvSpPr>
        <xdr:cNvPr id="217" name="テキスト ボックス 216"/>
        <xdr:cNvSpPr txBox="1"/>
      </xdr:nvSpPr>
      <xdr:spPr>
        <a:xfrm>
          <a:off x="1972945" y="13987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106045</xdr:rowOff>
    </xdr:from>
    <xdr:to xmlns:xdr="http://schemas.openxmlformats.org/drawingml/2006/spreadsheetDrawing">
      <xdr:col>7</xdr:col>
      <xdr:colOff>31750</xdr:colOff>
      <xdr:row>83</xdr:row>
      <xdr:rowOff>36195</xdr:rowOff>
    </xdr:to>
    <xdr:sp macro="" textlink="">
      <xdr:nvSpPr>
        <xdr:cNvPr id="218" name="楕円 217"/>
        <xdr:cNvSpPr/>
      </xdr:nvSpPr>
      <xdr:spPr>
        <a:xfrm>
          <a:off x="1408430" y="138525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20955</xdr:rowOff>
    </xdr:from>
    <xdr:ext cx="760730" cy="259080"/>
    <xdr:sp macro="" textlink="">
      <xdr:nvSpPr>
        <xdr:cNvPr id="219" name="テキスト ボックス 218"/>
        <xdr:cNvSpPr txBox="1"/>
      </xdr:nvSpPr>
      <xdr:spPr>
        <a:xfrm>
          <a:off x="1076325" y="13935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270" cy="307975"/>
    <xdr:sp macro="" textlink="">
      <xdr:nvSpPr>
        <xdr:cNvPr id="221" name="テキスト ボックス 220"/>
        <xdr:cNvSpPr txBox="1"/>
      </xdr:nvSpPr>
      <xdr:spPr>
        <a:xfrm>
          <a:off x="13775055" y="12713335"/>
          <a:ext cx="16522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2" name="テキスト ボックス 221"/>
        <xdr:cNvSpPr txBox="1"/>
      </xdr:nvSpPr>
      <xdr:spPr>
        <a:xfrm>
          <a:off x="1557083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前歴換算のある職員の経験年数区分の変更が、前年比</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ポイントの上昇に寄与している。</a:t>
          </a:r>
        </a:p>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年度から給料級の改定等の給与体系の独自見直しを実施し適正化を行ったため今後は減少を見込んでいる。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9080"/>
    <xdr:sp macro="" textlink="">
      <xdr:nvSpPr>
        <xdr:cNvPr id="236" name="テキスト ボックス 235"/>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9080"/>
    <xdr:sp macro="" textlink="">
      <xdr:nvSpPr>
        <xdr:cNvPr id="238" name="テキスト ボックス 237"/>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9080"/>
    <xdr:sp macro="" textlink="">
      <xdr:nvSpPr>
        <xdr:cNvPr id="246" name="テキスト ボックス 245"/>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8" name="テキスト ボックス 247"/>
        <xdr:cNvSpPr txBox="1"/>
      </xdr:nvSpPr>
      <xdr:spPr>
        <a:xfrm>
          <a:off x="12173585"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164465</xdr:rowOff>
    </xdr:from>
    <xdr:to xmlns:xdr="http://schemas.openxmlformats.org/drawingml/2006/spreadsheetDrawing">
      <xdr:col>81</xdr:col>
      <xdr:colOff>44450</xdr:colOff>
      <xdr:row>89</xdr:row>
      <xdr:rowOff>35560</xdr:rowOff>
    </xdr:to>
    <xdr:cxnSp macro="">
      <xdr:nvCxnSpPr>
        <xdr:cNvPr id="250" name="直線コネクタ 249"/>
        <xdr:cNvCxnSpPr/>
      </xdr:nvCxnSpPr>
      <xdr:spPr>
        <a:xfrm flipV="1">
          <a:off x="17172305" y="13408025"/>
          <a:ext cx="0" cy="1547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xdr:rowOff>
    </xdr:from>
    <xdr:ext cx="760730" cy="259080"/>
    <xdr:sp macro="" textlink="">
      <xdr:nvSpPr>
        <xdr:cNvPr id="251" name="給与水準   （国との比較）最小値テキスト"/>
        <xdr:cNvSpPr txBox="1"/>
      </xdr:nvSpPr>
      <xdr:spPr>
        <a:xfrm>
          <a:off x="17261205" y="14927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35560</xdr:rowOff>
    </xdr:from>
    <xdr:to xmlns:xdr="http://schemas.openxmlformats.org/drawingml/2006/spreadsheetDrawing">
      <xdr:col>81</xdr:col>
      <xdr:colOff>133350</xdr:colOff>
      <xdr:row>89</xdr:row>
      <xdr:rowOff>35560</xdr:rowOff>
    </xdr:to>
    <xdr:cxnSp macro="">
      <xdr:nvCxnSpPr>
        <xdr:cNvPr id="252" name="直線コネクタ 251"/>
        <xdr:cNvCxnSpPr/>
      </xdr:nvCxnSpPr>
      <xdr:spPr>
        <a:xfrm>
          <a:off x="17081500" y="149555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79375</xdr:rowOff>
    </xdr:from>
    <xdr:ext cx="760730" cy="259080"/>
    <xdr:sp macro="" textlink="">
      <xdr:nvSpPr>
        <xdr:cNvPr id="253" name="給与水準   （国との比較）最大値テキスト"/>
        <xdr:cNvSpPr txBox="1"/>
      </xdr:nvSpPr>
      <xdr:spPr>
        <a:xfrm>
          <a:off x="17261205" y="131552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164465</xdr:rowOff>
    </xdr:from>
    <xdr:to xmlns:xdr="http://schemas.openxmlformats.org/drawingml/2006/spreadsheetDrawing">
      <xdr:col>81</xdr:col>
      <xdr:colOff>133350</xdr:colOff>
      <xdr:row>79</xdr:row>
      <xdr:rowOff>164465</xdr:rowOff>
    </xdr:to>
    <xdr:cxnSp macro="">
      <xdr:nvCxnSpPr>
        <xdr:cNvPr id="254" name="直線コネクタ 253"/>
        <xdr:cNvCxnSpPr/>
      </xdr:nvCxnSpPr>
      <xdr:spPr>
        <a:xfrm>
          <a:off x="17081500" y="134080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50165</xdr:rowOff>
    </xdr:from>
    <xdr:to xmlns:xdr="http://schemas.openxmlformats.org/drawingml/2006/spreadsheetDrawing">
      <xdr:col>81</xdr:col>
      <xdr:colOff>44450</xdr:colOff>
      <xdr:row>87</xdr:row>
      <xdr:rowOff>16510</xdr:rowOff>
    </xdr:to>
    <xdr:cxnSp macro="">
      <xdr:nvCxnSpPr>
        <xdr:cNvPr id="255" name="直線コネクタ 254"/>
        <xdr:cNvCxnSpPr/>
      </xdr:nvCxnSpPr>
      <xdr:spPr>
        <a:xfrm>
          <a:off x="16326485" y="14467205"/>
          <a:ext cx="84582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99695</xdr:rowOff>
    </xdr:from>
    <xdr:ext cx="760730" cy="259080"/>
    <xdr:sp macro="" textlink="">
      <xdr:nvSpPr>
        <xdr:cNvPr id="256" name="給与水準   （国との比較）平均値テキスト"/>
        <xdr:cNvSpPr txBox="1"/>
      </xdr:nvSpPr>
      <xdr:spPr>
        <a:xfrm>
          <a:off x="17261205" y="1401381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83185</xdr:rowOff>
    </xdr:from>
    <xdr:to xmlns:xdr="http://schemas.openxmlformats.org/drawingml/2006/spreadsheetDrawing">
      <xdr:col>81</xdr:col>
      <xdr:colOff>95250</xdr:colOff>
      <xdr:row>85</xdr:row>
      <xdr:rowOff>13335</xdr:rowOff>
    </xdr:to>
    <xdr:sp macro="" textlink="">
      <xdr:nvSpPr>
        <xdr:cNvPr id="257" name="フローチャート: 判断 256"/>
        <xdr:cNvSpPr/>
      </xdr:nvSpPr>
      <xdr:spPr>
        <a:xfrm>
          <a:off x="17119600" y="14164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50165</xdr:rowOff>
    </xdr:from>
    <xdr:to xmlns:xdr="http://schemas.openxmlformats.org/drawingml/2006/spreadsheetDrawing">
      <xdr:col>77</xdr:col>
      <xdr:colOff>44450</xdr:colOff>
      <xdr:row>86</xdr:row>
      <xdr:rowOff>84455</xdr:rowOff>
    </xdr:to>
    <xdr:cxnSp macro="">
      <xdr:nvCxnSpPr>
        <xdr:cNvPr id="258" name="直線コネクタ 257"/>
        <xdr:cNvCxnSpPr/>
      </xdr:nvCxnSpPr>
      <xdr:spPr>
        <a:xfrm flipV="1">
          <a:off x="15427960" y="14467205"/>
          <a:ext cx="8985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83185</xdr:rowOff>
    </xdr:from>
    <xdr:to xmlns:xdr="http://schemas.openxmlformats.org/drawingml/2006/spreadsheetDrawing">
      <xdr:col>77</xdr:col>
      <xdr:colOff>95250</xdr:colOff>
      <xdr:row>85</xdr:row>
      <xdr:rowOff>13335</xdr:rowOff>
    </xdr:to>
    <xdr:sp macro="" textlink="">
      <xdr:nvSpPr>
        <xdr:cNvPr id="259" name="フローチャート: 判断 258"/>
        <xdr:cNvSpPr/>
      </xdr:nvSpPr>
      <xdr:spPr>
        <a:xfrm>
          <a:off x="16273780" y="14164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23495</xdr:rowOff>
    </xdr:from>
    <xdr:ext cx="735330" cy="259080"/>
    <xdr:sp macro="" textlink="">
      <xdr:nvSpPr>
        <xdr:cNvPr id="260" name="テキスト ボックス 259"/>
        <xdr:cNvSpPr txBox="1"/>
      </xdr:nvSpPr>
      <xdr:spPr>
        <a:xfrm>
          <a:off x="15941675" y="139376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32385</xdr:rowOff>
    </xdr:from>
    <xdr:to xmlns:xdr="http://schemas.openxmlformats.org/drawingml/2006/spreadsheetDrawing">
      <xdr:col>72</xdr:col>
      <xdr:colOff>203200</xdr:colOff>
      <xdr:row>86</xdr:row>
      <xdr:rowOff>84455</xdr:rowOff>
    </xdr:to>
    <xdr:cxnSp macro="">
      <xdr:nvCxnSpPr>
        <xdr:cNvPr id="261" name="直線コネクタ 260"/>
        <xdr:cNvCxnSpPr/>
      </xdr:nvCxnSpPr>
      <xdr:spPr>
        <a:xfrm>
          <a:off x="14531340" y="14449425"/>
          <a:ext cx="8966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48895</xdr:rowOff>
    </xdr:from>
    <xdr:to xmlns:xdr="http://schemas.openxmlformats.org/drawingml/2006/spreadsheetDrawing">
      <xdr:col>73</xdr:col>
      <xdr:colOff>44450</xdr:colOff>
      <xdr:row>84</xdr:row>
      <xdr:rowOff>150495</xdr:rowOff>
    </xdr:to>
    <xdr:sp macro="" textlink="">
      <xdr:nvSpPr>
        <xdr:cNvPr id="262" name="フローチャート: 判断 261"/>
        <xdr:cNvSpPr/>
      </xdr:nvSpPr>
      <xdr:spPr>
        <a:xfrm>
          <a:off x="15377160" y="141306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160655</xdr:rowOff>
    </xdr:from>
    <xdr:ext cx="762000" cy="259080"/>
    <xdr:sp macro="" textlink="">
      <xdr:nvSpPr>
        <xdr:cNvPr id="263" name="テキスト ボックス 262"/>
        <xdr:cNvSpPr txBox="1"/>
      </xdr:nvSpPr>
      <xdr:spPr>
        <a:xfrm>
          <a:off x="15045055" y="1390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32385</xdr:rowOff>
    </xdr:from>
    <xdr:to xmlns:xdr="http://schemas.openxmlformats.org/drawingml/2006/spreadsheetDrawing">
      <xdr:col>68</xdr:col>
      <xdr:colOff>152400</xdr:colOff>
      <xdr:row>87</xdr:row>
      <xdr:rowOff>16510</xdr:rowOff>
    </xdr:to>
    <xdr:cxnSp macro="">
      <xdr:nvCxnSpPr>
        <xdr:cNvPr id="264" name="直線コネクタ 263"/>
        <xdr:cNvCxnSpPr/>
      </xdr:nvCxnSpPr>
      <xdr:spPr>
        <a:xfrm flipV="1">
          <a:off x="13634720" y="14449425"/>
          <a:ext cx="89662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48895</xdr:rowOff>
    </xdr:from>
    <xdr:to xmlns:xdr="http://schemas.openxmlformats.org/drawingml/2006/spreadsheetDrawing">
      <xdr:col>68</xdr:col>
      <xdr:colOff>203200</xdr:colOff>
      <xdr:row>84</xdr:row>
      <xdr:rowOff>150495</xdr:rowOff>
    </xdr:to>
    <xdr:sp macro="" textlink="">
      <xdr:nvSpPr>
        <xdr:cNvPr id="265" name="フローチャート: 判断 264"/>
        <xdr:cNvSpPr/>
      </xdr:nvSpPr>
      <xdr:spPr>
        <a:xfrm>
          <a:off x="14480540" y="1413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160655</xdr:rowOff>
    </xdr:from>
    <xdr:ext cx="762000" cy="259080"/>
    <xdr:sp macro="" textlink="">
      <xdr:nvSpPr>
        <xdr:cNvPr id="266" name="テキスト ボックス 265"/>
        <xdr:cNvSpPr txBox="1"/>
      </xdr:nvSpPr>
      <xdr:spPr>
        <a:xfrm>
          <a:off x="14146530" y="1390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31750</xdr:rowOff>
    </xdr:from>
    <xdr:to xmlns:xdr="http://schemas.openxmlformats.org/drawingml/2006/spreadsheetDrawing">
      <xdr:col>64</xdr:col>
      <xdr:colOff>152400</xdr:colOff>
      <xdr:row>84</xdr:row>
      <xdr:rowOff>133350</xdr:rowOff>
    </xdr:to>
    <xdr:sp macro="" textlink="">
      <xdr:nvSpPr>
        <xdr:cNvPr id="267" name="フローチャート: 判断 266"/>
        <xdr:cNvSpPr/>
      </xdr:nvSpPr>
      <xdr:spPr>
        <a:xfrm>
          <a:off x="13583920" y="1411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143510</xdr:rowOff>
    </xdr:from>
    <xdr:ext cx="762000" cy="257810"/>
    <xdr:sp macro="" textlink="">
      <xdr:nvSpPr>
        <xdr:cNvPr id="268" name="テキスト ボックス 267"/>
        <xdr:cNvSpPr txBox="1"/>
      </xdr:nvSpPr>
      <xdr:spPr>
        <a:xfrm>
          <a:off x="13249910" y="138899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730" cy="257810"/>
    <xdr:sp macro="" textlink="">
      <xdr:nvSpPr>
        <xdr:cNvPr id="269" name="テキスト ボックス 268"/>
        <xdr:cNvSpPr txBox="1"/>
      </xdr:nvSpPr>
      <xdr:spPr>
        <a:xfrm>
          <a:off x="1695450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730" cy="257810"/>
    <xdr:sp macro="" textlink="">
      <xdr:nvSpPr>
        <xdr:cNvPr id="270" name="テキスト ボックス 269"/>
        <xdr:cNvSpPr txBox="1"/>
      </xdr:nvSpPr>
      <xdr:spPr>
        <a:xfrm>
          <a:off x="16108680"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0730" cy="257810"/>
    <xdr:sp macro="" textlink="">
      <xdr:nvSpPr>
        <xdr:cNvPr id="271" name="テキスト ボックス 270"/>
        <xdr:cNvSpPr txBox="1"/>
      </xdr:nvSpPr>
      <xdr:spPr>
        <a:xfrm>
          <a:off x="15210155" y="15458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7810"/>
    <xdr:sp macro="" textlink="">
      <xdr:nvSpPr>
        <xdr:cNvPr id="272" name="テキスト ボックス 271"/>
        <xdr:cNvSpPr txBox="1"/>
      </xdr:nvSpPr>
      <xdr:spPr>
        <a:xfrm>
          <a:off x="1431353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7810"/>
    <xdr:sp macro="" textlink="">
      <xdr:nvSpPr>
        <xdr:cNvPr id="273" name="テキスト ボックス 272"/>
        <xdr:cNvSpPr txBox="1"/>
      </xdr:nvSpPr>
      <xdr:spPr>
        <a:xfrm>
          <a:off x="13416915" y="15458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137160</xdr:rowOff>
    </xdr:from>
    <xdr:to xmlns:xdr="http://schemas.openxmlformats.org/drawingml/2006/spreadsheetDrawing">
      <xdr:col>81</xdr:col>
      <xdr:colOff>95250</xdr:colOff>
      <xdr:row>87</xdr:row>
      <xdr:rowOff>67310</xdr:rowOff>
    </xdr:to>
    <xdr:sp macro="" textlink="">
      <xdr:nvSpPr>
        <xdr:cNvPr id="274" name="楕円 273"/>
        <xdr:cNvSpPr/>
      </xdr:nvSpPr>
      <xdr:spPr>
        <a:xfrm>
          <a:off x="17119600" y="145542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109220</xdr:rowOff>
    </xdr:from>
    <xdr:ext cx="760730" cy="257810"/>
    <xdr:sp macro="" textlink="">
      <xdr:nvSpPr>
        <xdr:cNvPr id="275" name="給与水準   （国との比較）該当値テキスト"/>
        <xdr:cNvSpPr txBox="1"/>
      </xdr:nvSpPr>
      <xdr:spPr>
        <a:xfrm>
          <a:off x="17261205" y="1452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167640</xdr:rowOff>
    </xdr:from>
    <xdr:to xmlns:xdr="http://schemas.openxmlformats.org/drawingml/2006/spreadsheetDrawing">
      <xdr:col>77</xdr:col>
      <xdr:colOff>95250</xdr:colOff>
      <xdr:row>86</xdr:row>
      <xdr:rowOff>100965</xdr:rowOff>
    </xdr:to>
    <xdr:sp macro="" textlink="">
      <xdr:nvSpPr>
        <xdr:cNvPr id="276" name="楕円 275"/>
        <xdr:cNvSpPr/>
      </xdr:nvSpPr>
      <xdr:spPr>
        <a:xfrm>
          <a:off x="16273780" y="1441704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85725</xdr:rowOff>
    </xdr:from>
    <xdr:ext cx="735330" cy="257810"/>
    <xdr:sp macro="" textlink="">
      <xdr:nvSpPr>
        <xdr:cNvPr id="277" name="テキスト ボックス 276"/>
        <xdr:cNvSpPr txBox="1"/>
      </xdr:nvSpPr>
      <xdr:spPr>
        <a:xfrm>
          <a:off x="15941675" y="145027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33655</xdr:rowOff>
    </xdr:from>
    <xdr:to xmlns:xdr="http://schemas.openxmlformats.org/drawingml/2006/spreadsheetDrawing">
      <xdr:col>73</xdr:col>
      <xdr:colOff>44450</xdr:colOff>
      <xdr:row>86</xdr:row>
      <xdr:rowOff>135255</xdr:rowOff>
    </xdr:to>
    <xdr:sp macro="" textlink="">
      <xdr:nvSpPr>
        <xdr:cNvPr id="278" name="楕円 277"/>
        <xdr:cNvSpPr/>
      </xdr:nvSpPr>
      <xdr:spPr>
        <a:xfrm>
          <a:off x="15377160" y="144506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120015</xdr:rowOff>
    </xdr:from>
    <xdr:ext cx="762000" cy="259080"/>
    <xdr:sp macro="" textlink="">
      <xdr:nvSpPr>
        <xdr:cNvPr id="279" name="テキスト ボックス 278"/>
        <xdr:cNvSpPr txBox="1"/>
      </xdr:nvSpPr>
      <xdr:spPr>
        <a:xfrm>
          <a:off x="1504505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153035</xdr:rowOff>
    </xdr:from>
    <xdr:to xmlns:xdr="http://schemas.openxmlformats.org/drawingml/2006/spreadsheetDrawing">
      <xdr:col>68</xdr:col>
      <xdr:colOff>203200</xdr:colOff>
      <xdr:row>86</xdr:row>
      <xdr:rowOff>83185</xdr:rowOff>
    </xdr:to>
    <xdr:sp macro="" textlink="">
      <xdr:nvSpPr>
        <xdr:cNvPr id="280" name="楕円 279"/>
        <xdr:cNvSpPr/>
      </xdr:nvSpPr>
      <xdr:spPr>
        <a:xfrm>
          <a:off x="14480540" y="14402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67945</xdr:rowOff>
    </xdr:from>
    <xdr:ext cx="762000" cy="258445"/>
    <xdr:sp macro="" textlink="">
      <xdr:nvSpPr>
        <xdr:cNvPr id="281" name="テキスト ボックス 280"/>
        <xdr:cNvSpPr txBox="1"/>
      </xdr:nvSpPr>
      <xdr:spPr>
        <a:xfrm>
          <a:off x="14146530" y="1448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137160</xdr:rowOff>
    </xdr:from>
    <xdr:to xmlns:xdr="http://schemas.openxmlformats.org/drawingml/2006/spreadsheetDrawing">
      <xdr:col>64</xdr:col>
      <xdr:colOff>152400</xdr:colOff>
      <xdr:row>87</xdr:row>
      <xdr:rowOff>67310</xdr:rowOff>
    </xdr:to>
    <xdr:sp macro="" textlink="">
      <xdr:nvSpPr>
        <xdr:cNvPr id="282" name="楕円 281"/>
        <xdr:cNvSpPr/>
      </xdr:nvSpPr>
      <xdr:spPr>
        <a:xfrm>
          <a:off x="13583920" y="1455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52070</xdr:rowOff>
    </xdr:from>
    <xdr:ext cx="762000" cy="257810"/>
    <xdr:sp macro="" textlink="">
      <xdr:nvSpPr>
        <xdr:cNvPr id="283" name="テキスト ボックス 282"/>
        <xdr:cNvSpPr txBox="1"/>
      </xdr:nvSpPr>
      <xdr:spPr>
        <a:xfrm>
          <a:off x="13249910" y="14636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9245"/>
    <xdr:sp macro="" textlink="">
      <xdr:nvSpPr>
        <xdr:cNvPr id="285" name="テキスト ボックス 284"/>
        <xdr:cNvSpPr txBox="1"/>
      </xdr:nvSpPr>
      <xdr:spPr>
        <a:xfrm>
          <a:off x="13466445" y="8986520"/>
          <a:ext cx="22618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8775"/>
    <xdr:sp macro="" textlink="">
      <xdr:nvSpPr>
        <xdr:cNvPr id="286" name="テキスト ボックス 285"/>
        <xdr:cNvSpPr txBox="1"/>
      </xdr:nvSpPr>
      <xdr:spPr>
        <a:xfrm>
          <a:off x="15879445" y="896112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年度から近隣市町との消防広域組合を設立し、平成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年度から職員数が減少したことや、平成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年度から一部保育園で指定管理制度を導入したことが、類似団体平均を下回った要因だと考えられる。</a:t>
          </a:r>
        </a:p>
        <a:p>
          <a:r>
            <a:rPr kumimoji="1" lang="ja-JP" altLang="en-US" sz="1300">
              <a:latin typeface="ＭＳ Ｐゴシック"/>
              <a:ea typeface="ＭＳ Ｐゴシック"/>
            </a:rPr>
            <a:t>今後、似団体等を参考に、職員数の適正化に努めていく。</a:t>
          </a:r>
        </a:p>
      </xdr:txBody>
    </xdr:sp>
    <xdr:clientData/>
  </xdr:twoCellAnchor>
  <xdr:oneCellAnchor>
    <xdr:from xmlns:xdr="http://schemas.openxmlformats.org/drawingml/2006/spreadsheetDrawing">
      <xdr:col>61</xdr:col>
      <xdr:colOff>6350</xdr:colOff>
      <xdr:row>54</xdr:row>
      <xdr:rowOff>140335</xdr:rowOff>
    </xdr:from>
    <xdr:ext cx="349885" cy="224155"/>
    <xdr:sp macro="" textlink="">
      <xdr:nvSpPr>
        <xdr:cNvPr id="297" name="テキスト ボックス 296"/>
        <xdr:cNvSpPr txBox="1"/>
      </xdr:nvSpPr>
      <xdr:spPr>
        <a:xfrm>
          <a:off x="12905105" y="9192895"/>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9" name="テキスト ボックス 298"/>
        <xdr:cNvSpPr txBox="1"/>
      </xdr:nvSpPr>
      <xdr:spPr>
        <a:xfrm>
          <a:off x="12173585"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7810"/>
    <xdr:sp macro="" textlink="">
      <xdr:nvSpPr>
        <xdr:cNvPr id="301" name="テキスト ボックス 300"/>
        <xdr:cNvSpPr txBox="1"/>
      </xdr:nvSpPr>
      <xdr:spPr>
        <a:xfrm>
          <a:off x="12173585" y="11205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9080"/>
    <xdr:sp macro="" textlink="">
      <xdr:nvSpPr>
        <xdr:cNvPr id="307" name="テキスト ボックス 306"/>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08" name="直線コネクタ 307"/>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9080"/>
    <xdr:sp macro="" textlink="">
      <xdr:nvSpPr>
        <xdr:cNvPr id="309" name="テキスト ボックス 308"/>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7810"/>
    <xdr:sp macro="" textlink="">
      <xdr:nvSpPr>
        <xdr:cNvPr id="311" name="テキスト ボックス 310"/>
        <xdr:cNvSpPr txBox="1"/>
      </xdr:nvSpPr>
      <xdr:spPr>
        <a:xfrm>
          <a:off x="12173585" y="923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33655</xdr:rowOff>
    </xdr:from>
    <xdr:to xmlns:xdr="http://schemas.openxmlformats.org/drawingml/2006/spreadsheetDrawing">
      <xdr:col>81</xdr:col>
      <xdr:colOff>44450</xdr:colOff>
      <xdr:row>67</xdr:row>
      <xdr:rowOff>28575</xdr:rowOff>
    </xdr:to>
    <xdr:cxnSp macro="">
      <xdr:nvCxnSpPr>
        <xdr:cNvPr id="313" name="直線コネクタ 312"/>
        <xdr:cNvCxnSpPr/>
      </xdr:nvCxnSpPr>
      <xdr:spPr>
        <a:xfrm flipV="1">
          <a:off x="17172305" y="9924415"/>
          <a:ext cx="0" cy="1336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167640</xdr:rowOff>
    </xdr:from>
    <xdr:ext cx="760730" cy="259080"/>
    <xdr:sp macro="" textlink="">
      <xdr:nvSpPr>
        <xdr:cNvPr id="314" name="定員管理の状況最小値テキスト"/>
        <xdr:cNvSpPr txBox="1"/>
      </xdr:nvSpPr>
      <xdr:spPr>
        <a:xfrm>
          <a:off x="17261205" y="112318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28575</xdr:rowOff>
    </xdr:from>
    <xdr:to xmlns:xdr="http://schemas.openxmlformats.org/drawingml/2006/spreadsheetDrawing">
      <xdr:col>81</xdr:col>
      <xdr:colOff>133350</xdr:colOff>
      <xdr:row>67</xdr:row>
      <xdr:rowOff>28575</xdr:rowOff>
    </xdr:to>
    <xdr:cxnSp macro="">
      <xdr:nvCxnSpPr>
        <xdr:cNvPr id="315" name="直線コネクタ 314"/>
        <xdr:cNvCxnSpPr/>
      </xdr:nvCxnSpPr>
      <xdr:spPr>
        <a:xfrm>
          <a:off x="17081500" y="11260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120650</xdr:rowOff>
    </xdr:from>
    <xdr:ext cx="760730" cy="259080"/>
    <xdr:sp macro="" textlink="">
      <xdr:nvSpPr>
        <xdr:cNvPr id="316" name="定員管理の状況最大値テキスト"/>
        <xdr:cNvSpPr txBox="1"/>
      </xdr:nvSpPr>
      <xdr:spPr>
        <a:xfrm>
          <a:off x="17261205" y="96761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33655</xdr:rowOff>
    </xdr:from>
    <xdr:to xmlns:xdr="http://schemas.openxmlformats.org/drawingml/2006/spreadsheetDrawing">
      <xdr:col>81</xdr:col>
      <xdr:colOff>133350</xdr:colOff>
      <xdr:row>59</xdr:row>
      <xdr:rowOff>33655</xdr:rowOff>
    </xdr:to>
    <xdr:cxnSp macro="">
      <xdr:nvCxnSpPr>
        <xdr:cNvPr id="317" name="直線コネクタ 316"/>
        <xdr:cNvCxnSpPr/>
      </xdr:nvCxnSpPr>
      <xdr:spPr>
        <a:xfrm>
          <a:off x="17081500" y="9924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140335</xdr:rowOff>
    </xdr:from>
    <xdr:to xmlns:xdr="http://schemas.openxmlformats.org/drawingml/2006/spreadsheetDrawing">
      <xdr:col>81</xdr:col>
      <xdr:colOff>44450</xdr:colOff>
      <xdr:row>60</xdr:row>
      <xdr:rowOff>167640</xdr:rowOff>
    </xdr:to>
    <xdr:cxnSp macro="">
      <xdr:nvCxnSpPr>
        <xdr:cNvPr id="318" name="直線コネクタ 317"/>
        <xdr:cNvCxnSpPr/>
      </xdr:nvCxnSpPr>
      <xdr:spPr>
        <a:xfrm>
          <a:off x="16326485" y="10198735"/>
          <a:ext cx="8458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120650</xdr:rowOff>
    </xdr:from>
    <xdr:ext cx="760730" cy="259080"/>
    <xdr:sp macro="" textlink="">
      <xdr:nvSpPr>
        <xdr:cNvPr id="319" name="定員管理の状況平均値テキスト"/>
        <xdr:cNvSpPr txBox="1"/>
      </xdr:nvSpPr>
      <xdr:spPr>
        <a:xfrm>
          <a:off x="17261205" y="103466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149225</xdr:rowOff>
    </xdr:from>
    <xdr:to xmlns:xdr="http://schemas.openxmlformats.org/drawingml/2006/spreadsheetDrawing">
      <xdr:col>81</xdr:col>
      <xdr:colOff>95250</xdr:colOff>
      <xdr:row>62</xdr:row>
      <xdr:rowOff>79375</xdr:rowOff>
    </xdr:to>
    <xdr:sp macro="" textlink="">
      <xdr:nvSpPr>
        <xdr:cNvPr id="320" name="フローチャート: 判断 319"/>
        <xdr:cNvSpPr/>
      </xdr:nvSpPr>
      <xdr:spPr>
        <a:xfrm>
          <a:off x="17119600" y="103752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135890</xdr:rowOff>
    </xdr:from>
    <xdr:to xmlns:xdr="http://schemas.openxmlformats.org/drawingml/2006/spreadsheetDrawing">
      <xdr:col>77</xdr:col>
      <xdr:colOff>44450</xdr:colOff>
      <xdr:row>60</xdr:row>
      <xdr:rowOff>140335</xdr:rowOff>
    </xdr:to>
    <xdr:cxnSp macro="">
      <xdr:nvCxnSpPr>
        <xdr:cNvPr id="321" name="直線コネクタ 320"/>
        <xdr:cNvCxnSpPr/>
      </xdr:nvCxnSpPr>
      <xdr:spPr>
        <a:xfrm>
          <a:off x="15427960" y="10194290"/>
          <a:ext cx="898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135255</xdr:rowOff>
    </xdr:from>
    <xdr:to xmlns:xdr="http://schemas.openxmlformats.org/drawingml/2006/spreadsheetDrawing">
      <xdr:col>77</xdr:col>
      <xdr:colOff>95250</xdr:colOff>
      <xdr:row>62</xdr:row>
      <xdr:rowOff>64770</xdr:rowOff>
    </xdr:to>
    <xdr:sp macro="" textlink="">
      <xdr:nvSpPr>
        <xdr:cNvPr id="322" name="フローチャート: 判断 321"/>
        <xdr:cNvSpPr/>
      </xdr:nvSpPr>
      <xdr:spPr>
        <a:xfrm>
          <a:off x="16273780" y="1036129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50165</xdr:rowOff>
    </xdr:from>
    <xdr:ext cx="735330" cy="257810"/>
    <xdr:sp macro="" textlink="">
      <xdr:nvSpPr>
        <xdr:cNvPr id="323" name="テキスト ボックス 322"/>
        <xdr:cNvSpPr txBox="1"/>
      </xdr:nvSpPr>
      <xdr:spPr>
        <a:xfrm>
          <a:off x="15941675" y="104438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135890</xdr:rowOff>
    </xdr:from>
    <xdr:to xmlns:xdr="http://schemas.openxmlformats.org/drawingml/2006/spreadsheetDrawing">
      <xdr:col>72</xdr:col>
      <xdr:colOff>203200</xdr:colOff>
      <xdr:row>62</xdr:row>
      <xdr:rowOff>72390</xdr:rowOff>
    </xdr:to>
    <xdr:cxnSp macro="">
      <xdr:nvCxnSpPr>
        <xdr:cNvPr id="324" name="直線コネクタ 323"/>
        <xdr:cNvCxnSpPr/>
      </xdr:nvCxnSpPr>
      <xdr:spPr>
        <a:xfrm flipV="1">
          <a:off x="14531340" y="10194290"/>
          <a:ext cx="89662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128905</xdr:rowOff>
    </xdr:from>
    <xdr:to xmlns:xdr="http://schemas.openxmlformats.org/drawingml/2006/spreadsheetDrawing">
      <xdr:col>73</xdr:col>
      <xdr:colOff>44450</xdr:colOff>
      <xdr:row>62</xdr:row>
      <xdr:rowOff>59055</xdr:rowOff>
    </xdr:to>
    <xdr:sp macro="" textlink="">
      <xdr:nvSpPr>
        <xdr:cNvPr id="325" name="フローチャート: 判断 324"/>
        <xdr:cNvSpPr/>
      </xdr:nvSpPr>
      <xdr:spPr>
        <a:xfrm>
          <a:off x="15377160" y="10354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43815</xdr:rowOff>
    </xdr:from>
    <xdr:ext cx="762000" cy="259080"/>
    <xdr:sp macro="" textlink="">
      <xdr:nvSpPr>
        <xdr:cNvPr id="326" name="テキスト ボックス 325"/>
        <xdr:cNvSpPr txBox="1"/>
      </xdr:nvSpPr>
      <xdr:spPr>
        <a:xfrm>
          <a:off x="15045055"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72390</xdr:rowOff>
    </xdr:from>
    <xdr:to xmlns:xdr="http://schemas.openxmlformats.org/drawingml/2006/spreadsheetDrawing">
      <xdr:col>68</xdr:col>
      <xdr:colOff>152400</xdr:colOff>
      <xdr:row>62</xdr:row>
      <xdr:rowOff>76835</xdr:rowOff>
    </xdr:to>
    <xdr:cxnSp macro="">
      <xdr:nvCxnSpPr>
        <xdr:cNvPr id="327" name="直線コネクタ 326"/>
        <xdr:cNvCxnSpPr/>
      </xdr:nvCxnSpPr>
      <xdr:spPr>
        <a:xfrm flipV="1">
          <a:off x="13634720" y="10466070"/>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104775</xdr:rowOff>
    </xdr:from>
    <xdr:to xmlns:xdr="http://schemas.openxmlformats.org/drawingml/2006/spreadsheetDrawing">
      <xdr:col>68</xdr:col>
      <xdr:colOff>203200</xdr:colOff>
      <xdr:row>62</xdr:row>
      <xdr:rowOff>34925</xdr:rowOff>
    </xdr:to>
    <xdr:sp macro="" textlink="">
      <xdr:nvSpPr>
        <xdr:cNvPr id="328" name="フローチャート: 判断 327"/>
        <xdr:cNvSpPr/>
      </xdr:nvSpPr>
      <xdr:spPr>
        <a:xfrm>
          <a:off x="1448054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45085</xdr:rowOff>
    </xdr:from>
    <xdr:ext cx="762000" cy="259080"/>
    <xdr:sp macro="" textlink="">
      <xdr:nvSpPr>
        <xdr:cNvPr id="329" name="テキスト ボックス 328"/>
        <xdr:cNvSpPr txBox="1"/>
      </xdr:nvSpPr>
      <xdr:spPr>
        <a:xfrm>
          <a:off x="14146530" y="1010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76835</xdr:rowOff>
    </xdr:from>
    <xdr:to xmlns:xdr="http://schemas.openxmlformats.org/drawingml/2006/spreadsheetDrawing">
      <xdr:col>64</xdr:col>
      <xdr:colOff>152400</xdr:colOff>
      <xdr:row>62</xdr:row>
      <xdr:rowOff>6985</xdr:rowOff>
    </xdr:to>
    <xdr:sp macro="" textlink="">
      <xdr:nvSpPr>
        <xdr:cNvPr id="330" name="フローチャート: 判断 329"/>
        <xdr:cNvSpPr/>
      </xdr:nvSpPr>
      <xdr:spPr>
        <a:xfrm>
          <a:off x="13583920" y="1030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17145</xdr:rowOff>
    </xdr:from>
    <xdr:ext cx="762000" cy="257810"/>
    <xdr:sp macro="" textlink="">
      <xdr:nvSpPr>
        <xdr:cNvPr id="331" name="テキスト ボックス 330"/>
        <xdr:cNvSpPr txBox="1"/>
      </xdr:nvSpPr>
      <xdr:spPr>
        <a:xfrm>
          <a:off x="13249910" y="10075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0730" cy="259080"/>
    <xdr:sp macro="" textlink="">
      <xdr:nvSpPr>
        <xdr:cNvPr id="332" name="テキスト ボックス 331"/>
        <xdr:cNvSpPr txBox="1"/>
      </xdr:nvSpPr>
      <xdr:spPr>
        <a:xfrm>
          <a:off x="1695450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0730" cy="259080"/>
    <xdr:sp macro="" textlink="">
      <xdr:nvSpPr>
        <xdr:cNvPr id="333" name="テキスト ボックス 332"/>
        <xdr:cNvSpPr txBox="1"/>
      </xdr:nvSpPr>
      <xdr:spPr>
        <a:xfrm>
          <a:off x="16108680"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0730" cy="259080"/>
    <xdr:sp macro="" textlink="">
      <xdr:nvSpPr>
        <xdr:cNvPr id="334" name="テキスト ボックス 333"/>
        <xdr:cNvSpPr txBox="1"/>
      </xdr:nvSpPr>
      <xdr:spPr>
        <a:xfrm>
          <a:off x="15210155" y="1173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5" name="テキスト ボックス 334"/>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36" name="テキスト ボックス 335"/>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117475</xdr:rowOff>
    </xdr:from>
    <xdr:to xmlns:xdr="http://schemas.openxmlformats.org/drawingml/2006/spreadsheetDrawing">
      <xdr:col>81</xdr:col>
      <xdr:colOff>95250</xdr:colOff>
      <xdr:row>61</xdr:row>
      <xdr:rowOff>47625</xdr:rowOff>
    </xdr:to>
    <xdr:sp macro="" textlink="">
      <xdr:nvSpPr>
        <xdr:cNvPr id="337" name="楕円 336"/>
        <xdr:cNvSpPr/>
      </xdr:nvSpPr>
      <xdr:spPr>
        <a:xfrm>
          <a:off x="17119600" y="101758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133985</xdr:rowOff>
    </xdr:from>
    <xdr:ext cx="760730" cy="259080"/>
    <xdr:sp macro="" textlink="">
      <xdr:nvSpPr>
        <xdr:cNvPr id="338" name="定員管理の状況該当値テキスト"/>
        <xdr:cNvSpPr txBox="1"/>
      </xdr:nvSpPr>
      <xdr:spPr>
        <a:xfrm>
          <a:off x="17261205" y="100247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89535</xdr:rowOff>
    </xdr:from>
    <xdr:to xmlns:xdr="http://schemas.openxmlformats.org/drawingml/2006/spreadsheetDrawing">
      <xdr:col>77</xdr:col>
      <xdr:colOff>95250</xdr:colOff>
      <xdr:row>61</xdr:row>
      <xdr:rowOff>19685</xdr:rowOff>
    </xdr:to>
    <xdr:sp macro="" textlink="">
      <xdr:nvSpPr>
        <xdr:cNvPr id="339" name="楕円 338"/>
        <xdr:cNvSpPr/>
      </xdr:nvSpPr>
      <xdr:spPr>
        <a:xfrm>
          <a:off x="16273780" y="101479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29845</xdr:rowOff>
    </xdr:from>
    <xdr:ext cx="735330" cy="257810"/>
    <xdr:sp macro="" textlink="">
      <xdr:nvSpPr>
        <xdr:cNvPr id="340" name="テキスト ボックス 339"/>
        <xdr:cNvSpPr txBox="1"/>
      </xdr:nvSpPr>
      <xdr:spPr>
        <a:xfrm>
          <a:off x="15941675" y="99206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41" name="楕円 340"/>
        <xdr:cNvSpPr/>
      </xdr:nvSpPr>
      <xdr:spPr>
        <a:xfrm>
          <a:off x="15377160" y="101434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25400</xdr:rowOff>
    </xdr:from>
    <xdr:ext cx="762000" cy="259080"/>
    <xdr:sp macro="" textlink="">
      <xdr:nvSpPr>
        <xdr:cNvPr id="342" name="テキスト ボックス 341"/>
        <xdr:cNvSpPr txBox="1"/>
      </xdr:nvSpPr>
      <xdr:spPr>
        <a:xfrm>
          <a:off x="15045055" y="991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21590</xdr:rowOff>
    </xdr:from>
    <xdr:to xmlns:xdr="http://schemas.openxmlformats.org/drawingml/2006/spreadsheetDrawing">
      <xdr:col>68</xdr:col>
      <xdr:colOff>203200</xdr:colOff>
      <xdr:row>62</xdr:row>
      <xdr:rowOff>123190</xdr:rowOff>
    </xdr:to>
    <xdr:sp macro="" textlink="">
      <xdr:nvSpPr>
        <xdr:cNvPr id="343" name="楕円 342"/>
        <xdr:cNvSpPr/>
      </xdr:nvSpPr>
      <xdr:spPr>
        <a:xfrm>
          <a:off x="1448054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107950</xdr:rowOff>
    </xdr:from>
    <xdr:ext cx="762000" cy="257810"/>
    <xdr:sp macro="" textlink="">
      <xdr:nvSpPr>
        <xdr:cNvPr id="344" name="テキスト ボックス 343"/>
        <xdr:cNvSpPr txBox="1"/>
      </xdr:nvSpPr>
      <xdr:spPr>
        <a:xfrm>
          <a:off x="14146530" y="10501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26035</xdr:rowOff>
    </xdr:from>
    <xdr:to xmlns:xdr="http://schemas.openxmlformats.org/drawingml/2006/spreadsheetDrawing">
      <xdr:col>64</xdr:col>
      <xdr:colOff>152400</xdr:colOff>
      <xdr:row>62</xdr:row>
      <xdr:rowOff>127635</xdr:rowOff>
    </xdr:to>
    <xdr:sp macro="" textlink="">
      <xdr:nvSpPr>
        <xdr:cNvPr id="345" name="楕円 344"/>
        <xdr:cNvSpPr/>
      </xdr:nvSpPr>
      <xdr:spPr>
        <a:xfrm>
          <a:off x="13583920" y="104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112395</xdr:rowOff>
    </xdr:from>
    <xdr:ext cx="762000" cy="259080"/>
    <xdr:sp macro="" textlink="">
      <xdr:nvSpPr>
        <xdr:cNvPr id="346" name="テキスト ボックス 345"/>
        <xdr:cNvSpPr txBox="1"/>
      </xdr:nvSpPr>
      <xdr:spPr>
        <a:xfrm>
          <a:off x="13249910" y="1050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9245"/>
    <xdr:sp macro="" textlink="">
      <xdr:nvSpPr>
        <xdr:cNvPr id="348" name="テキスト ボックス 347"/>
        <xdr:cNvSpPr txBox="1"/>
      </xdr:nvSpPr>
      <xdr:spPr>
        <a:xfrm>
          <a:off x="13799185" y="5260340"/>
          <a:ext cx="16046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9" name="テキスト ボックス 348"/>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年度に比べ</a:t>
          </a:r>
          <a:r>
            <a:rPr kumimoji="1" lang="en-US" altLang="ja-JP" sz="1300">
              <a:latin typeface="ＭＳ Ｐゴシック"/>
              <a:ea typeface="ＭＳ Ｐゴシック"/>
            </a:rPr>
            <a:t>0.6</a:t>
          </a:r>
          <a:r>
            <a:rPr kumimoji="1" lang="ja-JP" altLang="en-US" sz="1300">
              <a:latin typeface="ＭＳ Ｐゴシック"/>
              <a:ea typeface="ＭＳ Ｐゴシック"/>
            </a:rPr>
            <a:t>ポイント増となったが、これは法人市民税の減収により標準財政規模が減少（</a:t>
          </a:r>
          <a:r>
            <a:rPr kumimoji="1" lang="en-US" altLang="ja-JP" sz="1300">
              <a:latin typeface="ＭＳ Ｐゴシック"/>
              <a:ea typeface="ＭＳ Ｐゴシック"/>
            </a:rPr>
            <a:t>7.8</a:t>
          </a:r>
          <a:r>
            <a:rPr kumimoji="1" lang="ja-JP" altLang="en-US" sz="1300">
              <a:latin typeface="ＭＳ Ｐゴシック"/>
              <a:ea typeface="ＭＳ Ｐゴシック"/>
            </a:rPr>
            <a:t>億円）したことが主な要因である。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今後、公共施設等の老朽化に伴う更新や大規模改修などにより、公債費が増加し数値がさらに上昇することが見込まれる。</a:t>
          </a:r>
        </a:p>
        <a:p>
          <a:r>
            <a:rPr kumimoji="1" lang="ja-JP" altLang="en-US" sz="1300">
              <a:latin typeface="ＭＳ Ｐゴシック"/>
              <a:ea typeface="ＭＳ Ｐゴシック"/>
            </a:rPr>
            <a:t>公共施設等総合管理計画及び個別計画に基づき、事業の平準化を図り、計画的な市債管理を行うことで健全な財政運営に努める。</a:t>
          </a: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0" name="テキスト ボックス 359"/>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7810"/>
    <xdr:sp macro="" textlink="">
      <xdr:nvSpPr>
        <xdr:cNvPr id="362" name="テキスト ボックス 361"/>
        <xdr:cNvSpPr txBox="1"/>
      </xdr:nvSpPr>
      <xdr:spPr>
        <a:xfrm>
          <a:off x="12173585" y="787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131445</xdr:rowOff>
    </xdr:from>
    <xdr:to xmlns:xdr="http://schemas.openxmlformats.org/drawingml/2006/spreadsheetDrawing">
      <xdr:col>85</xdr:col>
      <xdr:colOff>95250</xdr:colOff>
      <xdr:row>45</xdr:row>
      <xdr:rowOff>131445</xdr:rowOff>
    </xdr:to>
    <xdr:cxnSp macro="">
      <xdr:nvCxnSpPr>
        <xdr:cNvPr id="363" name="直線コネクタ 362"/>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7810"/>
    <xdr:sp macro="" textlink="">
      <xdr:nvSpPr>
        <xdr:cNvPr id="366" name="テキスト ボックス 365"/>
        <xdr:cNvSpPr txBox="1"/>
      </xdr:nvSpPr>
      <xdr:spPr>
        <a:xfrm>
          <a:off x="12173585" y="7199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9080"/>
    <xdr:sp macro="" textlink="">
      <xdr:nvSpPr>
        <xdr:cNvPr id="368" name="テキスト ボックス 367"/>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9080"/>
    <xdr:sp macro="" textlink="">
      <xdr:nvSpPr>
        <xdr:cNvPr id="370" name="テキスト ボックス 369"/>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123190</xdr:rowOff>
    </xdr:from>
    <xdr:to xmlns:xdr="http://schemas.openxmlformats.org/drawingml/2006/spreadsheetDrawing">
      <xdr:col>81</xdr:col>
      <xdr:colOff>44450</xdr:colOff>
      <xdr:row>44</xdr:row>
      <xdr:rowOff>61595</xdr:rowOff>
    </xdr:to>
    <xdr:cxnSp macro="">
      <xdr:nvCxnSpPr>
        <xdr:cNvPr id="376" name="直線コネクタ 375"/>
        <xdr:cNvCxnSpPr/>
      </xdr:nvCxnSpPr>
      <xdr:spPr>
        <a:xfrm flipV="1">
          <a:off x="17172305" y="6158230"/>
          <a:ext cx="0" cy="1279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33655</xdr:rowOff>
    </xdr:from>
    <xdr:ext cx="760730" cy="257810"/>
    <xdr:sp macro="" textlink="">
      <xdr:nvSpPr>
        <xdr:cNvPr id="377" name="公債費負担の状況最小値テキスト"/>
        <xdr:cNvSpPr txBox="1"/>
      </xdr:nvSpPr>
      <xdr:spPr>
        <a:xfrm>
          <a:off x="17261205" y="74098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61595</xdr:rowOff>
    </xdr:from>
    <xdr:to xmlns:xdr="http://schemas.openxmlformats.org/drawingml/2006/spreadsheetDrawing">
      <xdr:col>81</xdr:col>
      <xdr:colOff>133350</xdr:colOff>
      <xdr:row>44</xdr:row>
      <xdr:rowOff>61595</xdr:rowOff>
    </xdr:to>
    <xdr:cxnSp macro="">
      <xdr:nvCxnSpPr>
        <xdr:cNvPr id="378" name="直線コネクタ 377"/>
        <xdr:cNvCxnSpPr/>
      </xdr:nvCxnSpPr>
      <xdr:spPr>
        <a:xfrm>
          <a:off x="17081500" y="74377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38100</xdr:rowOff>
    </xdr:from>
    <xdr:ext cx="760730" cy="259080"/>
    <xdr:sp macro="" textlink="">
      <xdr:nvSpPr>
        <xdr:cNvPr id="379" name="公債費負担の状況最大値テキスト"/>
        <xdr:cNvSpPr txBox="1"/>
      </xdr:nvSpPr>
      <xdr:spPr>
        <a:xfrm>
          <a:off x="17261205" y="5905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123190</xdr:rowOff>
    </xdr:from>
    <xdr:to xmlns:xdr="http://schemas.openxmlformats.org/drawingml/2006/spreadsheetDrawing">
      <xdr:col>81</xdr:col>
      <xdr:colOff>133350</xdr:colOff>
      <xdr:row>36</xdr:row>
      <xdr:rowOff>123190</xdr:rowOff>
    </xdr:to>
    <xdr:cxnSp macro="">
      <xdr:nvCxnSpPr>
        <xdr:cNvPr id="380" name="直線コネクタ 379"/>
        <xdr:cNvCxnSpPr/>
      </xdr:nvCxnSpPr>
      <xdr:spPr>
        <a:xfrm>
          <a:off x="17081500" y="61582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127000</xdr:rowOff>
    </xdr:from>
    <xdr:to xmlns:xdr="http://schemas.openxmlformats.org/drawingml/2006/spreadsheetDrawing">
      <xdr:col>81</xdr:col>
      <xdr:colOff>44450</xdr:colOff>
      <xdr:row>40</xdr:row>
      <xdr:rowOff>167640</xdr:rowOff>
    </xdr:to>
    <xdr:cxnSp macro="">
      <xdr:nvCxnSpPr>
        <xdr:cNvPr id="381" name="直線コネクタ 380"/>
        <xdr:cNvCxnSpPr/>
      </xdr:nvCxnSpPr>
      <xdr:spPr>
        <a:xfrm>
          <a:off x="16326485" y="6832600"/>
          <a:ext cx="8458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51435</xdr:rowOff>
    </xdr:from>
    <xdr:ext cx="760730" cy="257810"/>
    <xdr:sp macro="" textlink="">
      <xdr:nvSpPr>
        <xdr:cNvPr id="382" name="公債費負担の状況平均値テキスト"/>
        <xdr:cNvSpPr txBox="1"/>
      </xdr:nvSpPr>
      <xdr:spPr>
        <a:xfrm>
          <a:off x="17261205" y="658939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34925</xdr:rowOff>
    </xdr:from>
    <xdr:to xmlns:xdr="http://schemas.openxmlformats.org/drawingml/2006/spreadsheetDrawing">
      <xdr:col>81</xdr:col>
      <xdr:colOff>95250</xdr:colOff>
      <xdr:row>40</xdr:row>
      <xdr:rowOff>136525</xdr:rowOff>
    </xdr:to>
    <xdr:sp macro="" textlink="">
      <xdr:nvSpPr>
        <xdr:cNvPr id="383" name="フローチャート: 判断 382"/>
        <xdr:cNvSpPr/>
      </xdr:nvSpPr>
      <xdr:spPr>
        <a:xfrm>
          <a:off x="17119600" y="67405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127000</xdr:rowOff>
    </xdr:from>
    <xdr:to xmlns:xdr="http://schemas.openxmlformats.org/drawingml/2006/spreadsheetDrawing">
      <xdr:col>77</xdr:col>
      <xdr:colOff>44450</xdr:colOff>
      <xdr:row>40</xdr:row>
      <xdr:rowOff>133985</xdr:rowOff>
    </xdr:to>
    <xdr:cxnSp macro="">
      <xdr:nvCxnSpPr>
        <xdr:cNvPr id="384" name="直線コネクタ 383"/>
        <xdr:cNvCxnSpPr/>
      </xdr:nvCxnSpPr>
      <xdr:spPr>
        <a:xfrm flipV="1">
          <a:off x="15427960" y="6832600"/>
          <a:ext cx="898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55245</xdr:rowOff>
    </xdr:from>
    <xdr:to xmlns:xdr="http://schemas.openxmlformats.org/drawingml/2006/spreadsheetDrawing">
      <xdr:col>77</xdr:col>
      <xdr:colOff>95250</xdr:colOff>
      <xdr:row>40</xdr:row>
      <xdr:rowOff>156845</xdr:rowOff>
    </xdr:to>
    <xdr:sp macro="" textlink="">
      <xdr:nvSpPr>
        <xdr:cNvPr id="385" name="フローチャート: 判断 384"/>
        <xdr:cNvSpPr/>
      </xdr:nvSpPr>
      <xdr:spPr>
        <a:xfrm>
          <a:off x="16273780" y="67608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167005</xdr:rowOff>
    </xdr:from>
    <xdr:ext cx="735330" cy="257810"/>
    <xdr:sp macro="" textlink="">
      <xdr:nvSpPr>
        <xdr:cNvPr id="386" name="テキスト ボックス 385"/>
        <xdr:cNvSpPr txBox="1"/>
      </xdr:nvSpPr>
      <xdr:spPr>
        <a:xfrm>
          <a:off x="15941675" y="653732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133985</xdr:rowOff>
    </xdr:from>
    <xdr:to xmlns:xdr="http://schemas.openxmlformats.org/drawingml/2006/spreadsheetDrawing">
      <xdr:col>72</xdr:col>
      <xdr:colOff>203200</xdr:colOff>
      <xdr:row>41</xdr:row>
      <xdr:rowOff>17780</xdr:rowOff>
    </xdr:to>
    <xdr:cxnSp macro="">
      <xdr:nvCxnSpPr>
        <xdr:cNvPr id="387" name="直線コネクタ 386"/>
        <xdr:cNvCxnSpPr/>
      </xdr:nvCxnSpPr>
      <xdr:spPr>
        <a:xfrm flipV="1">
          <a:off x="14531340" y="6839585"/>
          <a:ext cx="89662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88" name="フローチャート: 判断 387"/>
        <xdr:cNvSpPr/>
      </xdr:nvSpPr>
      <xdr:spPr>
        <a:xfrm>
          <a:off x="15377160" y="6781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16510</xdr:rowOff>
    </xdr:from>
    <xdr:ext cx="762000" cy="257810"/>
    <xdr:sp macro="" textlink="">
      <xdr:nvSpPr>
        <xdr:cNvPr id="389" name="テキスト ボックス 388"/>
        <xdr:cNvSpPr txBox="1"/>
      </xdr:nvSpPr>
      <xdr:spPr>
        <a:xfrm>
          <a:off x="15045055" y="6554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17780</xdr:rowOff>
    </xdr:from>
    <xdr:to xmlns:xdr="http://schemas.openxmlformats.org/drawingml/2006/spreadsheetDrawing">
      <xdr:col>68</xdr:col>
      <xdr:colOff>152400</xdr:colOff>
      <xdr:row>41</xdr:row>
      <xdr:rowOff>38100</xdr:rowOff>
    </xdr:to>
    <xdr:cxnSp macro="">
      <xdr:nvCxnSpPr>
        <xdr:cNvPr id="390" name="直線コネクタ 389"/>
        <xdr:cNvCxnSpPr/>
      </xdr:nvCxnSpPr>
      <xdr:spPr>
        <a:xfrm flipV="1">
          <a:off x="13634720" y="6891020"/>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97155</xdr:rowOff>
    </xdr:from>
    <xdr:to xmlns:xdr="http://schemas.openxmlformats.org/drawingml/2006/spreadsheetDrawing">
      <xdr:col>68</xdr:col>
      <xdr:colOff>203200</xdr:colOff>
      <xdr:row>41</xdr:row>
      <xdr:rowOff>27305</xdr:rowOff>
    </xdr:to>
    <xdr:sp macro="" textlink="">
      <xdr:nvSpPr>
        <xdr:cNvPr id="391" name="フローチャート: 判断 390"/>
        <xdr:cNvSpPr/>
      </xdr:nvSpPr>
      <xdr:spPr>
        <a:xfrm>
          <a:off x="14480540" y="6802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37465</xdr:rowOff>
    </xdr:from>
    <xdr:ext cx="762000" cy="259080"/>
    <xdr:sp macro="" textlink="">
      <xdr:nvSpPr>
        <xdr:cNvPr id="392" name="テキスト ボックス 391"/>
        <xdr:cNvSpPr txBox="1"/>
      </xdr:nvSpPr>
      <xdr:spPr>
        <a:xfrm>
          <a:off x="14146530" y="6575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35560</xdr:rowOff>
    </xdr:from>
    <xdr:to xmlns:xdr="http://schemas.openxmlformats.org/drawingml/2006/spreadsheetDrawing">
      <xdr:col>64</xdr:col>
      <xdr:colOff>152400</xdr:colOff>
      <xdr:row>41</xdr:row>
      <xdr:rowOff>137160</xdr:rowOff>
    </xdr:to>
    <xdr:sp macro="" textlink="">
      <xdr:nvSpPr>
        <xdr:cNvPr id="393" name="フローチャート: 判断 392"/>
        <xdr:cNvSpPr/>
      </xdr:nvSpPr>
      <xdr:spPr>
        <a:xfrm>
          <a:off x="1358392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121920</xdr:rowOff>
    </xdr:from>
    <xdr:ext cx="762000" cy="257810"/>
    <xdr:sp macro="" textlink="">
      <xdr:nvSpPr>
        <xdr:cNvPr id="394" name="テキスト ボックス 393"/>
        <xdr:cNvSpPr txBox="1"/>
      </xdr:nvSpPr>
      <xdr:spPr>
        <a:xfrm>
          <a:off x="13249910" y="6995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730" cy="259080"/>
    <xdr:sp macro="" textlink="">
      <xdr:nvSpPr>
        <xdr:cNvPr id="395" name="テキスト ボックス 394"/>
        <xdr:cNvSpPr txBox="1"/>
      </xdr:nvSpPr>
      <xdr:spPr>
        <a:xfrm>
          <a:off x="1695450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730" cy="259080"/>
    <xdr:sp macro="" textlink="">
      <xdr:nvSpPr>
        <xdr:cNvPr id="396" name="テキスト ボックス 395"/>
        <xdr:cNvSpPr txBox="1"/>
      </xdr:nvSpPr>
      <xdr:spPr>
        <a:xfrm>
          <a:off x="16108680"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0730" cy="259080"/>
    <xdr:sp macro="" textlink="">
      <xdr:nvSpPr>
        <xdr:cNvPr id="397" name="テキスト ボックス 396"/>
        <xdr:cNvSpPr txBox="1"/>
      </xdr:nvSpPr>
      <xdr:spPr>
        <a:xfrm>
          <a:off x="15210155" y="800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117475</xdr:rowOff>
    </xdr:from>
    <xdr:to xmlns:xdr="http://schemas.openxmlformats.org/drawingml/2006/spreadsheetDrawing">
      <xdr:col>81</xdr:col>
      <xdr:colOff>95250</xdr:colOff>
      <xdr:row>41</xdr:row>
      <xdr:rowOff>47625</xdr:rowOff>
    </xdr:to>
    <xdr:sp macro="" textlink="">
      <xdr:nvSpPr>
        <xdr:cNvPr id="400" name="楕円 399"/>
        <xdr:cNvSpPr/>
      </xdr:nvSpPr>
      <xdr:spPr>
        <a:xfrm>
          <a:off x="17119600" y="68230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89535</xdr:rowOff>
    </xdr:from>
    <xdr:ext cx="760730" cy="257810"/>
    <xdr:sp macro="" textlink="">
      <xdr:nvSpPr>
        <xdr:cNvPr id="401" name="公債費負担の状況該当値テキスト"/>
        <xdr:cNvSpPr txBox="1"/>
      </xdr:nvSpPr>
      <xdr:spPr>
        <a:xfrm>
          <a:off x="17261205" y="67951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402" name="楕円 401"/>
        <xdr:cNvSpPr/>
      </xdr:nvSpPr>
      <xdr:spPr>
        <a:xfrm>
          <a:off x="16273780" y="67818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162560</xdr:rowOff>
    </xdr:from>
    <xdr:ext cx="735330" cy="257810"/>
    <xdr:sp macro="" textlink="">
      <xdr:nvSpPr>
        <xdr:cNvPr id="403" name="テキスト ボックス 402"/>
        <xdr:cNvSpPr txBox="1"/>
      </xdr:nvSpPr>
      <xdr:spPr>
        <a:xfrm>
          <a:off x="15941675" y="68681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83185</xdr:rowOff>
    </xdr:from>
    <xdr:to xmlns:xdr="http://schemas.openxmlformats.org/drawingml/2006/spreadsheetDrawing">
      <xdr:col>73</xdr:col>
      <xdr:colOff>44450</xdr:colOff>
      <xdr:row>41</xdr:row>
      <xdr:rowOff>13335</xdr:rowOff>
    </xdr:to>
    <xdr:sp macro="" textlink="">
      <xdr:nvSpPr>
        <xdr:cNvPr id="404" name="楕円 403"/>
        <xdr:cNvSpPr/>
      </xdr:nvSpPr>
      <xdr:spPr>
        <a:xfrm>
          <a:off x="15377160" y="67887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167640</xdr:rowOff>
    </xdr:from>
    <xdr:ext cx="762000" cy="259080"/>
    <xdr:sp macro="" textlink="">
      <xdr:nvSpPr>
        <xdr:cNvPr id="405" name="テキスト ボックス 404"/>
        <xdr:cNvSpPr txBox="1"/>
      </xdr:nvSpPr>
      <xdr:spPr>
        <a:xfrm>
          <a:off x="15045055"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138430</xdr:rowOff>
    </xdr:from>
    <xdr:to xmlns:xdr="http://schemas.openxmlformats.org/drawingml/2006/spreadsheetDrawing">
      <xdr:col>68</xdr:col>
      <xdr:colOff>203200</xdr:colOff>
      <xdr:row>41</xdr:row>
      <xdr:rowOff>68580</xdr:rowOff>
    </xdr:to>
    <xdr:sp macro="" textlink="">
      <xdr:nvSpPr>
        <xdr:cNvPr id="406" name="楕円 405"/>
        <xdr:cNvSpPr/>
      </xdr:nvSpPr>
      <xdr:spPr>
        <a:xfrm>
          <a:off x="14480540" y="6844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53340</xdr:rowOff>
    </xdr:from>
    <xdr:ext cx="762000" cy="257810"/>
    <xdr:sp macro="" textlink="">
      <xdr:nvSpPr>
        <xdr:cNvPr id="407" name="テキスト ボックス 406"/>
        <xdr:cNvSpPr txBox="1"/>
      </xdr:nvSpPr>
      <xdr:spPr>
        <a:xfrm>
          <a:off x="14146530" y="6926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158750</xdr:rowOff>
    </xdr:from>
    <xdr:to xmlns:xdr="http://schemas.openxmlformats.org/drawingml/2006/spreadsheetDrawing">
      <xdr:col>64</xdr:col>
      <xdr:colOff>152400</xdr:colOff>
      <xdr:row>41</xdr:row>
      <xdr:rowOff>88900</xdr:rowOff>
    </xdr:to>
    <xdr:sp macro="" textlink="">
      <xdr:nvSpPr>
        <xdr:cNvPr id="408" name="楕円 407"/>
        <xdr:cNvSpPr/>
      </xdr:nvSpPr>
      <xdr:spPr>
        <a:xfrm>
          <a:off x="1358392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99060</xdr:rowOff>
    </xdr:from>
    <xdr:ext cx="762000" cy="259080"/>
    <xdr:sp macro="" textlink="">
      <xdr:nvSpPr>
        <xdr:cNvPr id="409" name="テキスト ボックス 408"/>
        <xdr:cNvSpPr txBox="1"/>
      </xdr:nvSpPr>
      <xdr:spPr>
        <a:xfrm>
          <a:off x="13249910" y="663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2" name="テキスト ボックス 411"/>
        <xdr:cNvSpPr txBox="1"/>
      </xdr:nvSpPr>
      <xdr:spPr>
        <a:xfrm>
          <a:off x="15463520" y="150876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類似団体平均を上回っており、平成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年度に比べ</a:t>
          </a:r>
          <a:r>
            <a:rPr kumimoji="1" lang="en-US" altLang="ja-JP" sz="1300">
              <a:latin typeface="ＭＳ Ｐゴシック"/>
              <a:ea typeface="ＭＳ Ｐゴシック"/>
            </a:rPr>
            <a:t>12.1</a:t>
          </a:r>
          <a:r>
            <a:rPr kumimoji="1" lang="ja-JP" altLang="en-US" sz="1300">
              <a:latin typeface="ＭＳ Ｐゴシック"/>
              <a:ea typeface="ＭＳ Ｐゴシック"/>
            </a:rPr>
            <a:t>ポイント増となっている。これは近年、法人市民税の減収等による財源不足を補うための財政調整基金等の取崩や基準財政需要額算入見込額（公債費等）の減により、充当可能財源が減少した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22</a:t>
          </a:r>
          <a:r>
            <a:rPr kumimoji="1" lang="ja-JP" altLang="en-US" sz="1300">
              <a:latin typeface="ＭＳ Ｐゴシック"/>
              <a:ea typeface="ＭＳ Ｐゴシック"/>
            </a:rPr>
            <a:t>年度から多額の財政調整基金取崩しに頼る財政運営を続けているが、将来の負担を軽減するために、行財政構造改革を着実に推進する。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7810"/>
    <xdr:sp macro="" textlink="">
      <xdr:nvSpPr>
        <xdr:cNvPr id="425" name="テキスト ボックス 424"/>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7" name="テキスト ボックス 426"/>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9" name="テキスト ボックス 428"/>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5" name="テキスト ボックス 434"/>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129540</xdr:rowOff>
    </xdr:to>
    <xdr:cxnSp macro="">
      <xdr:nvCxnSpPr>
        <xdr:cNvPr id="438" name="直線コネクタ 437"/>
        <xdr:cNvCxnSpPr/>
      </xdr:nvCxnSpPr>
      <xdr:spPr>
        <a:xfrm flipV="1">
          <a:off x="17172305" y="2320925"/>
          <a:ext cx="0" cy="1496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101600</xdr:rowOff>
    </xdr:from>
    <xdr:ext cx="760730" cy="259080"/>
    <xdr:sp macro="" textlink="">
      <xdr:nvSpPr>
        <xdr:cNvPr id="439" name="将来負担の状況最小値テキスト"/>
        <xdr:cNvSpPr txBox="1"/>
      </xdr:nvSpPr>
      <xdr:spPr>
        <a:xfrm>
          <a:off x="17261205" y="3789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129540</xdr:rowOff>
    </xdr:from>
    <xdr:to xmlns:xdr="http://schemas.openxmlformats.org/drawingml/2006/spreadsheetDrawing">
      <xdr:col>81</xdr:col>
      <xdr:colOff>133350</xdr:colOff>
      <xdr:row>22</xdr:row>
      <xdr:rowOff>129540</xdr:rowOff>
    </xdr:to>
    <xdr:cxnSp macro="">
      <xdr:nvCxnSpPr>
        <xdr:cNvPr id="440" name="直線コネクタ 439"/>
        <xdr:cNvCxnSpPr/>
      </xdr:nvCxnSpPr>
      <xdr:spPr>
        <a:xfrm>
          <a:off x="17081500" y="38176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0730" cy="259080"/>
    <xdr:sp macro="" textlink="">
      <xdr:nvSpPr>
        <xdr:cNvPr id="441" name="将来負担の状況最大値テキスト"/>
        <xdr:cNvSpPr txBox="1"/>
      </xdr:nvSpPr>
      <xdr:spPr>
        <a:xfrm>
          <a:off x="17261205" y="20681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127000</xdr:rowOff>
    </xdr:from>
    <xdr:to xmlns:xdr="http://schemas.openxmlformats.org/drawingml/2006/spreadsheetDrawing">
      <xdr:col>81</xdr:col>
      <xdr:colOff>44450</xdr:colOff>
      <xdr:row>15</xdr:row>
      <xdr:rowOff>53340</xdr:rowOff>
    </xdr:to>
    <xdr:cxnSp macro="">
      <xdr:nvCxnSpPr>
        <xdr:cNvPr id="443" name="直線コネクタ 442"/>
        <xdr:cNvCxnSpPr/>
      </xdr:nvCxnSpPr>
      <xdr:spPr>
        <a:xfrm>
          <a:off x="16326485" y="2473960"/>
          <a:ext cx="84582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140335</xdr:rowOff>
    </xdr:from>
    <xdr:ext cx="760730" cy="257810"/>
    <xdr:sp macro="" textlink="">
      <xdr:nvSpPr>
        <xdr:cNvPr id="444" name="将来負担の状況平均値テキスト"/>
        <xdr:cNvSpPr txBox="1"/>
      </xdr:nvSpPr>
      <xdr:spPr>
        <a:xfrm>
          <a:off x="17261205" y="231965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123190</xdr:rowOff>
    </xdr:from>
    <xdr:to xmlns:xdr="http://schemas.openxmlformats.org/drawingml/2006/spreadsheetDrawing">
      <xdr:col>81</xdr:col>
      <xdr:colOff>95250</xdr:colOff>
      <xdr:row>15</xdr:row>
      <xdr:rowOff>53340</xdr:rowOff>
    </xdr:to>
    <xdr:sp macro="" textlink="">
      <xdr:nvSpPr>
        <xdr:cNvPr id="445" name="フローチャート: 判断 444"/>
        <xdr:cNvSpPr/>
      </xdr:nvSpPr>
      <xdr:spPr>
        <a:xfrm>
          <a:off x="17119600" y="24701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39370</xdr:rowOff>
    </xdr:from>
    <xdr:to xmlns:xdr="http://schemas.openxmlformats.org/drawingml/2006/spreadsheetDrawing">
      <xdr:col>77</xdr:col>
      <xdr:colOff>44450</xdr:colOff>
      <xdr:row>14</xdr:row>
      <xdr:rowOff>127000</xdr:rowOff>
    </xdr:to>
    <xdr:cxnSp macro="">
      <xdr:nvCxnSpPr>
        <xdr:cNvPr id="446" name="直線コネクタ 445"/>
        <xdr:cNvCxnSpPr/>
      </xdr:nvCxnSpPr>
      <xdr:spPr>
        <a:xfrm>
          <a:off x="15427960" y="2386330"/>
          <a:ext cx="8985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167640</xdr:rowOff>
    </xdr:from>
    <xdr:to xmlns:xdr="http://schemas.openxmlformats.org/drawingml/2006/spreadsheetDrawing">
      <xdr:col>77</xdr:col>
      <xdr:colOff>95250</xdr:colOff>
      <xdr:row>15</xdr:row>
      <xdr:rowOff>101600</xdr:rowOff>
    </xdr:to>
    <xdr:sp macro="" textlink="">
      <xdr:nvSpPr>
        <xdr:cNvPr id="447" name="フローチャート: 判断 446"/>
        <xdr:cNvSpPr/>
      </xdr:nvSpPr>
      <xdr:spPr>
        <a:xfrm>
          <a:off x="16273780" y="25146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86360</xdr:rowOff>
    </xdr:from>
    <xdr:ext cx="735330" cy="257175"/>
    <xdr:sp macro="" textlink="">
      <xdr:nvSpPr>
        <xdr:cNvPr id="448" name="テキスト ボックス 447"/>
        <xdr:cNvSpPr txBox="1"/>
      </xdr:nvSpPr>
      <xdr:spPr>
        <a:xfrm>
          <a:off x="15941675" y="260096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39370</xdr:rowOff>
    </xdr:from>
    <xdr:to xmlns:xdr="http://schemas.openxmlformats.org/drawingml/2006/spreadsheetDrawing">
      <xdr:col>72</xdr:col>
      <xdr:colOff>203200</xdr:colOff>
      <xdr:row>14</xdr:row>
      <xdr:rowOff>50800</xdr:rowOff>
    </xdr:to>
    <xdr:cxnSp macro="">
      <xdr:nvCxnSpPr>
        <xdr:cNvPr id="449" name="直線コネクタ 448"/>
        <xdr:cNvCxnSpPr/>
      </xdr:nvCxnSpPr>
      <xdr:spPr>
        <a:xfrm flipV="1">
          <a:off x="14531340" y="2386330"/>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14605</xdr:rowOff>
    </xdr:from>
    <xdr:to xmlns:xdr="http://schemas.openxmlformats.org/drawingml/2006/spreadsheetDrawing">
      <xdr:col>73</xdr:col>
      <xdr:colOff>44450</xdr:colOff>
      <xdr:row>15</xdr:row>
      <xdr:rowOff>116205</xdr:rowOff>
    </xdr:to>
    <xdr:sp macro="" textlink="">
      <xdr:nvSpPr>
        <xdr:cNvPr id="450" name="フローチャート: 判断 449"/>
        <xdr:cNvSpPr/>
      </xdr:nvSpPr>
      <xdr:spPr>
        <a:xfrm>
          <a:off x="15377160" y="25292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100965</xdr:rowOff>
    </xdr:from>
    <xdr:ext cx="762000" cy="259080"/>
    <xdr:sp macro="" textlink="">
      <xdr:nvSpPr>
        <xdr:cNvPr id="451" name="テキスト ボックス 450"/>
        <xdr:cNvSpPr txBox="1"/>
      </xdr:nvSpPr>
      <xdr:spPr>
        <a:xfrm>
          <a:off x="15045055" y="261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13</xdr:row>
      <xdr:rowOff>150495</xdr:rowOff>
    </xdr:from>
    <xdr:to xmlns:xdr="http://schemas.openxmlformats.org/drawingml/2006/spreadsheetDrawing">
      <xdr:col>68</xdr:col>
      <xdr:colOff>152400</xdr:colOff>
      <xdr:row>14</xdr:row>
      <xdr:rowOff>50800</xdr:rowOff>
    </xdr:to>
    <xdr:cxnSp macro="">
      <xdr:nvCxnSpPr>
        <xdr:cNvPr id="452" name="直線コネクタ 451"/>
        <xdr:cNvCxnSpPr/>
      </xdr:nvCxnSpPr>
      <xdr:spPr>
        <a:xfrm>
          <a:off x="13634720" y="2329815"/>
          <a:ext cx="89662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48260</xdr:rowOff>
    </xdr:from>
    <xdr:to xmlns:xdr="http://schemas.openxmlformats.org/drawingml/2006/spreadsheetDrawing">
      <xdr:col>68</xdr:col>
      <xdr:colOff>203200</xdr:colOff>
      <xdr:row>15</xdr:row>
      <xdr:rowOff>149860</xdr:rowOff>
    </xdr:to>
    <xdr:sp macro="" textlink="">
      <xdr:nvSpPr>
        <xdr:cNvPr id="453" name="フローチャート: 判断 452"/>
        <xdr:cNvSpPr/>
      </xdr:nvSpPr>
      <xdr:spPr>
        <a:xfrm>
          <a:off x="14480540" y="25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134620</xdr:rowOff>
    </xdr:from>
    <xdr:ext cx="762000" cy="259080"/>
    <xdr:sp macro="" textlink="">
      <xdr:nvSpPr>
        <xdr:cNvPr id="454" name="テキスト ボックス 453"/>
        <xdr:cNvSpPr txBox="1"/>
      </xdr:nvSpPr>
      <xdr:spPr>
        <a:xfrm>
          <a:off x="14146530" y="264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105410</xdr:rowOff>
    </xdr:from>
    <xdr:to xmlns:xdr="http://schemas.openxmlformats.org/drawingml/2006/spreadsheetDrawing">
      <xdr:col>64</xdr:col>
      <xdr:colOff>152400</xdr:colOff>
      <xdr:row>16</xdr:row>
      <xdr:rowOff>35560</xdr:rowOff>
    </xdr:to>
    <xdr:sp macro="" textlink="">
      <xdr:nvSpPr>
        <xdr:cNvPr id="455" name="フローチャート: 判断 454"/>
        <xdr:cNvSpPr/>
      </xdr:nvSpPr>
      <xdr:spPr>
        <a:xfrm>
          <a:off x="13583920" y="262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20320</xdr:rowOff>
    </xdr:from>
    <xdr:ext cx="762000" cy="259080"/>
    <xdr:sp macro="" textlink="">
      <xdr:nvSpPr>
        <xdr:cNvPr id="456" name="テキスト ボックス 455"/>
        <xdr:cNvSpPr txBox="1"/>
      </xdr:nvSpPr>
      <xdr:spPr>
        <a:xfrm>
          <a:off x="1324991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730" cy="257810"/>
    <xdr:sp macro="" textlink="">
      <xdr:nvSpPr>
        <xdr:cNvPr id="457" name="テキスト ボックス 456"/>
        <xdr:cNvSpPr txBox="1"/>
      </xdr:nvSpPr>
      <xdr:spPr>
        <a:xfrm>
          <a:off x="1695450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730" cy="257810"/>
    <xdr:sp macro="" textlink="">
      <xdr:nvSpPr>
        <xdr:cNvPr id="458" name="テキスト ボックス 457"/>
        <xdr:cNvSpPr txBox="1"/>
      </xdr:nvSpPr>
      <xdr:spPr>
        <a:xfrm>
          <a:off x="16108680"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0730" cy="257810"/>
    <xdr:sp macro="" textlink="">
      <xdr:nvSpPr>
        <xdr:cNvPr id="459" name="テキスト ボックス 458"/>
        <xdr:cNvSpPr txBox="1"/>
      </xdr:nvSpPr>
      <xdr:spPr>
        <a:xfrm>
          <a:off x="15210155" y="428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7810"/>
    <xdr:sp macro="" textlink="">
      <xdr:nvSpPr>
        <xdr:cNvPr id="460" name="テキスト ボックス 459"/>
        <xdr:cNvSpPr txBox="1"/>
      </xdr:nvSpPr>
      <xdr:spPr>
        <a:xfrm>
          <a:off x="1431353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7810"/>
    <xdr:sp macro="" textlink="">
      <xdr:nvSpPr>
        <xdr:cNvPr id="461" name="テキスト ボックス 460"/>
        <xdr:cNvSpPr txBox="1"/>
      </xdr:nvSpPr>
      <xdr:spPr>
        <a:xfrm>
          <a:off x="13416915" y="428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2540</xdr:rowOff>
    </xdr:from>
    <xdr:to xmlns:xdr="http://schemas.openxmlformats.org/drawingml/2006/spreadsheetDrawing">
      <xdr:col>81</xdr:col>
      <xdr:colOff>95250</xdr:colOff>
      <xdr:row>15</xdr:row>
      <xdr:rowOff>104140</xdr:rowOff>
    </xdr:to>
    <xdr:sp macro="" textlink="">
      <xdr:nvSpPr>
        <xdr:cNvPr id="462" name="楕円 461"/>
        <xdr:cNvSpPr/>
      </xdr:nvSpPr>
      <xdr:spPr>
        <a:xfrm>
          <a:off x="17119600" y="25171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146050</xdr:rowOff>
    </xdr:from>
    <xdr:ext cx="760730" cy="257810"/>
    <xdr:sp macro="" textlink="">
      <xdr:nvSpPr>
        <xdr:cNvPr id="463" name="将来負担の状況該当値テキスト"/>
        <xdr:cNvSpPr txBox="1"/>
      </xdr:nvSpPr>
      <xdr:spPr>
        <a:xfrm>
          <a:off x="17261205" y="24930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76200</xdr:rowOff>
    </xdr:from>
    <xdr:to xmlns:xdr="http://schemas.openxmlformats.org/drawingml/2006/spreadsheetDrawing">
      <xdr:col>77</xdr:col>
      <xdr:colOff>95250</xdr:colOff>
      <xdr:row>15</xdr:row>
      <xdr:rowOff>6350</xdr:rowOff>
    </xdr:to>
    <xdr:sp macro="" textlink="">
      <xdr:nvSpPr>
        <xdr:cNvPr id="464" name="楕円 463"/>
        <xdr:cNvSpPr/>
      </xdr:nvSpPr>
      <xdr:spPr>
        <a:xfrm>
          <a:off x="16273780" y="24231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16510</xdr:rowOff>
    </xdr:from>
    <xdr:ext cx="735330" cy="257810"/>
    <xdr:sp macro="" textlink="">
      <xdr:nvSpPr>
        <xdr:cNvPr id="465" name="テキスト ボックス 464"/>
        <xdr:cNvSpPr txBox="1"/>
      </xdr:nvSpPr>
      <xdr:spPr>
        <a:xfrm>
          <a:off x="15941675" y="21958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160020</xdr:rowOff>
    </xdr:from>
    <xdr:to xmlns:xdr="http://schemas.openxmlformats.org/drawingml/2006/spreadsheetDrawing">
      <xdr:col>73</xdr:col>
      <xdr:colOff>44450</xdr:colOff>
      <xdr:row>14</xdr:row>
      <xdr:rowOff>90170</xdr:rowOff>
    </xdr:to>
    <xdr:sp macro="" textlink="">
      <xdr:nvSpPr>
        <xdr:cNvPr id="466" name="楕円 465"/>
        <xdr:cNvSpPr/>
      </xdr:nvSpPr>
      <xdr:spPr>
        <a:xfrm>
          <a:off x="15377160" y="2339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100330</xdr:rowOff>
    </xdr:from>
    <xdr:ext cx="762000" cy="259080"/>
    <xdr:sp macro="" textlink="">
      <xdr:nvSpPr>
        <xdr:cNvPr id="467" name="テキスト ボックス 466"/>
        <xdr:cNvSpPr txBox="1"/>
      </xdr:nvSpPr>
      <xdr:spPr>
        <a:xfrm>
          <a:off x="15045055" y="211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203200</xdr:colOff>
      <xdr:row>14</xdr:row>
      <xdr:rowOff>101600</xdr:rowOff>
    </xdr:to>
    <xdr:sp macro="" textlink="">
      <xdr:nvSpPr>
        <xdr:cNvPr id="468" name="楕円 467"/>
        <xdr:cNvSpPr/>
      </xdr:nvSpPr>
      <xdr:spPr>
        <a:xfrm>
          <a:off x="1448054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2000" cy="259080"/>
    <xdr:sp macro="" textlink="">
      <xdr:nvSpPr>
        <xdr:cNvPr id="469" name="テキスト ボックス 468"/>
        <xdr:cNvSpPr txBox="1"/>
      </xdr:nvSpPr>
      <xdr:spPr>
        <a:xfrm>
          <a:off x="14146530" y="212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99695</xdr:rowOff>
    </xdr:from>
    <xdr:to xmlns:xdr="http://schemas.openxmlformats.org/drawingml/2006/spreadsheetDrawing">
      <xdr:col>64</xdr:col>
      <xdr:colOff>152400</xdr:colOff>
      <xdr:row>14</xdr:row>
      <xdr:rowOff>29845</xdr:rowOff>
    </xdr:to>
    <xdr:sp macro="" textlink="">
      <xdr:nvSpPr>
        <xdr:cNvPr id="470" name="楕円 469"/>
        <xdr:cNvSpPr/>
      </xdr:nvSpPr>
      <xdr:spPr>
        <a:xfrm>
          <a:off x="13583920" y="227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40005</xdr:rowOff>
    </xdr:from>
    <xdr:ext cx="762000" cy="259080"/>
    <xdr:sp macro="" textlink="">
      <xdr:nvSpPr>
        <xdr:cNvPr id="471" name="テキスト ボックス 470"/>
        <xdr:cNvSpPr txBox="1"/>
      </xdr:nvSpPr>
      <xdr:spPr>
        <a:xfrm>
          <a:off x="13249910" y="205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9080"/>
    <xdr:sp macro="" textlink="">
      <xdr:nvSpPr>
        <xdr:cNvPr id="30" name="テキスト ボックス 29"/>
        <xdr:cNvSpPr txBox="1"/>
      </xdr:nvSpPr>
      <xdr:spPr>
        <a:xfrm>
          <a:off x="706120" y="34163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706120" y="366649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706120" y="391287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3515" cy="257810"/>
    <xdr:sp macro="" textlink="">
      <xdr:nvSpPr>
        <xdr:cNvPr id="33" name="テキスト ボックス 32"/>
        <xdr:cNvSpPr txBox="1"/>
      </xdr:nvSpPr>
      <xdr:spPr>
        <a:xfrm>
          <a:off x="706120" y="4163695"/>
          <a:ext cx="1835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年度から近隣市町との消防広域組合を設立し、平成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年度から職員数が減少したことが、類似団体平均を下回った要因だと考えられる。</a:t>
          </a:r>
        </a:p>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年度に給与体系の独自見直し及び各種手当等の適正化を推進したことにより、今後も人件費の削減が見込まれる。</a:t>
          </a:r>
        </a:p>
      </xdr:txBody>
    </xdr:sp>
    <xdr:clientData/>
  </xdr:twoCellAnchor>
  <xdr:oneCellAnchor>
    <xdr:from xmlns:xdr="http://schemas.openxmlformats.org/drawingml/2006/spreadsheetDrawing">
      <xdr:col>3</xdr:col>
      <xdr:colOff>123825</xdr:colOff>
      <xdr:row>29</xdr:row>
      <xdr:rowOff>107950</xdr:rowOff>
    </xdr:from>
    <xdr:ext cx="297180" cy="224155"/>
    <xdr:sp macro="" textlink="">
      <xdr:nvSpPr>
        <xdr:cNvPr id="45" name="テキスト ボックス 44"/>
        <xdr:cNvSpPr txBox="1"/>
      </xdr:nvSpPr>
      <xdr:spPr>
        <a:xfrm>
          <a:off x="731520" y="49695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92710</xdr:rowOff>
    </xdr:from>
    <xdr:to xmlns:xdr="http://schemas.openxmlformats.org/drawingml/2006/spreadsheetDrawing">
      <xdr:col>24</xdr:col>
      <xdr:colOff>25400</xdr:colOff>
      <xdr:row>41</xdr:row>
      <xdr:rowOff>77470</xdr:rowOff>
    </xdr:to>
    <xdr:cxnSp macro="">
      <xdr:nvCxnSpPr>
        <xdr:cNvPr id="61" name="直線コネクタ 60"/>
        <xdr:cNvCxnSpPr/>
      </xdr:nvCxnSpPr>
      <xdr:spPr>
        <a:xfrm flipV="1">
          <a:off x="4886960" y="562483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49530</xdr:rowOff>
    </xdr:from>
    <xdr:ext cx="760730" cy="258445"/>
    <xdr:sp macro="" textlink="">
      <xdr:nvSpPr>
        <xdr:cNvPr id="62" name="人件費最小値テキスト"/>
        <xdr:cNvSpPr txBox="1"/>
      </xdr:nvSpPr>
      <xdr:spPr>
        <a:xfrm>
          <a:off x="4975860" y="692277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77470</xdr:rowOff>
    </xdr:from>
    <xdr:to xmlns:xdr="http://schemas.openxmlformats.org/drawingml/2006/spreadsheetDrawing">
      <xdr:col>24</xdr:col>
      <xdr:colOff>114300</xdr:colOff>
      <xdr:row>41</xdr:row>
      <xdr:rowOff>77470</xdr:rowOff>
    </xdr:to>
    <xdr:cxnSp macro="">
      <xdr:nvCxnSpPr>
        <xdr:cNvPr id="63" name="直線コネクタ 62"/>
        <xdr:cNvCxnSpPr/>
      </xdr:nvCxnSpPr>
      <xdr:spPr>
        <a:xfrm>
          <a:off x="4795520" y="69507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7620</xdr:rowOff>
    </xdr:from>
    <xdr:ext cx="760730" cy="259080"/>
    <xdr:sp macro="" textlink="">
      <xdr:nvSpPr>
        <xdr:cNvPr id="64" name="人件費最大値テキスト"/>
        <xdr:cNvSpPr txBox="1"/>
      </xdr:nvSpPr>
      <xdr:spPr>
        <a:xfrm>
          <a:off x="4975860" y="5372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92710</xdr:rowOff>
    </xdr:from>
    <xdr:to xmlns:xdr="http://schemas.openxmlformats.org/drawingml/2006/spreadsheetDrawing">
      <xdr:col>24</xdr:col>
      <xdr:colOff>114300</xdr:colOff>
      <xdr:row>33</xdr:row>
      <xdr:rowOff>92710</xdr:rowOff>
    </xdr:to>
    <xdr:cxnSp macro="">
      <xdr:nvCxnSpPr>
        <xdr:cNvPr id="65" name="直線コネクタ 64"/>
        <xdr:cNvCxnSpPr/>
      </xdr:nvCxnSpPr>
      <xdr:spPr>
        <a:xfrm>
          <a:off x="4795520" y="56248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31750</xdr:rowOff>
    </xdr:from>
    <xdr:to xmlns:xdr="http://schemas.openxmlformats.org/drawingml/2006/spreadsheetDrawing">
      <xdr:col>24</xdr:col>
      <xdr:colOff>25400</xdr:colOff>
      <xdr:row>35</xdr:row>
      <xdr:rowOff>85090</xdr:rowOff>
    </xdr:to>
    <xdr:cxnSp macro="">
      <xdr:nvCxnSpPr>
        <xdr:cNvPr id="66" name="直線コネクタ 65"/>
        <xdr:cNvCxnSpPr/>
      </xdr:nvCxnSpPr>
      <xdr:spPr>
        <a:xfrm flipV="1">
          <a:off x="4036060" y="5899150"/>
          <a:ext cx="8509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0730" cy="257810"/>
    <xdr:sp macro="" textlink="">
      <xdr:nvSpPr>
        <xdr:cNvPr id="67" name="人件費平均値テキスト"/>
        <xdr:cNvSpPr txBox="1"/>
      </xdr:nvSpPr>
      <xdr:spPr>
        <a:xfrm>
          <a:off x="4975860" y="602615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83362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39370</xdr:rowOff>
    </xdr:from>
    <xdr:to xmlns:xdr="http://schemas.openxmlformats.org/drawingml/2006/spreadsheetDrawing">
      <xdr:col>19</xdr:col>
      <xdr:colOff>187325</xdr:colOff>
      <xdr:row>35</xdr:row>
      <xdr:rowOff>85090</xdr:rowOff>
    </xdr:to>
    <xdr:cxnSp macro="">
      <xdr:nvCxnSpPr>
        <xdr:cNvPr id="69" name="直線コネクタ 68"/>
        <xdr:cNvCxnSpPr/>
      </xdr:nvCxnSpPr>
      <xdr:spPr>
        <a:xfrm>
          <a:off x="3136900" y="590677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98526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5330" cy="259080"/>
    <xdr:sp macro="" textlink="">
      <xdr:nvSpPr>
        <xdr:cNvPr id="71" name="テキスト ボックス 70"/>
        <xdr:cNvSpPr txBox="1"/>
      </xdr:nvSpPr>
      <xdr:spPr>
        <a:xfrm>
          <a:off x="3652520" y="61366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39370</xdr:rowOff>
    </xdr:from>
    <xdr:to xmlns:xdr="http://schemas.openxmlformats.org/drawingml/2006/spreadsheetDrawing">
      <xdr:col>15</xdr:col>
      <xdr:colOff>98425</xdr:colOff>
      <xdr:row>37</xdr:row>
      <xdr:rowOff>39370</xdr:rowOff>
    </xdr:to>
    <xdr:cxnSp macro="">
      <xdr:nvCxnSpPr>
        <xdr:cNvPr id="72" name="直線コネクタ 71"/>
        <xdr:cNvCxnSpPr/>
      </xdr:nvCxnSpPr>
      <xdr:spPr>
        <a:xfrm flipV="1">
          <a:off x="2237740" y="5906770"/>
          <a:ext cx="89916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38100</xdr:rowOff>
    </xdr:from>
    <xdr:to xmlns:xdr="http://schemas.openxmlformats.org/drawingml/2006/spreadsheetDrawing">
      <xdr:col>15</xdr:col>
      <xdr:colOff>149225</xdr:colOff>
      <xdr:row>36</xdr:row>
      <xdr:rowOff>140335</xdr:rowOff>
    </xdr:to>
    <xdr:sp macro="" textlink="">
      <xdr:nvSpPr>
        <xdr:cNvPr id="73" name="フローチャート: 判断 72"/>
        <xdr:cNvSpPr/>
      </xdr:nvSpPr>
      <xdr:spPr>
        <a:xfrm>
          <a:off x="3086100" y="60731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124460</xdr:rowOff>
    </xdr:from>
    <xdr:ext cx="760730" cy="257810"/>
    <xdr:sp macro="" textlink="">
      <xdr:nvSpPr>
        <xdr:cNvPr id="74" name="テキスト ボックス 73"/>
        <xdr:cNvSpPr txBox="1"/>
      </xdr:nvSpPr>
      <xdr:spPr>
        <a:xfrm>
          <a:off x="2750820" y="61595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16510</xdr:rowOff>
    </xdr:from>
    <xdr:to xmlns:xdr="http://schemas.openxmlformats.org/drawingml/2006/spreadsheetDrawing">
      <xdr:col>11</xdr:col>
      <xdr:colOff>9525</xdr:colOff>
      <xdr:row>37</xdr:row>
      <xdr:rowOff>39370</xdr:rowOff>
    </xdr:to>
    <xdr:cxnSp macro="">
      <xdr:nvCxnSpPr>
        <xdr:cNvPr id="75" name="直線コネクタ 74"/>
        <xdr:cNvCxnSpPr/>
      </xdr:nvCxnSpPr>
      <xdr:spPr>
        <a:xfrm>
          <a:off x="1336040" y="6219190"/>
          <a:ext cx="901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218440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127000</xdr:rowOff>
    </xdr:from>
    <xdr:ext cx="760730" cy="257810"/>
    <xdr:sp macro="" textlink="">
      <xdr:nvSpPr>
        <xdr:cNvPr id="77" name="テキスト ボックス 76"/>
        <xdr:cNvSpPr txBox="1"/>
      </xdr:nvSpPr>
      <xdr:spPr>
        <a:xfrm>
          <a:off x="1851660" y="5826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78" name="フローチャート: 判断 77"/>
        <xdr:cNvSpPr/>
      </xdr:nvSpPr>
      <xdr:spPr>
        <a:xfrm>
          <a:off x="1285240" y="6000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73660</xdr:rowOff>
    </xdr:from>
    <xdr:ext cx="762000" cy="257810"/>
    <xdr:sp macro="" textlink="">
      <xdr:nvSpPr>
        <xdr:cNvPr id="79" name="テキスト ボックス 78"/>
        <xdr:cNvSpPr txBox="1"/>
      </xdr:nvSpPr>
      <xdr:spPr>
        <a:xfrm>
          <a:off x="949960" y="5773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7810"/>
    <xdr:sp macro="" textlink="">
      <xdr:nvSpPr>
        <xdr:cNvPr id="80" name="テキスト ボックス 79"/>
        <xdr:cNvSpPr txBox="1"/>
      </xdr:nvSpPr>
      <xdr:spPr>
        <a:xfrm>
          <a:off x="466852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7810"/>
    <xdr:sp macro="" textlink="">
      <xdr:nvSpPr>
        <xdr:cNvPr id="81" name="テキスト ボックス 80"/>
        <xdr:cNvSpPr txBox="1"/>
      </xdr:nvSpPr>
      <xdr:spPr>
        <a:xfrm>
          <a:off x="381762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7810"/>
    <xdr:sp macro="" textlink="">
      <xdr:nvSpPr>
        <xdr:cNvPr id="82" name="テキスト ボックス 81"/>
        <xdr:cNvSpPr txBox="1"/>
      </xdr:nvSpPr>
      <xdr:spPr>
        <a:xfrm>
          <a:off x="291846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730" cy="257810"/>
    <xdr:sp macro="" textlink="">
      <xdr:nvSpPr>
        <xdr:cNvPr id="83" name="テキスト ボックス 82"/>
        <xdr:cNvSpPr txBox="1"/>
      </xdr:nvSpPr>
      <xdr:spPr>
        <a:xfrm>
          <a:off x="201676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7810"/>
    <xdr:sp macro="" textlink="">
      <xdr:nvSpPr>
        <xdr:cNvPr id="84" name="テキスト ボックス 83"/>
        <xdr:cNvSpPr txBox="1"/>
      </xdr:nvSpPr>
      <xdr:spPr>
        <a:xfrm>
          <a:off x="111760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152400</xdr:rowOff>
    </xdr:from>
    <xdr:to xmlns:xdr="http://schemas.openxmlformats.org/drawingml/2006/spreadsheetDrawing">
      <xdr:col>24</xdr:col>
      <xdr:colOff>76200</xdr:colOff>
      <xdr:row>35</xdr:row>
      <xdr:rowOff>82550</xdr:rowOff>
    </xdr:to>
    <xdr:sp macro="" textlink="">
      <xdr:nvSpPr>
        <xdr:cNvPr id="85" name="楕円 84"/>
        <xdr:cNvSpPr/>
      </xdr:nvSpPr>
      <xdr:spPr>
        <a:xfrm>
          <a:off x="4833620" y="58521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167640</xdr:rowOff>
    </xdr:from>
    <xdr:ext cx="760730" cy="259080"/>
    <xdr:sp macro="" textlink="">
      <xdr:nvSpPr>
        <xdr:cNvPr id="86" name="人件費該当値テキスト"/>
        <xdr:cNvSpPr txBox="1"/>
      </xdr:nvSpPr>
      <xdr:spPr>
        <a:xfrm>
          <a:off x="4975860" y="5699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34290</xdr:rowOff>
    </xdr:from>
    <xdr:to xmlns:xdr="http://schemas.openxmlformats.org/drawingml/2006/spreadsheetDrawing">
      <xdr:col>20</xdr:col>
      <xdr:colOff>38100</xdr:colOff>
      <xdr:row>35</xdr:row>
      <xdr:rowOff>135890</xdr:rowOff>
    </xdr:to>
    <xdr:sp macro="" textlink="">
      <xdr:nvSpPr>
        <xdr:cNvPr id="87" name="楕円 86"/>
        <xdr:cNvSpPr/>
      </xdr:nvSpPr>
      <xdr:spPr>
        <a:xfrm>
          <a:off x="3985260" y="59016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146050</xdr:rowOff>
    </xdr:from>
    <xdr:ext cx="735330" cy="257810"/>
    <xdr:sp macro="" textlink="">
      <xdr:nvSpPr>
        <xdr:cNvPr id="88" name="テキスト ボックス 87"/>
        <xdr:cNvSpPr txBox="1"/>
      </xdr:nvSpPr>
      <xdr:spPr>
        <a:xfrm>
          <a:off x="3652520" y="567817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160020</xdr:rowOff>
    </xdr:from>
    <xdr:to xmlns:xdr="http://schemas.openxmlformats.org/drawingml/2006/spreadsheetDrawing">
      <xdr:col>15</xdr:col>
      <xdr:colOff>149225</xdr:colOff>
      <xdr:row>35</xdr:row>
      <xdr:rowOff>90170</xdr:rowOff>
    </xdr:to>
    <xdr:sp macro="" textlink="">
      <xdr:nvSpPr>
        <xdr:cNvPr id="89" name="楕円 88"/>
        <xdr:cNvSpPr/>
      </xdr:nvSpPr>
      <xdr:spPr>
        <a:xfrm>
          <a:off x="3086100" y="5859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100330</xdr:rowOff>
    </xdr:from>
    <xdr:ext cx="760730" cy="259080"/>
    <xdr:sp macro="" textlink="">
      <xdr:nvSpPr>
        <xdr:cNvPr id="90" name="テキスト ボックス 89"/>
        <xdr:cNvSpPr txBox="1"/>
      </xdr:nvSpPr>
      <xdr:spPr>
        <a:xfrm>
          <a:off x="2750820" y="56324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160020</xdr:rowOff>
    </xdr:from>
    <xdr:to xmlns:xdr="http://schemas.openxmlformats.org/drawingml/2006/spreadsheetDrawing">
      <xdr:col>11</xdr:col>
      <xdr:colOff>60325</xdr:colOff>
      <xdr:row>37</xdr:row>
      <xdr:rowOff>90170</xdr:rowOff>
    </xdr:to>
    <xdr:sp macro="" textlink="">
      <xdr:nvSpPr>
        <xdr:cNvPr id="91" name="楕円 90"/>
        <xdr:cNvSpPr/>
      </xdr:nvSpPr>
      <xdr:spPr>
        <a:xfrm>
          <a:off x="2184400" y="61950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74930</xdr:rowOff>
    </xdr:from>
    <xdr:ext cx="760730" cy="259080"/>
    <xdr:sp macro="" textlink="">
      <xdr:nvSpPr>
        <xdr:cNvPr id="92" name="テキスト ボックス 91"/>
        <xdr:cNvSpPr txBox="1"/>
      </xdr:nvSpPr>
      <xdr:spPr>
        <a:xfrm>
          <a:off x="1851660" y="6277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137160</xdr:rowOff>
    </xdr:from>
    <xdr:to xmlns:xdr="http://schemas.openxmlformats.org/drawingml/2006/spreadsheetDrawing">
      <xdr:col>6</xdr:col>
      <xdr:colOff>171450</xdr:colOff>
      <xdr:row>37</xdr:row>
      <xdr:rowOff>67310</xdr:rowOff>
    </xdr:to>
    <xdr:sp macro="" textlink="">
      <xdr:nvSpPr>
        <xdr:cNvPr id="93" name="楕円 92"/>
        <xdr:cNvSpPr/>
      </xdr:nvSpPr>
      <xdr:spPr>
        <a:xfrm>
          <a:off x="1285240" y="6172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52070</xdr:rowOff>
    </xdr:from>
    <xdr:ext cx="762000" cy="257810"/>
    <xdr:sp macro="" textlink="">
      <xdr:nvSpPr>
        <xdr:cNvPr id="94" name="テキスト ボックス 93"/>
        <xdr:cNvSpPr txBox="1"/>
      </xdr:nvSpPr>
      <xdr:spPr>
        <a:xfrm>
          <a:off x="949960" y="6254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類似団体の中で高い数値となっており、平成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年度は類似団体平均を</a:t>
          </a:r>
          <a:r>
            <a:rPr kumimoji="1" lang="en-US" altLang="ja-JP" sz="1300">
              <a:latin typeface="ＭＳ Ｐゴシック"/>
              <a:ea typeface="ＭＳ Ｐゴシック"/>
            </a:rPr>
            <a:t>7.9</a:t>
          </a:r>
          <a:r>
            <a:rPr kumimoji="1" lang="ja-JP" altLang="en-US" sz="1300">
              <a:latin typeface="ＭＳ Ｐゴシック"/>
              <a:ea typeface="ＭＳ Ｐゴシック"/>
            </a:rPr>
            <a:t>ポイント上回っている。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臨時職員賃金や施設運営管理経費が多いことが要因として挙げられる。具体的には「非常勤講師の派遣・特別支援員の配置」「公立保育園・幼稚園の運営事業」「各種施設の指定管理委託」などが挙げられる。今後、行財政構造改革の中で、業務の内製化や集約化等により経費の削減に努める。</a:t>
          </a:r>
        </a:p>
      </xdr:txBody>
    </xdr:sp>
    <xdr:clientData/>
  </xdr:twoCellAnchor>
  <xdr:oneCellAnchor>
    <xdr:from xmlns:xdr="http://schemas.openxmlformats.org/drawingml/2006/spreadsheetDrawing">
      <xdr:col>62</xdr:col>
      <xdr:colOff>6350</xdr:colOff>
      <xdr:row>9</xdr:row>
      <xdr:rowOff>107950</xdr:rowOff>
    </xdr:from>
    <xdr:ext cx="297180" cy="224155"/>
    <xdr:sp macro="" textlink="">
      <xdr:nvSpPr>
        <xdr:cNvPr id="106" name="テキスト ボックス 105"/>
        <xdr:cNvSpPr txBox="1"/>
      </xdr:nvSpPr>
      <xdr:spPr>
        <a:xfrm>
          <a:off x="12565380" y="16167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9080"/>
    <xdr:sp macro="" textlink="">
      <xdr:nvSpPr>
        <xdr:cNvPr id="108" name="テキスト ボックス 107"/>
        <xdr:cNvSpPr txBox="1"/>
      </xdr:nvSpPr>
      <xdr:spPr>
        <a:xfrm>
          <a:off x="12087860" y="389763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6664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0" name="テキスト ボックス 109"/>
        <xdr:cNvSpPr txBox="1"/>
      </xdr:nvSpPr>
      <xdr:spPr>
        <a:xfrm>
          <a:off x="12087860" y="35242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293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2087860" y="315468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9080"/>
    <xdr:sp macro="" textlink="">
      <xdr:nvSpPr>
        <xdr:cNvPr id="114" name="テキスト ボックス 113"/>
        <xdr:cNvSpPr txBox="1"/>
      </xdr:nvSpPr>
      <xdr:spPr>
        <a:xfrm>
          <a:off x="12087860" y="278130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5463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6" name="テキスト ボックス 115"/>
        <xdr:cNvSpPr txBox="1"/>
      </xdr:nvSpPr>
      <xdr:spPr>
        <a:xfrm>
          <a:off x="12087860" y="240792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1767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2087860" y="203454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9080"/>
    <xdr:sp macro="" textlink="">
      <xdr:nvSpPr>
        <xdr:cNvPr id="120" name="テキスト ボックス 119"/>
        <xdr:cNvSpPr txBox="1"/>
      </xdr:nvSpPr>
      <xdr:spPr>
        <a:xfrm>
          <a:off x="12087860" y="16649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28575</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718280" y="237553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0730" cy="259080"/>
    <xdr:sp macro="" textlink="">
      <xdr:nvSpPr>
        <xdr:cNvPr id="123" name="物件費最小値テキスト"/>
        <xdr:cNvSpPr txBox="1"/>
      </xdr:nvSpPr>
      <xdr:spPr>
        <a:xfrm>
          <a:off x="16807180" y="36537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629380" y="368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0730" cy="259080"/>
    <xdr:sp macro="" textlink="">
      <xdr:nvSpPr>
        <xdr:cNvPr id="125" name="物件費最大値テキスト"/>
        <xdr:cNvSpPr txBox="1"/>
      </xdr:nvSpPr>
      <xdr:spPr>
        <a:xfrm>
          <a:off x="16807180" y="2125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28575</xdr:rowOff>
    </xdr:from>
    <xdr:to xmlns:xdr="http://schemas.openxmlformats.org/drawingml/2006/spreadsheetDrawing">
      <xdr:col>82</xdr:col>
      <xdr:colOff>196850</xdr:colOff>
      <xdr:row>14</xdr:row>
      <xdr:rowOff>28575</xdr:rowOff>
    </xdr:to>
    <xdr:cxnSp macro="">
      <xdr:nvCxnSpPr>
        <xdr:cNvPr id="126" name="直線コネクタ 125"/>
        <xdr:cNvCxnSpPr/>
      </xdr:nvCxnSpPr>
      <xdr:spPr>
        <a:xfrm>
          <a:off x="16629380" y="2375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21</xdr:row>
      <xdr:rowOff>85090</xdr:rowOff>
    </xdr:from>
    <xdr:to xmlns:xdr="http://schemas.openxmlformats.org/drawingml/2006/spreadsheetDrawing">
      <xdr:col>82</xdr:col>
      <xdr:colOff>107950</xdr:colOff>
      <xdr:row>21</xdr:row>
      <xdr:rowOff>92710</xdr:rowOff>
    </xdr:to>
    <xdr:cxnSp macro="">
      <xdr:nvCxnSpPr>
        <xdr:cNvPr id="127" name="直線コネクタ 126"/>
        <xdr:cNvCxnSpPr/>
      </xdr:nvCxnSpPr>
      <xdr:spPr>
        <a:xfrm flipV="1">
          <a:off x="15869920" y="3605530"/>
          <a:ext cx="8483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134620</xdr:rowOff>
    </xdr:from>
    <xdr:ext cx="760730" cy="259080"/>
    <xdr:sp macro="" textlink="">
      <xdr:nvSpPr>
        <xdr:cNvPr id="128" name="物件費平均値テキスト"/>
        <xdr:cNvSpPr txBox="1"/>
      </xdr:nvSpPr>
      <xdr:spPr>
        <a:xfrm>
          <a:off x="16807180" y="28168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118110</xdr:rowOff>
    </xdr:from>
    <xdr:to xmlns:xdr="http://schemas.openxmlformats.org/drawingml/2006/spreadsheetDrawing">
      <xdr:col>82</xdr:col>
      <xdr:colOff>158750</xdr:colOff>
      <xdr:row>18</xdr:row>
      <xdr:rowOff>48260</xdr:rowOff>
    </xdr:to>
    <xdr:sp macro="" textlink="">
      <xdr:nvSpPr>
        <xdr:cNvPr id="129" name="フローチャート: 判断 128"/>
        <xdr:cNvSpPr/>
      </xdr:nvSpPr>
      <xdr:spPr>
        <a:xfrm>
          <a:off x="16667480" y="2967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21</xdr:row>
      <xdr:rowOff>8890</xdr:rowOff>
    </xdr:from>
    <xdr:to xmlns:xdr="http://schemas.openxmlformats.org/drawingml/2006/spreadsheetDrawing">
      <xdr:col>78</xdr:col>
      <xdr:colOff>69850</xdr:colOff>
      <xdr:row>21</xdr:row>
      <xdr:rowOff>92710</xdr:rowOff>
    </xdr:to>
    <xdr:cxnSp macro="">
      <xdr:nvCxnSpPr>
        <xdr:cNvPr id="130" name="直線コネクタ 129"/>
        <xdr:cNvCxnSpPr/>
      </xdr:nvCxnSpPr>
      <xdr:spPr>
        <a:xfrm>
          <a:off x="14968220" y="3529330"/>
          <a:ext cx="901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102870</xdr:rowOff>
    </xdr:from>
    <xdr:to xmlns:xdr="http://schemas.openxmlformats.org/drawingml/2006/spreadsheetDrawing">
      <xdr:col>78</xdr:col>
      <xdr:colOff>120650</xdr:colOff>
      <xdr:row>18</xdr:row>
      <xdr:rowOff>33020</xdr:rowOff>
    </xdr:to>
    <xdr:sp macro="" textlink="">
      <xdr:nvSpPr>
        <xdr:cNvPr id="131" name="フローチャート: 判断 130"/>
        <xdr:cNvSpPr/>
      </xdr:nvSpPr>
      <xdr:spPr>
        <a:xfrm>
          <a:off x="15819120" y="2952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43180</xdr:rowOff>
    </xdr:from>
    <xdr:ext cx="736600" cy="259080"/>
    <xdr:sp macro="" textlink="">
      <xdr:nvSpPr>
        <xdr:cNvPr id="132" name="テキスト ボックス 131"/>
        <xdr:cNvSpPr txBox="1"/>
      </xdr:nvSpPr>
      <xdr:spPr>
        <a:xfrm>
          <a:off x="15483840" y="272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21</xdr:row>
      <xdr:rowOff>8890</xdr:rowOff>
    </xdr:from>
    <xdr:to xmlns:xdr="http://schemas.openxmlformats.org/drawingml/2006/spreadsheetDrawing">
      <xdr:col>73</xdr:col>
      <xdr:colOff>180975</xdr:colOff>
      <xdr:row>21</xdr:row>
      <xdr:rowOff>16510</xdr:rowOff>
    </xdr:to>
    <xdr:cxnSp macro="">
      <xdr:nvCxnSpPr>
        <xdr:cNvPr id="133" name="直線コネクタ 132"/>
        <xdr:cNvCxnSpPr/>
      </xdr:nvCxnSpPr>
      <xdr:spPr>
        <a:xfrm flipV="1">
          <a:off x="14069060" y="352933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87630</xdr:rowOff>
    </xdr:from>
    <xdr:to xmlns:xdr="http://schemas.openxmlformats.org/drawingml/2006/spreadsheetDrawing">
      <xdr:col>74</xdr:col>
      <xdr:colOff>31750</xdr:colOff>
      <xdr:row>18</xdr:row>
      <xdr:rowOff>17780</xdr:rowOff>
    </xdr:to>
    <xdr:sp macro="" textlink="">
      <xdr:nvSpPr>
        <xdr:cNvPr id="134" name="フローチャート: 判断 133"/>
        <xdr:cNvSpPr/>
      </xdr:nvSpPr>
      <xdr:spPr>
        <a:xfrm>
          <a:off x="14917420" y="293751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28575</xdr:rowOff>
    </xdr:from>
    <xdr:ext cx="762000" cy="257810"/>
    <xdr:sp macro="" textlink="">
      <xdr:nvSpPr>
        <xdr:cNvPr id="135" name="テキスト ボックス 134"/>
        <xdr:cNvSpPr txBox="1"/>
      </xdr:nvSpPr>
      <xdr:spPr>
        <a:xfrm>
          <a:off x="14584680" y="2710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119380</xdr:rowOff>
    </xdr:from>
    <xdr:to xmlns:xdr="http://schemas.openxmlformats.org/drawingml/2006/spreadsheetDrawing">
      <xdr:col>69</xdr:col>
      <xdr:colOff>92075</xdr:colOff>
      <xdr:row>21</xdr:row>
      <xdr:rowOff>16510</xdr:rowOff>
    </xdr:to>
    <xdr:cxnSp macro="">
      <xdr:nvCxnSpPr>
        <xdr:cNvPr id="136" name="直線コネクタ 135"/>
        <xdr:cNvCxnSpPr/>
      </xdr:nvCxnSpPr>
      <xdr:spPr>
        <a:xfrm>
          <a:off x="13169900" y="3472180"/>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49530</xdr:rowOff>
    </xdr:from>
    <xdr:to xmlns:xdr="http://schemas.openxmlformats.org/drawingml/2006/spreadsheetDrawing">
      <xdr:col>69</xdr:col>
      <xdr:colOff>142875</xdr:colOff>
      <xdr:row>17</xdr:row>
      <xdr:rowOff>151130</xdr:rowOff>
    </xdr:to>
    <xdr:sp macro="" textlink="">
      <xdr:nvSpPr>
        <xdr:cNvPr id="137" name="フローチャート: 判断 136"/>
        <xdr:cNvSpPr/>
      </xdr:nvSpPr>
      <xdr:spPr>
        <a:xfrm>
          <a:off x="14018260" y="289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161290</xdr:rowOff>
    </xdr:from>
    <xdr:ext cx="760730" cy="258445"/>
    <xdr:sp macro="" textlink="">
      <xdr:nvSpPr>
        <xdr:cNvPr id="138" name="テキスト ボックス 137"/>
        <xdr:cNvSpPr txBox="1"/>
      </xdr:nvSpPr>
      <xdr:spPr>
        <a:xfrm>
          <a:off x="13682980" y="26758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137160</xdr:rowOff>
    </xdr:from>
    <xdr:to xmlns:xdr="http://schemas.openxmlformats.org/drawingml/2006/spreadsheetDrawing">
      <xdr:col>65</xdr:col>
      <xdr:colOff>53975</xdr:colOff>
      <xdr:row>17</xdr:row>
      <xdr:rowOff>67310</xdr:rowOff>
    </xdr:to>
    <xdr:sp macro="" textlink="">
      <xdr:nvSpPr>
        <xdr:cNvPr id="139" name="フローチャート: 判断 138"/>
        <xdr:cNvSpPr/>
      </xdr:nvSpPr>
      <xdr:spPr>
        <a:xfrm>
          <a:off x="13116560" y="28194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77470</xdr:rowOff>
    </xdr:from>
    <xdr:ext cx="760730" cy="259080"/>
    <xdr:sp macro="" textlink="">
      <xdr:nvSpPr>
        <xdr:cNvPr id="140" name="テキスト ボックス 139"/>
        <xdr:cNvSpPr txBox="1"/>
      </xdr:nvSpPr>
      <xdr:spPr>
        <a:xfrm>
          <a:off x="12783820" y="2592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7810"/>
    <xdr:sp macro="" textlink="">
      <xdr:nvSpPr>
        <xdr:cNvPr id="141" name="テキスト ボックス 140"/>
        <xdr:cNvSpPr txBox="1"/>
      </xdr:nvSpPr>
      <xdr:spPr>
        <a:xfrm>
          <a:off x="16499840" y="4033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7810"/>
    <xdr:sp macro="" textlink="">
      <xdr:nvSpPr>
        <xdr:cNvPr id="142" name="テキスト ボックス 141"/>
        <xdr:cNvSpPr txBox="1"/>
      </xdr:nvSpPr>
      <xdr:spPr>
        <a:xfrm>
          <a:off x="15651480" y="4033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7810"/>
    <xdr:sp macro="" textlink="">
      <xdr:nvSpPr>
        <xdr:cNvPr id="143" name="テキスト ボックス 142"/>
        <xdr:cNvSpPr txBox="1"/>
      </xdr:nvSpPr>
      <xdr:spPr>
        <a:xfrm>
          <a:off x="14749780" y="4033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7810"/>
    <xdr:sp macro="" textlink="">
      <xdr:nvSpPr>
        <xdr:cNvPr id="144" name="テキスト ボックス 143"/>
        <xdr:cNvSpPr txBox="1"/>
      </xdr:nvSpPr>
      <xdr:spPr>
        <a:xfrm>
          <a:off x="13850620" y="4033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7810"/>
    <xdr:sp macro="" textlink="">
      <xdr:nvSpPr>
        <xdr:cNvPr id="145" name="テキスト ボックス 144"/>
        <xdr:cNvSpPr txBox="1"/>
      </xdr:nvSpPr>
      <xdr:spPr>
        <a:xfrm>
          <a:off x="12948920" y="40335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21</xdr:row>
      <xdr:rowOff>34290</xdr:rowOff>
    </xdr:from>
    <xdr:to xmlns:xdr="http://schemas.openxmlformats.org/drawingml/2006/spreadsheetDrawing">
      <xdr:col>82</xdr:col>
      <xdr:colOff>158750</xdr:colOff>
      <xdr:row>21</xdr:row>
      <xdr:rowOff>135890</xdr:rowOff>
    </xdr:to>
    <xdr:sp macro="" textlink="">
      <xdr:nvSpPr>
        <xdr:cNvPr id="146" name="楕円 145"/>
        <xdr:cNvSpPr/>
      </xdr:nvSpPr>
      <xdr:spPr>
        <a:xfrm>
          <a:off x="16667480" y="35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114300</xdr:rowOff>
    </xdr:from>
    <xdr:ext cx="760730" cy="259080"/>
    <xdr:sp macro="" textlink="">
      <xdr:nvSpPr>
        <xdr:cNvPr id="147" name="物件費該当値テキスト"/>
        <xdr:cNvSpPr txBox="1"/>
      </xdr:nvSpPr>
      <xdr:spPr>
        <a:xfrm>
          <a:off x="16807180" y="3467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21</xdr:row>
      <xdr:rowOff>41910</xdr:rowOff>
    </xdr:from>
    <xdr:to xmlns:xdr="http://schemas.openxmlformats.org/drawingml/2006/spreadsheetDrawing">
      <xdr:col>78</xdr:col>
      <xdr:colOff>120650</xdr:colOff>
      <xdr:row>21</xdr:row>
      <xdr:rowOff>143510</xdr:rowOff>
    </xdr:to>
    <xdr:sp macro="" textlink="">
      <xdr:nvSpPr>
        <xdr:cNvPr id="148" name="楕円 147"/>
        <xdr:cNvSpPr/>
      </xdr:nvSpPr>
      <xdr:spPr>
        <a:xfrm>
          <a:off x="1581912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128270</xdr:rowOff>
    </xdr:from>
    <xdr:ext cx="736600" cy="257810"/>
    <xdr:sp macro="" textlink="">
      <xdr:nvSpPr>
        <xdr:cNvPr id="149" name="テキスト ボックス 148"/>
        <xdr:cNvSpPr txBox="1"/>
      </xdr:nvSpPr>
      <xdr:spPr>
        <a:xfrm>
          <a:off x="15483840" y="36487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129540</xdr:rowOff>
    </xdr:from>
    <xdr:to xmlns:xdr="http://schemas.openxmlformats.org/drawingml/2006/spreadsheetDrawing">
      <xdr:col>74</xdr:col>
      <xdr:colOff>31750</xdr:colOff>
      <xdr:row>21</xdr:row>
      <xdr:rowOff>59690</xdr:rowOff>
    </xdr:to>
    <xdr:sp macro="" textlink="">
      <xdr:nvSpPr>
        <xdr:cNvPr id="150" name="楕円 149"/>
        <xdr:cNvSpPr/>
      </xdr:nvSpPr>
      <xdr:spPr>
        <a:xfrm>
          <a:off x="14917420" y="34823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44450</xdr:rowOff>
    </xdr:from>
    <xdr:ext cx="762000" cy="259080"/>
    <xdr:sp macro="" textlink="">
      <xdr:nvSpPr>
        <xdr:cNvPr id="151" name="テキスト ボックス 150"/>
        <xdr:cNvSpPr txBox="1"/>
      </xdr:nvSpPr>
      <xdr:spPr>
        <a:xfrm>
          <a:off x="14584680" y="356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137160</xdr:rowOff>
    </xdr:from>
    <xdr:to xmlns:xdr="http://schemas.openxmlformats.org/drawingml/2006/spreadsheetDrawing">
      <xdr:col>69</xdr:col>
      <xdr:colOff>142875</xdr:colOff>
      <xdr:row>21</xdr:row>
      <xdr:rowOff>67310</xdr:rowOff>
    </xdr:to>
    <xdr:sp macro="" textlink="">
      <xdr:nvSpPr>
        <xdr:cNvPr id="152" name="楕円 151"/>
        <xdr:cNvSpPr/>
      </xdr:nvSpPr>
      <xdr:spPr>
        <a:xfrm>
          <a:off x="14018260" y="348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52070</xdr:rowOff>
    </xdr:from>
    <xdr:ext cx="760730" cy="257810"/>
    <xdr:sp macro="" textlink="">
      <xdr:nvSpPr>
        <xdr:cNvPr id="153" name="テキスト ボックス 152"/>
        <xdr:cNvSpPr txBox="1"/>
      </xdr:nvSpPr>
      <xdr:spPr>
        <a:xfrm>
          <a:off x="13682980" y="3572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68580</xdr:rowOff>
    </xdr:from>
    <xdr:to xmlns:xdr="http://schemas.openxmlformats.org/drawingml/2006/spreadsheetDrawing">
      <xdr:col>65</xdr:col>
      <xdr:colOff>53975</xdr:colOff>
      <xdr:row>20</xdr:row>
      <xdr:rowOff>167640</xdr:rowOff>
    </xdr:to>
    <xdr:sp macro="" textlink="">
      <xdr:nvSpPr>
        <xdr:cNvPr id="154" name="楕円 153"/>
        <xdr:cNvSpPr/>
      </xdr:nvSpPr>
      <xdr:spPr>
        <a:xfrm>
          <a:off x="13116560" y="342138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154940</xdr:rowOff>
    </xdr:from>
    <xdr:ext cx="760730" cy="259080"/>
    <xdr:sp macro="" textlink="">
      <xdr:nvSpPr>
        <xdr:cNvPr id="155" name="テキスト ボックス 154"/>
        <xdr:cNvSpPr txBox="1"/>
      </xdr:nvSpPr>
      <xdr:spPr>
        <a:xfrm>
          <a:off x="12783820" y="3507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類似団体の中では低い数値となっているが、増加傾向にあり、前年度比</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増と類似団体平均を上回る増加率となっている。これは、公定価格の変更等に伴う特定保育所保育費用の増加や、生活保護世帯数の増に伴う生活保護費の増加等が主な要因である。今後、制度改正等による幼稚園・保育園関連経費の増加が見込まれるため、民営化等を検討し、経費の削減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4155"/>
    <xdr:sp macro="" textlink="">
      <xdr:nvSpPr>
        <xdr:cNvPr id="167" name="テキスト ボックス 166"/>
        <xdr:cNvSpPr txBox="1"/>
      </xdr:nvSpPr>
      <xdr:spPr>
        <a:xfrm>
          <a:off x="731520" y="83223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69" name="テキスト ボックス 168"/>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0" name="直線コネクタ 169"/>
        <xdr:cNvCxnSpPr/>
      </xdr:nvCxnSpPr>
      <xdr:spPr>
        <a:xfrm>
          <a:off x="769620" y="1029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8000" cy="259080"/>
    <xdr:sp macro="" textlink="">
      <xdr:nvSpPr>
        <xdr:cNvPr id="171" name="テキスト ボックス 170"/>
        <xdr:cNvSpPr txBox="1"/>
      </xdr:nvSpPr>
      <xdr:spPr>
        <a:xfrm>
          <a:off x="256540" y="10157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2" name="直線コネクタ 171"/>
        <xdr:cNvCxnSpPr/>
      </xdr:nvCxnSpPr>
      <xdr:spPr>
        <a:xfrm>
          <a:off x="769620" y="98501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8000" cy="259080"/>
    <xdr:sp macro="" textlink="">
      <xdr:nvSpPr>
        <xdr:cNvPr id="173" name="テキスト ボックス 172"/>
        <xdr:cNvSpPr txBox="1"/>
      </xdr:nvSpPr>
      <xdr:spPr>
        <a:xfrm>
          <a:off x="256540" y="97116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4" name="直線コネクタ 173"/>
        <xdr:cNvCxnSpPr/>
      </xdr:nvCxnSpPr>
      <xdr:spPr>
        <a:xfrm>
          <a:off x="769620" y="9400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8000" cy="259080"/>
    <xdr:sp macro="" textlink="">
      <xdr:nvSpPr>
        <xdr:cNvPr id="175" name="テキスト ボックス 174"/>
        <xdr:cNvSpPr txBox="1"/>
      </xdr:nvSpPr>
      <xdr:spPr>
        <a:xfrm>
          <a:off x="256540" y="92621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6" name="直線コネクタ 175"/>
        <xdr:cNvCxnSpPr/>
      </xdr:nvCxnSpPr>
      <xdr:spPr>
        <a:xfrm>
          <a:off x="769620" y="895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8000" cy="259080"/>
    <xdr:sp macro="" textlink="">
      <xdr:nvSpPr>
        <xdr:cNvPr id="177" name="テキスト ボックス 176"/>
        <xdr:cNvSpPr txBox="1"/>
      </xdr:nvSpPr>
      <xdr:spPr>
        <a:xfrm>
          <a:off x="256540" y="8816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79" name="テキスト ボックス 178"/>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115570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886960" y="900049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0730" cy="257810"/>
    <xdr:sp macro="" textlink="">
      <xdr:nvSpPr>
        <xdr:cNvPr id="182" name="扶助費最小値テキスト"/>
        <xdr:cNvSpPr txBox="1"/>
      </xdr:nvSpPr>
      <xdr:spPr>
        <a:xfrm>
          <a:off x="4975860" y="103136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795520" y="10341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30480</xdr:rowOff>
    </xdr:from>
    <xdr:ext cx="760730" cy="257175"/>
    <xdr:sp macro="" textlink="">
      <xdr:nvSpPr>
        <xdr:cNvPr id="184" name="扶助費最大値テキスト"/>
        <xdr:cNvSpPr txBox="1"/>
      </xdr:nvSpPr>
      <xdr:spPr>
        <a:xfrm>
          <a:off x="4975860" y="87477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115570</xdr:rowOff>
    </xdr:from>
    <xdr:to xmlns:xdr="http://schemas.openxmlformats.org/drawingml/2006/spreadsheetDrawing">
      <xdr:col>24</xdr:col>
      <xdr:colOff>114300</xdr:colOff>
      <xdr:row>53</xdr:row>
      <xdr:rowOff>115570</xdr:rowOff>
    </xdr:to>
    <xdr:cxnSp macro="">
      <xdr:nvCxnSpPr>
        <xdr:cNvPr id="185" name="直線コネクタ 184"/>
        <xdr:cNvCxnSpPr/>
      </xdr:nvCxnSpPr>
      <xdr:spPr>
        <a:xfrm>
          <a:off x="4795520" y="90004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28575</xdr:rowOff>
    </xdr:from>
    <xdr:to xmlns:xdr="http://schemas.openxmlformats.org/drawingml/2006/spreadsheetDrawing">
      <xdr:col>24</xdr:col>
      <xdr:colOff>25400</xdr:colOff>
      <xdr:row>55</xdr:row>
      <xdr:rowOff>55880</xdr:rowOff>
    </xdr:to>
    <xdr:cxnSp macro="">
      <xdr:nvCxnSpPr>
        <xdr:cNvPr id="186" name="直線コネクタ 185"/>
        <xdr:cNvCxnSpPr/>
      </xdr:nvCxnSpPr>
      <xdr:spPr>
        <a:xfrm>
          <a:off x="4036060" y="9248775"/>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xdr:rowOff>
    </xdr:from>
    <xdr:ext cx="760730" cy="259080"/>
    <xdr:sp macro="" textlink="">
      <xdr:nvSpPr>
        <xdr:cNvPr id="187" name="扶助費平均値テキスト"/>
        <xdr:cNvSpPr txBox="1"/>
      </xdr:nvSpPr>
      <xdr:spPr>
        <a:xfrm>
          <a:off x="4975860" y="939482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34925</xdr:rowOff>
    </xdr:from>
    <xdr:to xmlns:xdr="http://schemas.openxmlformats.org/drawingml/2006/spreadsheetDrawing">
      <xdr:col>24</xdr:col>
      <xdr:colOff>76200</xdr:colOff>
      <xdr:row>56</xdr:row>
      <xdr:rowOff>136525</xdr:rowOff>
    </xdr:to>
    <xdr:sp macro="" textlink="">
      <xdr:nvSpPr>
        <xdr:cNvPr id="188" name="フローチャート: 判断 187"/>
        <xdr:cNvSpPr/>
      </xdr:nvSpPr>
      <xdr:spPr>
        <a:xfrm>
          <a:off x="4833620" y="942276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163830</xdr:rowOff>
    </xdr:from>
    <xdr:to xmlns:xdr="http://schemas.openxmlformats.org/drawingml/2006/spreadsheetDrawing">
      <xdr:col>19</xdr:col>
      <xdr:colOff>187325</xdr:colOff>
      <xdr:row>55</xdr:row>
      <xdr:rowOff>28575</xdr:rowOff>
    </xdr:to>
    <xdr:cxnSp macro="">
      <xdr:nvCxnSpPr>
        <xdr:cNvPr id="189" name="直線コネクタ 188"/>
        <xdr:cNvCxnSpPr/>
      </xdr:nvCxnSpPr>
      <xdr:spPr>
        <a:xfrm>
          <a:off x="3136900" y="9216390"/>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16510</xdr:rowOff>
    </xdr:from>
    <xdr:to xmlns:xdr="http://schemas.openxmlformats.org/drawingml/2006/spreadsheetDrawing">
      <xdr:col>20</xdr:col>
      <xdr:colOff>38100</xdr:colOff>
      <xdr:row>56</xdr:row>
      <xdr:rowOff>118110</xdr:rowOff>
    </xdr:to>
    <xdr:sp macro="" textlink="">
      <xdr:nvSpPr>
        <xdr:cNvPr id="190" name="フローチャート: 判断 189"/>
        <xdr:cNvSpPr/>
      </xdr:nvSpPr>
      <xdr:spPr>
        <a:xfrm>
          <a:off x="3985260" y="94043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102870</xdr:rowOff>
    </xdr:from>
    <xdr:ext cx="735330" cy="257810"/>
    <xdr:sp macro="" textlink="">
      <xdr:nvSpPr>
        <xdr:cNvPr id="191" name="テキスト ボックス 190"/>
        <xdr:cNvSpPr txBox="1"/>
      </xdr:nvSpPr>
      <xdr:spPr>
        <a:xfrm>
          <a:off x="3652520" y="94907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72390</xdr:rowOff>
    </xdr:from>
    <xdr:to xmlns:xdr="http://schemas.openxmlformats.org/drawingml/2006/spreadsheetDrawing">
      <xdr:col>15</xdr:col>
      <xdr:colOff>98425</xdr:colOff>
      <xdr:row>54</xdr:row>
      <xdr:rowOff>163830</xdr:rowOff>
    </xdr:to>
    <xdr:cxnSp macro="">
      <xdr:nvCxnSpPr>
        <xdr:cNvPr id="192" name="直線コネクタ 191"/>
        <xdr:cNvCxnSpPr/>
      </xdr:nvCxnSpPr>
      <xdr:spPr>
        <a:xfrm>
          <a:off x="2237740" y="9124950"/>
          <a:ext cx="8991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167640</xdr:rowOff>
    </xdr:from>
    <xdr:to xmlns:xdr="http://schemas.openxmlformats.org/drawingml/2006/spreadsheetDrawing">
      <xdr:col>15</xdr:col>
      <xdr:colOff>149225</xdr:colOff>
      <xdr:row>56</xdr:row>
      <xdr:rowOff>100330</xdr:rowOff>
    </xdr:to>
    <xdr:sp macro="" textlink="">
      <xdr:nvSpPr>
        <xdr:cNvPr id="193" name="フローチャート: 判断 192"/>
        <xdr:cNvSpPr/>
      </xdr:nvSpPr>
      <xdr:spPr>
        <a:xfrm>
          <a:off x="3086100" y="9387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85090</xdr:rowOff>
    </xdr:from>
    <xdr:ext cx="760730" cy="257810"/>
    <xdr:sp macro="" textlink="">
      <xdr:nvSpPr>
        <xdr:cNvPr id="194" name="テキスト ボックス 193"/>
        <xdr:cNvSpPr txBox="1"/>
      </xdr:nvSpPr>
      <xdr:spPr>
        <a:xfrm>
          <a:off x="2750820" y="9472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35560</xdr:rowOff>
    </xdr:from>
    <xdr:to xmlns:xdr="http://schemas.openxmlformats.org/drawingml/2006/spreadsheetDrawing">
      <xdr:col>11</xdr:col>
      <xdr:colOff>9525</xdr:colOff>
      <xdr:row>54</xdr:row>
      <xdr:rowOff>72390</xdr:rowOff>
    </xdr:to>
    <xdr:cxnSp macro="">
      <xdr:nvCxnSpPr>
        <xdr:cNvPr id="195" name="直線コネクタ 194"/>
        <xdr:cNvCxnSpPr/>
      </xdr:nvCxnSpPr>
      <xdr:spPr>
        <a:xfrm>
          <a:off x="1336040" y="9088120"/>
          <a:ext cx="901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124460</xdr:rowOff>
    </xdr:from>
    <xdr:to xmlns:xdr="http://schemas.openxmlformats.org/drawingml/2006/spreadsheetDrawing">
      <xdr:col>11</xdr:col>
      <xdr:colOff>60325</xdr:colOff>
      <xdr:row>56</xdr:row>
      <xdr:rowOff>54610</xdr:rowOff>
    </xdr:to>
    <xdr:sp macro="" textlink="">
      <xdr:nvSpPr>
        <xdr:cNvPr id="196" name="フローチャート: 判断 195"/>
        <xdr:cNvSpPr/>
      </xdr:nvSpPr>
      <xdr:spPr>
        <a:xfrm>
          <a:off x="2184400" y="93446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39370</xdr:rowOff>
    </xdr:from>
    <xdr:ext cx="760730" cy="259080"/>
    <xdr:sp macro="" textlink="">
      <xdr:nvSpPr>
        <xdr:cNvPr id="197" name="テキスト ボックス 196"/>
        <xdr:cNvSpPr txBox="1"/>
      </xdr:nvSpPr>
      <xdr:spPr>
        <a:xfrm>
          <a:off x="1851660" y="9427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78740</xdr:rowOff>
    </xdr:from>
    <xdr:to xmlns:xdr="http://schemas.openxmlformats.org/drawingml/2006/spreadsheetDrawing">
      <xdr:col>6</xdr:col>
      <xdr:colOff>171450</xdr:colOff>
      <xdr:row>56</xdr:row>
      <xdr:rowOff>8890</xdr:rowOff>
    </xdr:to>
    <xdr:sp macro="" textlink="">
      <xdr:nvSpPr>
        <xdr:cNvPr id="198" name="フローチャート: 判断 197"/>
        <xdr:cNvSpPr/>
      </xdr:nvSpPr>
      <xdr:spPr>
        <a:xfrm>
          <a:off x="1285240" y="9298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165100</xdr:rowOff>
    </xdr:from>
    <xdr:ext cx="762000" cy="257810"/>
    <xdr:sp macro="" textlink="">
      <xdr:nvSpPr>
        <xdr:cNvPr id="199" name="テキスト ボックス 198"/>
        <xdr:cNvSpPr txBox="1"/>
      </xdr:nvSpPr>
      <xdr:spPr>
        <a:xfrm>
          <a:off x="949960" y="9385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7810"/>
    <xdr:sp macro="" textlink="">
      <xdr:nvSpPr>
        <xdr:cNvPr id="200" name="テキスト ボックス 199"/>
        <xdr:cNvSpPr txBox="1"/>
      </xdr:nvSpPr>
      <xdr:spPr>
        <a:xfrm>
          <a:off x="466852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7810"/>
    <xdr:sp macro="" textlink="">
      <xdr:nvSpPr>
        <xdr:cNvPr id="201" name="テキスト ボックス 200"/>
        <xdr:cNvSpPr txBox="1"/>
      </xdr:nvSpPr>
      <xdr:spPr>
        <a:xfrm>
          <a:off x="381762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7810"/>
    <xdr:sp macro="" textlink="">
      <xdr:nvSpPr>
        <xdr:cNvPr id="202" name="テキスト ボックス 201"/>
        <xdr:cNvSpPr txBox="1"/>
      </xdr:nvSpPr>
      <xdr:spPr>
        <a:xfrm>
          <a:off x="291846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730" cy="257810"/>
    <xdr:sp macro="" textlink="">
      <xdr:nvSpPr>
        <xdr:cNvPr id="203" name="テキスト ボックス 202"/>
        <xdr:cNvSpPr txBox="1"/>
      </xdr:nvSpPr>
      <xdr:spPr>
        <a:xfrm>
          <a:off x="201676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7810"/>
    <xdr:sp macro="" textlink="">
      <xdr:nvSpPr>
        <xdr:cNvPr id="204" name="テキスト ボックス 203"/>
        <xdr:cNvSpPr txBox="1"/>
      </xdr:nvSpPr>
      <xdr:spPr>
        <a:xfrm>
          <a:off x="111760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5080</xdr:rowOff>
    </xdr:from>
    <xdr:to xmlns:xdr="http://schemas.openxmlformats.org/drawingml/2006/spreadsheetDrawing">
      <xdr:col>24</xdr:col>
      <xdr:colOff>76200</xdr:colOff>
      <xdr:row>55</xdr:row>
      <xdr:rowOff>106680</xdr:rowOff>
    </xdr:to>
    <xdr:sp macro="" textlink="">
      <xdr:nvSpPr>
        <xdr:cNvPr id="205" name="楕円 204"/>
        <xdr:cNvSpPr/>
      </xdr:nvSpPr>
      <xdr:spPr>
        <a:xfrm>
          <a:off x="4833620" y="92252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21590</xdr:rowOff>
    </xdr:from>
    <xdr:ext cx="760730" cy="259080"/>
    <xdr:sp macro="" textlink="">
      <xdr:nvSpPr>
        <xdr:cNvPr id="206" name="扶助費該当値テキスト"/>
        <xdr:cNvSpPr txBox="1"/>
      </xdr:nvSpPr>
      <xdr:spPr>
        <a:xfrm>
          <a:off x="4975860" y="9074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149225</xdr:rowOff>
    </xdr:from>
    <xdr:to xmlns:xdr="http://schemas.openxmlformats.org/drawingml/2006/spreadsheetDrawing">
      <xdr:col>20</xdr:col>
      <xdr:colOff>38100</xdr:colOff>
      <xdr:row>55</xdr:row>
      <xdr:rowOff>79375</xdr:rowOff>
    </xdr:to>
    <xdr:sp macro="" textlink="">
      <xdr:nvSpPr>
        <xdr:cNvPr id="207" name="楕円 206"/>
        <xdr:cNvSpPr/>
      </xdr:nvSpPr>
      <xdr:spPr>
        <a:xfrm>
          <a:off x="3985260" y="92017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89535</xdr:rowOff>
    </xdr:from>
    <xdr:ext cx="735330" cy="257810"/>
    <xdr:sp macro="" textlink="">
      <xdr:nvSpPr>
        <xdr:cNvPr id="208" name="テキスト ボックス 207"/>
        <xdr:cNvSpPr txBox="1"/>
      </xdr:nvSpPr>
      <xdr:spPr>
        <a:xfrm>
          <a:off x="3652520" y="89744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113030</xdr:rowOff>
    </xdr:from>
    <xdr:to xmlns:xdr="http://schemas.openxmlformats.org/drawingml/2006/spreadsheetDrawing">
      <xdr:col>15</xdr:col>
      <xdr:colOff>149225</xdr:colOff>
      <xdr:row>55</xdr:row>
      <xdr:rowOff>43180</xdr:rowOff>
    </xdr:to>
    <xdr:sp macro="" textlink="">
      <xdr:nvSpPr>
        <xdr:cNvPr id="209" name="楕円 208"/>
        <xdr:cNvSpPr/>
      </xdr:nvSpPr>
      <xdr:spPr>
        <a:xfrm>
          <a:off x="3086100" y="9165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53340</xdr:rowOff>
    </xdr:from>
    <xdr:ext cx="760730" cy="257810"/>
    <xdr:sp macro="" textlink="">
      <xdr:nvSpPr>
        <xdr:cNvPr id="210" name="テキスト ボックス 209"/>
        <xdr:cNvSpPr txBox="1"/>
      </xdr:nvSpPr>
      <xdr:spPr>
        <a:xfrm>
          <a:off x="2750820" y="8938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21590</xdr:rowOff>
    </xdr:from>
    <xdr:to xmlns:xdr="http://schemas.openxmlformats.org/drawingml/2006/spreadsheetDrawing">
      <xdr:col>11</xdr:col>
      <xdr:colOff>60325</xdr:colOff>
      <xdr:row>54</xdr:row>
      <xdr:rowOff>123190</xdr:rowOff>
    </xdr:to>
    <xdr:sp macro="" textlink="">
      <xdr:nvSpPr>
        <xdr:cNvPr id="211" name="楕円 210"/>
        <xdr:cNvSpPr/>
      </xdr:nvSpPr>
      <xdr:spPr>
        <a:xfrm>
          <a:off x="2184400" y="90741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133350</xdr:rowOff>
    </xdr:from>
    <xdr:ext cx="760730" cy="259080"/>
    <xdr:sp macro="" textlink="">
      <xdr:nvSpPr>
        <xdr:cNvPr id="212" name="テキスト ボックス 211"/>
        <xdr:cNvSpPr txBox="1"/>
      </xdr:nvSpPr>
      <xdr:spPr>
        <a:xfrm>
          <a:off x="1851660" y="8850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156210</xdr:rowOff>
    </xdr:from>
    <xdr:to xmlns:xdr="http://schemas.openxmlformats.org/drawingml/2006/spreadsheetDrawing">
      <xdr:col>6</xdr:col>
      <xdr:colOff>171450</xdr:colOff>
      <xdr:row>54</xdr:row>
      <xdr:rowOff>86360</xdr:rowOff>
    </xdr:to>
    <xdr:sp macro="" textlink="">
      <xdr:nvSpPr>
        <xdr:cNvPr id="213" name="楕円 212"/>
        <xdr:cNvSpPr/>
      </xdr:nvSpPr>
      <xdr:spPr>
        <a:xfrm>
          <a:off x="1285240" y="904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96520</xdr:rowOff>
    </xdr:from>
    <xdr:ext cx="762000" cy="259080"/>
    <xdr:sp macro="" textlink="">
      <xdr:nvSpPr>
        <xdr:cNvPr id="214" name="テキスト ボックス 213"/>
        <xdr:cNvSpPr txBox="1"/>
      </xdr:nvSpPr>
      <xdr:spPr>
        <a:xfrm>
          <a:off x="949960" y="881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前年対比</a:t>
          </a:r>
          <a:r>
            <a:rPr kumimoji="1" lang="en-US" altLang="ja-JP" sz="1300">
              <a:latin typeface="ＭＳ Ｐゴシック"/>
              <a:ea typeface="ＭＳ Ｐゴシック"/>
            </a:rPr>
            <a:t>3.0</a:t>
          </a:r>
          <a:r>
            <a:rPr kumimoji="1" lang="ja-JP" altLang="en-US" sz="1300">
              <a:latin typeface="ＭＳ Ｐゴシック"/>
              <a:ea typeface="ＭＳ Ｐゴシック"/>
            </a:rPr>
            <a:t>ポイントの減となっているが、これは下水道事業会計の法適用化に伴い繰出金の性質を補助費等と投資及び出資金に変更したことが主な要因である。その他の特別会計に対する繰出金については、独立採算の原則から必要に応じて料金等を見直すことで適正化し、普通会計から特別会計への繰出金の縮減に努める。</a:t>
          </a:r>
        </a:p>
      </xdr:txBody>
    </xdr:sp>
    <xdr:clientData/>
  </xdr:twoCellAnchor>
  <xdr:oneCellAnchor>
    <xdr:from xmlns:xdr="http://schemas.openxmlformats.org/drawingml/2006/spreadsheetDrawing">
      <xdr:col>62</xdr:col>
      <xdr:colOff>6350</xdr:colOff>
      <xdr:row>49</xdr:row>
      <xdr:rowOff>107950</xdr:rowOff>
    </xdr:from>
    <xdr:ext cx="297180" cy="224155"/>
    <xdr:sp macro="" textlink="">
      <xdr:nvSpPr>
        <xdr:cNvPr id="226" name="テキスト ボックス 225"/>
        <xdr:cNvSpPr txBox="1"/>
      </xdr:nvSpPr>
      <xdr:spPr>
        <a:xfrm>
          <a:off x="12565380" y="83223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9080"/>
    <xdr:sp macro="" textlink="">
      <xdr:nvSpPr>
        <xdr:cNvPr id="228" name="テキスト ボックス 227"/>
        <xdr:cNvSpPr txBox="1"/>
      </xdr:nvSpPr>
      <xdr:spPr>
        <a:xfrm>
          <a:off x="12087860" y="1060323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0" name="テキスト ボックス 229"/>
        <xdr:cNvSpPr txBox="1"/>
      </xdr:nvSpPr>
      <xdr:spPr>
        <a:xfrm>
          <a:off x="12087860" y="102298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2" name="テキスト ボックス 231"/>
        <xdr:cNvSpPr txBox="1"/>
      </xdr:nvSpPr>
      <xdr:spPr>
        <a:xfrm>
          <a:off x="12087860" y="986028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9080"/>
    <xdr:sp macro="" textlink="">
      <xdr:nvSpPr>
        <xdr:cNvPr id="234" name="テキスト ボックス 233"/>
        <xdr:cNvSpPr txBox="1"/>
      </xdr:nvSpPr>
      <xdr:spPr>
        <a:xfrm>
          <a:off x="12087860" y="948690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6" name="テキスト ボックス 235"/>
        <xdr:cNvSpPr txBox="1"/>
      </xdr:nvSpPr>
      <xdr:spPr>
        <a:xfrm>
          <a:off x="12087860" y="911352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8" name="テキスト ボックス 237"/>
        <xdr:cNvSpPr txBox="1"/>
      </xdr:nvSpPr>
      <xdr:spPr>
        <a:xfrm>
          <a:off x="12087860" y="874014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9080"/>
    <xdr:sp macro="" textlink="">
      <xdr:nvSpPr>
        <xdr:cNvPr id="240" name="テキスト ボックス 239"/>
        <xdr:cNvSpPr txBox="1"/>
      </xdr:nvSpPr>
      <xdr:spPr>
        <a:xfrm>
          <a:off x="12087860" y="83705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60</xdr:row>
      <xdr:rowOff>111760</xdr:rowOff>
    </xdr:to>
    <xdr:cxnSp macro="">
      <xdr:nvCxnSpPr>
        <xdr:cNvPr id="242" name="直線コネクタ 241"/>
        <xdr:cNvCxnSpPr/>
      </xdr:nvCxnSpPr>
      <xdr:spPr>
        <a:xfrm flipV="1">
          <a:off x="16718280" y="88442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84455</xdr:rowOff>
    </xdr:from>
    <xdr:ext cx="760730" cy="257810"/>
    <xdr:sp macro="" textlink="">
      <xdr:nvSpPr>
        <xdr:cNvPr id="243" name="その他最小値テキスト"/>
        <xdr:cNvSpPr txBox="1"/>
      </xdr:nvSpPr>
      <xdr:spPr>
        <a:xfrm>
          <a:off x="16807180" y="101428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111760</xdr:rowOff>
    </xdr:from>
    <xdr:to xmlns:xdr="http://schemas.openxmlformats.org/drawingml/2006/spreadsheetDrawing">
      <xdr:col>82</xdr:col>
      <xdr:colOff>196850</xdr:colOff>
      <xdr:row>60</xdr:row>
      <xdr:rowOff>111760</xdr:rowOff>
    </xdr:to>
    <xdr:cxnSp macro="">
      <xdr:nvCxnSpPr>
        <xdr:cNvPr id="244" name="直線コネクタ 243"/>
        <xdr:cNvCxnSpPr/>
      </xdr:nvCxnSpPr>
      <xdr:spPr>
        <a:xfrm>
          <a:off x="16629380" y="1017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41910</xdr:rowOff>
    </xdr:from>
    <xdr:ext cx="760730" cy="259080"/>
    <xdr:sp macro="" textlink="">
      <xdr:nvSpPr>
        <xdr:cNvPr id="245" name="その他最大値テキスト"/>
        <xdr:cNvSpPr txBox="1"/>
      </xdr:nvSpPr>
      <xdr:spPr>
        <a:xfrm>
          <a:off x="16807180" y="8591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196850</xdr:colOff>
      <xdr:row>52</xdr:row>
      <xdr:rowOff>127000</xdr:rowOff>
    </xdr:to>
    <xdr:cxnSp macro="">
      <xdr:nvCxnSpPr>
        <xdr:cNvPr id="246" name="直線コネクタ 245"/>
        <xdr:cNvCxnSpPr/>
      </xdr:nvCxnSpPr>
      <xdr:spPr>
        <a:xfrm>
          <a:off x="16629380" y="884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157480</xdr:rowOff>
    </xdr:from>
    <xdr:to xmlns:xdr="http://schemas.openxmlformats.org/drawingml/2006/spreadsheetDrawing">
      <xdr:col>82</xdr:col>
      <xdr:colOff>107950</xdr:colOff>
      <xdr:row>56</xdr:row>
      <xdr:rowOff>43180</xdr:rowOff>
    </xdr:to>
    <xdr:cxnSp macro="">
      <xdr:nvCxnSpPr>
        <xdr:cNvPr id="247" name="直線コネクタ 246"/>
        <xdr:cNvCxnSpPr/>
      </xdr:nvCxnSpPr>
      <xdr:spPr>
        <a:xfrm flipV="1">
          <a:off x="15869920" y="9210040"/>
          <a:ext cx="84836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93980</xdr:rowOff>
    </xdr:from>
    <xdr:ext cx="760730" cy="259080"/>
    <xdr:sp macro="" textlink="">
      <xdr:nvSpPr>
        <xdr:cNvPr id="248" name="その他平均値テキスト"/>
        <xdr:cNvSpPr txBox="1"/>
      </xdr:nvSpPr>
      <xdr:spPr>
        <a:xfrm>
          <a:off x="16807180" y="948182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121920</xdr:rowOff>
    </xdr:from>
    <xdr:to xmlns:xdr="http://schemas.openxmlformats.org/drawingml/2006/spreadsheetDrawing">
      <xdr:col>82</xdr:col>
      <xdr:colOff>158750</xdr:colOff>
      <xdr:row>57</xdr:row>
      <xdr:rowOff>52070</xdr:rowOff>
    </xdr:to>
    <xdr:sp macro="" textlink="">
      <xdr:nvSpPr>
        <xdr:cNvPr id="249" name="フローチャート: 判断 248"/>
        <xdr:cNvSpPr/>
      </xdr:nvSpPr>
      <xdr:spPr>
        <a:xfrm>
          <a:off x="16667480" y="9509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43180</xdr:rowOff>
    </xdr:from>
    <xdr:to xmlns:xdr="http://schemas.openxmlformats.org/drawingml/2006/spreadsheetDrawing">
      <xdr:col>78</xdr:col>
      <xdr:colOff>69850</xdr:colOff>
      <xdr:row>56</xdr:row>
      <xdr:rowOff>81280</xdr:rowOff>
    </xdr:to>
    <xdr:cxnSp macro="">
      <xdr:nvCxnSpPr>
        <xdr:cNvPr id="250" name="直線コネクタ 249"/>
        <xdr:cNvCxnSpPr/>
      </xdr:nvCxnSpPr>
      <xdr:spPr>
        <a:xfrm flipV="1">
          <a:off x="14968220" y="943102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144780</xdr:rowOff>
    </xdr:from>
    <xdr:to xmlns:xdr="http://schemas.openxmlformats.org/drawingml/2006/spreadsheetDrawing">
      <xdr:col>78</xdr:col>
      <xdr:colOff>120650</xdr:colOff>
      <xdr:row>57</xdr:row>
      <xdr:rowOff>74930</xdr:rowOff>
    </xdr:to>
    <xdr:sp macro="" textlink="">
      <xdr:nvSpPr>
        <xdr:cNvPr id="251" name="フローチャート: 判断 250"/>
        <xdr:cNvSpPr/>
      </xdr:nvSpPr>
      <xdr:spPr>
        <a:xfrm>
          <a:off x="15819120" y="953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59690</xdr:rowOff>
    </xdr:from>
    <xdr:ext cx="736600" cy="259080"/>
    <xdr:sp macro="" textlink="">
      <xdr:nvSpPr>
        <xdr:cNvPr id="252" name="テキスト ボックス 251"/>
        <xdr:cNvSpPr txBox="1"/>
      </xdr:nvSpPr>
      <xdr:spPr>
        <a:xfrm>
          <a:off x="15483840" y="9615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35560</xdr:rowOff>
    </xdr:from>
    <xdr:to xmlns:xdr="http://schemas.openxmlformats.org/drawingml/2006/spreadsheetDrawing">
      <xdr:col>73</xdr:col>
      <xdr:colOff>180975</xdr:colOff>
      <xdr:row>56</xdr:row>
      <xdr:rowOff>81280</xdr:rowOff>
    </xdr:to>
    <xdr:cxnSp macro="">
      <xdr:nvCxnSpPr>
        <xdr:cNvPr id="253" name="直線コネクタ 252"/>
        <xdr:cNvCxnSpPr/>
      </xdr:nvCxnSpPr>
      <xdr:spPr>
        <a:xfrm>
          <a:off x="14069060" y="942340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152400</xdr:rowOff>
    </xdr:from>
    <xdr:to xmlns:xdr="http://schemas.openxmlformats.org/drawingml/2006/spreadsheetDrawing">
      <xdr:col>74</xdr:col>
      <xdr:colOff>31750</xdr:colOff>
      <xdr:row>57</xdr:row>
      <xdr:rowOff>82550</xdr:rowOff>
    </xdr:to>
    <xdr:sp macro="" textlink="">
      <xdr:nvSpPr>
        <xdr:cNvPr id="254" name="フローチャート: 判断 253"/>
        <xdr:cNvSpPr/>
      </xdr:nvSpPr>
      <xdr:spPr>
        <a:xfrm>
          <a:off x="14917420" y="95402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67310</xdr:rowOff>
    </xdr:from>
    <xdr:ext cx="762000" cy="259080"/>
    <xdr:sp macro="" textlink="">
      <xdr:nvSpPr>
        <xdr:cNvPr id="255" name="テキスト ボックス 254"/>
        <xdr:cNvSpPr txBox="1"/>
      </xdr:nvSpPr>
      <xdr:spPr>
        <a:xfrm>
          <a:off x="14584680" y="962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123190</xdr:rowOff>
    </xdr:from>
    <xdr:to xmlns:xdr="http://schemas.openxmlformats.org/drawingml/2006/spreadsheetDrawing">
      <xdr:col>69</xdr:col>
      <xdr:colOff>92075</xdr:colOff>
      <xdr:row>56</xdr:row>
      <xdr:rowOff>35560</xdr:rowOff>
    </xdr:to>
    <xdr:cxnSp macro="">
      <xdr:nvCxnSpPr>
        <xdr:cNvPr id="256" name="直線コネクタ 255"/>
        <xdr:cNvCxnSpPr/>
      </xdr:nvCxnSpPr>
      <xdr:spPr>
        <a:xfrm>
          <a:off x="13169900" y="9343390"/>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57" name="フローチャート: 判断 256"/>
        <xdr:cNvSpPr/>
      </xdr:nvSpPr>
      <xdr:spPr>
        <a:xfrm>
          <a:off x="14018260" y="948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13970</xdr:rowOff>
    </xdr:from>
    <xdr:ext cx="760730" cy="257810"/>
    <xdr:sp macro="" textlink="">
      <xdr:nvSpPr>
        <xdr:cNvPr id="258" name="テキスト ボックス 257"/>
        <xdr:cNvSpPr txBox="1"/>
      </xdr:nvSpPr>
      <xdr:spPr>
        <a:xfrm>
          <a:off x="13682980" y="95694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59" name="フローチャート: 判断 258"/>
        <xdr:cNvSpPr/>
      </xdr:nvSpPr>
      <xdr:spPr>
        <a:xfrm>
          <a:off x="13116560" y="9574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105410</xdr:rowOff>
    </xdr:from>
    <xdr:ext cx="760730" cy="258445"/>
    <xdr:sp macro="" textlink="">
      <xdr:nvSpPr>
        <xdr:cNvPr id="260" name="テキスト ボックス 259"/>
        <xdr:cNvSpPr txBox="1"/>
      </xdr:nvSpPr>
      <xdr:spPr>
        <a:xfrm>
          <a:off x="12783820" y="96608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7810"/>
    <xdr:sp macro="" textlink="">
      <xdr:nvSpPr>
        <xdr:cNvPr id="261" name="テキスト ボックス 260"/>
        <xdr:cNvSpPr txBox="1"/>
      </xdr:nvSpPr>
      <xdr:spPr>
        <a:xfrm>
          <a:off x="1649984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7810"/>
    <xdr:sp macro="" textlink="">
      <xdr:nvSpPr>
        <xdr:cNvPr id="262" name="テキスト ボックス 261"/>
        <xdr:cNvSpPr txBox="1"/>
      </xdr:nvSpPr>
      <xdr:spPr>
        <a:xfrm>
          <a:off x="1565148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7810"/>
    <xdr:sp macro="" textlink="">
      <xdr:nvSpPr>
        <xdr:cNvPr id="263" name="テキスト ボックス 262"/>
        <xdr:cNvSpPr txBox="1"/>
      </xdr:nvSpPr>
      <xdr:spPr>
        <a:xfrm>
          <a:off x="1474978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7810"/>
    <xdr:sp macro="" textlink="">
      <xdr:nvSpPr>
        <xdr:cNvPr id="264" name="テキスト ボックス 263"/>
        <xdr:cNvSpPr txBox="1"/>
      </xdr:nvSpPr>
      <xdr:spPr>
        <a:xfrm>
          <a:off x="13850620" y="10739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7810"/>
    <xdr:sp macro="" textlink="">
      <xdr:nvSpPr>
        <xdr:cNvPr id="265" name="テキスト ボックス 264"/>
        <xdr:cNvSpPr txBox="1"/>
      </xdr:nvSpPr>
      <xdr:spPr>
        <a:xfrm>
          <a:off x="12948920" y="10739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106680</xdr:rowOff>
    </xdr:from>
    <xdr:to xmlns:xdr="http://schemas.openxmlformats.org/drawingml/2006/spreadsheetDrawing">
      <xdr:col>82</xdr:col>
      <xdr:colOff>158750</xdr:colOff>
      <xdr:row>55</xdr:row>
      <xdr:rowOff>36830</xdr:rowOff>
    </xdr:to>
    <xdr:sp macro="" textlink="">
      <xdr:nvSpPr>
        <xdr:cNvPr id="266" name="楕円 265"/>
        <xdr:cNvSpPr/>
      </xdr:nvSpPr>
      <xdr:spPr>
        <a:xfrm>
          <a:off x="16667480" y="9159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123190</xdr:rowOff>
    </xdr:from>
    <xdr:ext cx="760730" cy="259080"/>
    <xdr:sp macro="" textlink="">
      <xdr:nvSpPr>
        <xdr:cNvPr id="267" name="その他該当値テキスト"/>
        <xdr:cNvSpPr txBox="1"/>
      </xdr:nvSpPr>
      <xdr:spPr>
        <a:xfrm>
          <a:off x="16807180" y="9008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163830</xdr:rowOff>
    </xdr:from>
    <xdr:to xmlns:xdr="http://schemas.openxmlformats.org/drawingml/2006/spreadsheetDrawing">
      <xdr:col>78</xdr:col>
      <xdr:colOff>120650</xdr:colOff>
      <xdr:row>56</xdr:row>
      <xdr:rowOff>93980</xdr:rowOff>
    </xdr:to>
    <xdr:sp macro="" textlink="">
      <xdr:nvSpPr>
        <xdr:cNvPr id="268" name="楕円 267"/>
        <xdr:cNvSpPr/>
      </xdr:nvSpPr>
      <xdr:spPr>
        <a:xfrm>
          <a:off x="15819120" y="9384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104140</xdr:rowOff>
    </xdr:from>
    <xdr:ext cx="736600" cy="257810"/>
    <xdr:sp macro="" textlink="">
      <xdr:nvSpPr>
        <xdr:cNvPr id="269" name="テキスト ボックス 268"/>
        <xdr:cNvSpPr txBox="1"/>
      </xdr:nvSpPr>
      <xdr:spPr>
        <a:xfrm>
          <a:off x="15483840" y="91567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70" name="楕円 269"/>
        <xdr:cNvSpPr/>
      </xdr:nvSpPr>
      <xdr:spPr>
        <a:xfrm>
          <a:off x="14917420" y="94183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7175"/>
    <xdr:sp macro="" textlink="">
      <xdr:nvSpPr>
        <xdr:cNvPr id="271" name="テキスト ボックス 270"/>
        <xdr:cNvSpPr txBox="1"/>
      </xdr:nvSpPr>
      <xdr:spPr>
        <a:xfrm>
          <a:off x="14584680" y="9194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156210</xdr:rowOff>
    </xdr:from>
    <xdr:to xmlns:xdr="http://schemas.openxmlformats.org/drawingml/2006/spreadsheetDrawing">
      <xdr:col>69</xdr:col>
      <xdr:colOff>142875</xdr:colOff>
      <xdr:row>56</xdr:row>
      <xdr:rowOff>86360</xdr:rowOff>
    </xdr:to>
    <xdr:sp macro="" textlink="">
      <xdr:nvSpPr>
        <xdr:cNvPr id="272" name="楕円 271"/>
        <xdr:cNvSpPr/>
      </xdr:nvSpPr>
      <xdr:spPr>
        <a:xfrm>
          <a:off x="14018260" y="937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96520</xdr:rowOff>
    </xdr:from>
    <xdr:ext cx="760730" cy="259080"/>
    <xdr:sp macro="" textlink="">
      <xdr:nvSpPr>
        <xdr:cNvPr id="273" name="テキスト ボックス 272"/>
        <xdr:cNvSpPr txBox="1"/>
      </xdr:nvSpPr>
      <xdr:spPr>
        <a:xfrm>
          <a:off x="13682980" y="9149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72390</xdr:rowOff>
    </xdr:from>
    <xdr:to xmlns:xdr="http://schemas.openxmlformats.org/drawingml/2006/spreadsheetDrawing">
      <xdr:col>65</xdr:col>
      <xdr:colOff>53975</xdr:colOff>
      <xdr:row>56</xdr:row>
      <xdr:rowOff>2540</xdr:rowOff>
    </xdr:to>
    <xdr:sp macro="" textlink="">
      <xdr:nvSpPr>
        <xdr:cNvPr id="274" name="楕円 273"/>
        <xdr:cNvSpPr/>
      </xdr:nvSpPr>
      <xdr:spPr>
        <a:xfrm>
          <a:off x="13116560" y="92925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12700</xdr:rowOff>
    </xdr:from>
    <xdr:ext cx="760730" cy="257810"/>
    <xdr:sp macro="" textlink="">
      <xdr:nvSpPr>
        <xdr:cNvPr id="275" name="テキスト ボックス 274"/>
        <xdr:cNvSpPr txBox="1"/>
      </xdr:nvSpPr>
      <xdr:spPr>
        <a:xfrm>
          <a:off x="12783820" y="9065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前年対比</a:t>
          </a:r>
          <a:r>
            <a:rPr kumimoji="1" lang="en-US" altLang="ja-JP" sz="1300">
              <a:latin typeface="ＭＳ Ｐゴシック"/>
              <a:ea typeface="ＭＳ Ｐゴシック"/>
            </a:rPr>
            <a:t>3.0</a:t>
          </a:r>
          <a:r>
            <a:rPr kumimoji="1" lang="ja-JP" altLang="en-US" sz="1300">
              <a:latin typeface="ＭＳ Ｐゴシック"/>
              <a:ea typeface="ＭＳ Ｐゴシック"/>
            </a:rPr>
            <a:t>ポイントの増となっているが、これは下水道事業会計の法適用化に伴い繰出金の性質を変更したことが主な要因である。補助費等の大半は公営企業会計への繰出金及び一部事務組合への負担金が占めているが、それ以外の補助金・交付金については行財政構造改革の取り組みの中で見直しを行っていく。</a:t>
          </a:r>
        </a:p>
      </xdr:txBody>
    </xdr:sp>
    <xdr:clientData/>
  </xdr:twoCellAnchor>
  <xdr:oneCellAnchor>
    <xdr:from xmlns:xdr="http://schemas.openxmlformats.org/drawingml/2006/spreadsheetDrawing">
      <xdr:col>62</xdr:col>
      <xdr:colOff>6350</xdr:colOff>
      <xdr:row>29</xdr:row>
      <xdr:rowOff>107950</xdr:rowOff>
    </xdr:from>
    <xdr:ext cx="297180" cy="224155"/>
    <xdr:sp macro="" textlink="">
      <xdr:nvSpPr>
        <xdr:cNvPr id="287" name="テキスト ボックス 286"/>
        <xdr:cNvSpPr txBox="1"/>
      </xdr:nvSpPr>
      <xdr:spPr>
        <a:xfrm>
          <a:off x="12565380" y="49695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9080"/>
    <xdr:sp macro="" textlink="">
      <xdr:nvSpPr>
        <xdr:cNvPr id="289" name="テキスト ボックス 288"/>
        <xdr:cNvSpPr txBox="1"/>
      </xdr:nvSpPr>
      <xdr:spPr>
        <a:xfrm>
          <a:off x="12087860" y="725043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9080"/>
    <xdr:sp macro="" textlink="">
      <xdr:nvSpPr>
        <xdr:cNvPr id="291" name="テキスト ボックス 290"/>
        <xdr:cNvSpPr txBox="1"/>
      </xdr:nvSpPr>
      <xdr:spPr>
        <a:xfrm>
          <a:off x="12087860" y="68046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9080"/>
    <xdr:sp macro="" textlink="">
      <xdr:nvSpPr>
        <xdr:cNvPr id="293" name="テキスト ボックス 292"/>
        <xdr:cNvSpPr txBox="1"/>
      </xdr:nvSpPr>
      <xdr:spPr>
        <a:xfrm>
          <a:off x="12087860" y="635889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9080"/>
    <xdr:sp macro="" textlink="">
      <xdr:nvSpPr>
        <xdr:cNvPr id="295" name="テキスト ボックス 294"/>
        <xdr:cNvSpPr txBox="1"/>
      </xdr:nvSpPr>
      <xdr:spPr>
        <a:xfrm>
          <a:off x="12087860" y="590931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9080"/>
    <xdr:sp macro="" textlink="">
      <xdr:nvSpPr>
        <xdr:cNvPr id="297" name="テキスト ボックス 296"/>
        <xdr:cNvSpPr txBox="1"/>
      </xdr:nvSpPr>
      <xdr:spPr>
        <a:xfrm>
          <a:off x="12087860" y="546354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165735</xdr:rowOff>
    </xdr:from>
    <xdr:to xmlns:xdr="http://schemas.openxmlformats.org/drawingml/2006/spreadsheetDrawing">
      <xdr:col>82</xdr:col>
      <xdr:colOff>107950</xdr:colOff>
      <xdr:row>40</xdr:row>
      <xdr:rowOff>8255</xdr:rowOff>
    </xdr:to>
    <xdr:cxnSp macro="">
      <xdr:nvCxnSpPr>
        <xdr:cNvPr id="300" name="直線コネクタ 299"/>
        <xdr:cNvCxnSpPr/>
      </xdr:nvCxnSpPr>
      <xdr:spPr>
        <a:xfrm flipV="1">
          <a:off x="16718280" y="5697855"/>
          <a:ext cx="0" cy="1016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151765</xdr:rowOff>
    </xdr:from>
    <xdr:ext cx="760730" cy="259080"/>
    <xdr:sp macro="" textlink="">
      <xdr:nvSpPr>
        <xdr:cNvPr id="301" name="補助費等最小値テキスト"/>
        <xdr:cNvSpPr txBox="1"/>
      </xdr:nvSpPr>
      <xdr:spPr>
        <a:xfrm>
          <a:off x="16807180" y="66897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8255</xdr:rowOff>
    </xdr:from>
    <xdr:to xmlns:xdr="http://schemas.openxmlformats.org/drawingml/2006/spreadsheetDrawing">
      <xdr:col>82</xdr:col>
      <xdr:colOff>196850</xdr:colOff>
      <xdr:row>40</xdr:row>
      <xdr:rowOff>8255</xdr:rowOff>
    </xdr:to>
    <xdr:cxnSp macro="">
      <xdr:nvCxnSpPr>
        <xdr:cNvPr id="302" name="直線コネクタ 301"/>
        <xdr:cNvCxnSpPr/>
      </xdr:nvCxnSpPr>
      <xdr:spPr>
        <a:xfrm>
          <a:off x="1662938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0730" cy="259080"/>
    <xdr:sp macro="" textlink="">
      <xdr:nvSpPr>
        <xdr:cNvPr id="303" name="補助費等最大値テキスト"/>
        <xdr:cNvSpPr txBox="1"/>
      </xdr:nvSpPr>
      <xdr:spPr>
        <a:xfrm>
          <a:off x="16807180" y="54451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165735</xdr:rowOff>
    </xdr:from>
    <xdr:to xmlns:xdr="http://schemas.openxmlformats.org/drawingml/2006/spreadsheetDrawing">
      <xdr:col>82</xdr:col>
      <xdr:colOff>196850</xdr:colOff>
      <xdr:row>33</xdr:row>
      <xdr:rowOff>165735</xdr:rowOff>
    </xdr:to>
    <xdr:cxnSp macro="">
      <xdr:nvCxnSpPr>
        <xdr:cNvPr id="304" name="直線コネクタ 303"/>
        <xdr:cNvCxnSpPr/>
      </xdr:nvCxnSpPr>
      <xdr:spPr>
        <a:xfrm>
          <a:off x="16629380" y="569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53975</xdr:rowOff>
    </xdr:from>
    <xdr:to xmlns:xdr="http://schemas.openxmlformats.org/drawingml/2006/spreadsheetDrawing">
      <xdr:col>82</xdr:col>
      <xdr:colOff>107950</xdr:colOff>
      <xdr:row>37</xdr:row>
      <xdr:rowOff>19685</xdr:rowOff>
    </xdr:to>
    <xdr:cxnSp macro="">
      <xdr:nvCxnSpPr>
        <xdr:cNvPr id="305" name="直線コネクタ 304"/>
        <xdr:cNvCxnSpPr/>
      </xdr:nvCxnSpPr>
      <xdr:spPr>
        <a:xfrm>
          <a:off x="15869920" y="6089015"/>
          <a:ext cx="84836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55880</xdr:rowOff>
    </xdr:from>
    <xdr:ext cx="760730" cy="259080"/>
    <xdr:sp macro="" textlink="">
      <xdr:nvSpPr>
        <xdr:cNvPr id="306" name="補助費等平均値テキスト"/>
        <xdr:cNvSpPr txBox="1"/>
      </xdr:nvSpPr>
      <xdr:spPr>
        <a:xfrm>
          <a:off x="16807180" y="59232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39370</xdr:rowOff>
    </xdr:from>
    <xdr:to xmlns:xdr="http://schemas.openxmlformats.org/drawingml/2006/spreadsheetDrawing">
      <xdr:col>82</xdr:col>
      <xdr:colOff>158750</xdr:colOff>
      <xdr:row>36</xdr:row>
      <xdr:rowOff>140970</xdr:rowOff>
    </xdr:to>
    <xdr:sp macro="" textlink="">
      <xdr:nvSpPr>
        <xdr:cNvPr id="307" name="フローチャート: 判断 306"/>
        <xdr:cNvSpPr/>
      </xdr:nvSpPr>
      <xdr:spPr>
        <a:xfrm>
          <a:off x="1666748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44450</xdr:rowOff>
    </xdr:from>
    <xdr:to xmlns:xdr="http://schemas.openxmlformats.org/drawingml/2006/spreadsheetDrawing">
      <xdr:col>78</xdr:col>
      <xdr:colOff>69850</xdr:colOff>
      <xdr:row>36</xdr:row>
      <xdr:rowOff>53975</xdr:rowOff>
    </xdr:to>
    <xdr:cxnSp macro="">
      <xdr:nvCxnSpPr>
        <xdr:cNvPr id="308" name="直線コネクタ 307"/>
        <xdr:cNvCxnSpPr/>
      </xdr:nvCxnSpPr>
      <xdr:spPr>
        <a:xfrm>
          <a:off x="14968220" y="6079490"/>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09" name="フローチャート: 判断 308"/>
        <xdr:cNvSpPr/>
      </xdr:nvSpPr>
      <xdr:spPr>
        <a:xfrm>
          <a:off x="1581912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125730</xdr:rowOff>
    </xdr:from>
    <xdr:ext cx="736600" cy="257810"/>
    <xdr:sp macro="" textlink="">
      <xdr:nvSpPr>
        <xdr:cNvPr id="310" name="テキスト ボックス 309"/>
        <xdr:cNvSpPr txBox="1"/>
      </xdr:nvSpPr>
      <xdr:spPr>
        <a:xfrm>
          <a:off x="15483840" y="61607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163830</xdr:rowOff>
    </xdr:from>
    <xdr:to xmlns:xdr="http://schemas.openxmlformats.org/drawingml/2006/spreadsheetDrawing">
      <xdr:col>73</xdr:col>
      <xdr:colOff>180975</xdr:colOff>
      <xdr:row>36</xdr:row>
      <xdr:rowOff>44450</xdr:rowOff>
    </xdr:to>
    <xdr:cxnSp macro="">
      <xdr:nvCxnSpPr>
        <xdr:cNvPr id="311" name="直線コネクタ 310"/>
        <xdr:cNvCxnSpPr/>
      </xdr:nvCxnSpPr>
      <xdr:spPr>
        <a:xfrm>
          <a:off x="14069060" y="5863590"/>
          <a:ext cx="89916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16510</xdr:rowOff>
    </xdr:from>
    <xdr:to xmlns:xdr="http://schemas.openxmlformats.org/drawingml/2006/spreadsheetDrawing">
      <xdr:col>74</xdr:col>
      <xdr:colOff>31750</xdr:colOff>
      <xdr:row>36</xdr:row>
      <xdr:rowOff>118110</xdr:rowOff>
    </xdr:to>
    <xdr:sp macro="" textlink="">
      <xdr:nvSpPr>
        <xdr:cNvPr id="312" name="フローチャート: 判断 311"/>
        <xdr:cNvSpPr/>
      </xdr:nvSpPr>
      <xdr:spPr>
        <a:xfrm>
          <a:off x="14917420" y="60515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102870</xdr:rowOff>
    </xdr:from>
    <xdr:ext cx="762000" cy="257810"/>
    <xdr:sp macro="" textlink="">
      <xdr:nvSpPr>
        <xdr:cNvPr id="313" name="テキスト ボックス 312"/>
        <xdr:cNvSpPr txBox="1"/>
      </xdr:nvSpPr>
      <xdr:spPr>
        <a:xfrm>
          <a:off x="14584680" y="6137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140970</xdr:rowOff>
    </xdr:from>
    <xdr:to xmlns:xdr="http://schemas.openxmlformats.org/drawingml/2006/spreadsheetDrawing">
      <xdr:col>69</xdr:col>
      <xdr:colOff>92075</xdr:colOff>
      <xdr:row>34</xdr:row>
      <xdr:rowOff>163830</xdr:rowOff>
    </xdr:to>
    <xdr:cxnSp macro="">
      <xdr:nvCxnSpPr>
        <xdr:cNvPr id="314" name="直線コネクタ 313"/>
        <xdr:cNvCxnSpPr/>
      </xdr:nvCxnSpPr>
      <xdr:spPr>
        <a:xfrm>
          <a:off x="13169900" y="584073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5" name="フローチャート: 判断 314"/>
        <xdr:cNvSpPr/>
      </xdr:nvSpPr>
      <xdr:spPr>
        <a:xfrm>
          <a:off x="1401826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60730" cy="257810"/>
    <xdr:sp macro="" textlink="">
      <xdr:nvSpPr>
        <xdr:cNvPr id="316" name="テキスト ボックス 315"/>
        <xdr:cNvSpPr txBox="1"/>
      </xdr:nvSpPr>
      <xdr:spPr>
        <a:xfrm>
          <a:off x="13682980" y="61245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17" name="フローチャート: 判断 316"/>
        <xdr:cNvSpPr/>
      </xdr:nvSpPr>
      <xdr:spPr>
        <a:xfrm>
          <a:off x="13116560" y="60744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125730</xdr:rowOff>
    </xdr:from>
    <xdr:ext cx="760730" cy="257810"/>
    <xdr:sp macro="" textlink="">
      <xdr:nvSpPr>
        <xdr:cNvPr id="318" name="テキスト ボックス 317"/>
        <xdr:cNvSpPr txBox="1"/>
      </xdr:nvSpPr>
      <xdr:spPr>
        <a:xfrm>
          <a:off x="12783820" y="61607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7810"/>
    <xdr:sp macro="" textlink="">
      <xdr:nvSpPr>
        <xdr:cNvPr id="319" name="テキスト ボックス 318"/>
        <xdr:cNvSpPr txBox="1"/>
      </xdr:nvSpPr>
      <xdr:spPr>
        <a:xfrm>
          <a:off x="1649984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7810"/>
    <xdr:sp macro="" textlink="">
      <xdr:nvSpPr>
        <xdr:cNvPr id="320" name="テキスト ボックス 319"/>
        <xdr:cNvSpPr txBox="1"/>
      </xdr:nvSpPr>
      <xdr:spPr>
        <a:xfrm>
          <a:off x="1565148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7810"/>
    <xdr:sp macro="" textlink="">
      <xdr:nvSpPr>
        <xdr:cNvPr id="321" name="テキスト ボックス 320"/>
        <xdr:cNvSpPr txBox="1"/>
      </xdr:nvSpPr>
      <xdr:spPr>
        <a:xfrm>
          <a:off x="1474978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7810"/>
    <xdr:sp macro="" textlink="">
      <xdr:nvSpPr>
        <xdr:cNvPr id="322" name="テキスト ボックス 321"/>
        <xdr:cNvSpPr txBox="1"/>
      </xdr:nvSpPr>
      <xdr:spPr>
        <a:xfrm>
          <a:off x="13850620" y="738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7810"/>
    <xdr:sp macro="" textlink="">
      <xdr:nvSpPr>
        <xdr:cNvPr id="323" name="テキスト ボックス 322"/>
        <xdr:cNvSpPr txBox="1"/>
      </xdr:nvSpPr>
      <xdr:spPr>
        <a:xfrm>
          <a:off x="12948920" y="7386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24" name="楕円 323"/>
        <xdr:cNvSpPr/>
      </xdr:nvSpPr>
      <xdr:spPr>
        <a:xfrm>
          <a:off x="16667480" y="6175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112395</xdr:rowOff>
    </xdr:from>
    <xdr:ext cx="760730" cy="259080"/>
    <xdr:sp macro="" textlink="">
      <xdr:nvSpPr>
        <xdr:cNvPr id="325" name="補助費等該当値テキスト"/>
        <xdr:cNvSpPr txBox="1"/>
      </xdr:nvSpPr>
      <xdr:spPr>
        <a:xfrm>
          <a:off x="16807180" y="6147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26" name="楕円 325"/>
        <xdr:cNvSpPr/>
      </xdr:nvSpPr>
      <xdr:spPr>
        <a:xfrm>
          <a:off x="1581912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27" name="テキスト ボックス 326"/>
        <xdr:cNvSpPr txBox="1"/>
      </xdr:nvSpPr>
      <xdr:spPr>
        <a:xfrm>
          <a:off x="15483840" y="581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165100</xdr:rowOff>
    </xdr:from>
    <xdr:to xmlns:xdr="http://schemas.openxmlformats.org/drawingml/2006/spreadsheetDrawing">
      <xdr:col>74</xdr:col>
      <xdr:colOff>31750</xdr:colOff>
      <xdr:row>36</xdr:row>
      <xdr:rowOff>95250</xdr:rowOff>
    </xdr:to>
    <xdr:sp macro="" textlink="">
      <xdr:nvSpPr>
        <xdr:cNvPr id="328" name="楕円 327"/>
        <xdr:cNvSpPr/>
      </xdr:nvSpPr>
      <xdr:spPr>
        <a:xfrm>
          <a:off x="14917420" y="60325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105410</xdr:rowOff>
    </xdr:from>
    <xdr:ext cx="762000" cy="258445"/>
    <xdr:sp macro="" textlink="">
      <xdr:nvSpPr>
        <xdr:cNvPr id="329" name="テキスト ボックス 328"/>
        <xdr:cNvSpPr txBox="1"/>
      </xdr:nvSpPr>
      <xdr:spPr>
        <a:xfrm>
          <a:off x="14584680" y="5805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113030</xdr:rowOff>
    </xdr:from>
    <xdr:to xmlns:xdr="http://schemas.openxmlformats.org/drawingml/2006/spreadsheetDrawing">
      <xdr:col>69</xdr:col>
      <xdr:colOff>142875</xdr:colOff>
      <xdr:row>35</xdr:row>
      <xdr:rowOff>43180</xdr:rowOff>
    </xdr:to>
    <xdr:sp macro="" textlink="">
      <xdr:nvSpPr>
        <xdr:cNvPr id="330" name="楕円 329"/>
        <xdr:cNvSpPr/>
      </xdr:nvSpPr>
      <xdr:spPr>
        <a:xfrm>
          <a:off x="14018260" y="5812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53340</xdr:rowOff>
    </xdr:from>
    <xdr:ext cx="760730" cy="257810"/>
    <xdr:sp macro="" textlink="">
      <xdr:nvSpPr>
        <xdr:cNvPr id="331" name="テキスト ボックス 330"/>
        <xdr:cNvSpPr txBox="1"/>
      </xdr:nvSpPr>
      <xdr:spPr>
        <a:xfrm>
          <a:off x="13682980" y="5585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90170</xdr:rowOff>
    </xdr:from>
    <xdr:to xmlns:xdr="http://schemas.openxmlformats.org/drawingml/2006/spreadsheetDrawing">
      <xdr:col>65</xdr:col>
      <xdr:colOff>53975</xdr:colOff>
      <xdr:row>35</xdr:row>
      <xdr:rowOff>20320</xdr:rowOff>
    </xdr:to>
    <xdr:sp macro="" textlink="">
      <xdr:nvSpPr>
        <xdr:cNvPr id="332" name="楕円 331"/>
        <xdr:cNvSpPr/>
      </xdr:nvSpPr>
      <xdr:spPr>
        <a:xfrm>
          <a:off x="13116560" y="57899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30480</xdr:rowOff>
    </xdr:from>
    <xdr:ext cx="760730" cy="257175"/>
    <xdr:sp macro="" textlink="">
      <xdr:nvSpPr>
        <xdr:cNvPr id="333" name="テキスト ボックス 332"/>
        <xdr:cNvSpPr txBox="1"/>
      </xdr:nvSpPr>
      <xdr:spPr>
        <a:xfrm>
          <a:off x="12783820" y="556260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一般廃棄物処理施設等の大規模改修事業債や法人市民税の減収に伴う減収補てん債の償還金が増加しており、公債費に係る経常収支比率は類似団体平均を</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今後も、火葬施設や学校教育施設等の大規模改修が計画されているため、公共施設等総合管理計画及び個別計画に基づき、事業の平準化を図り、比率上昇の抑制に努める。</a:t>
          </a:r>
        </a:p>
      </xdr:txBody>
    </xdr:sp>
    <xdr:clientData/>
  </xdr:twoCellAnchor>
  <xdr:oneCellAnchor>
    <xdr:from xmlns:xdr="http://schemas.openxmlformats.org/drawingml/2006/spreadsheetDrawing">
      <xdr:col>3</xdr:col>
      <xdr:colOff>123825</xdr:colOff>
      <xdr:row>69</xdr:row>
      <xdr:rowOff>107950</xdr:rowOff>
    </xdr:from>
    <xdr:ext cx="297180" cy="224155"/>
    <xdr:sp macro="" textlink="">
      <xdr:nvSpPr>
        <xdr:cNvPr id="345" name="テキスト ボックス 344"/>
        <xdr:cNvSpPr txBox="1"/>
      </xdr:nvSpPr>
      <xdr:spPr>
        <a:xfrm>
          <a:off x="731520" y="116751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47" name="テキスト ボックス 346"/>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962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9080"/>
    <xdr:sp macro="" textlink="">
      <xdr:nvSpPr>
        <xdr:cNvPr id="349" name="テキスト ボックス 348"/>
        <xdr:cNvSpPr txBox="1"/>
      </xdr:nvSpPr>
      <xdr:spPr>
        <a:xfrm>
          <a:off x="25654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962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9080"/>
    <xdr:sp macro="" textlink="">
      <xdr:nvSpPr>
        <xdr:cNvPr id="351" name="テキスト ボックス 350"/>
        <xdr:cNvSpPr txBox="1"/>
      </xdr:nvSpPr>
      <xdr:spPr>
        <a:xfrm>
          <a:off x="256540" y="13064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962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9080"/>
    <xdr:sp macro="" textlink="">
      <xdr:nvSpPr>
        <xdr:cNvPr id="353" name="テキスト ボックス 352"/>
        <xdr:cNvSpPr txBox="1"/>
      </xdr:nvSpPr>
      <xdr:spPr>
        <a:xfrm>
          <a:off x="256540" y="1261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962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9080"/>
    <xdr:sp macro="" textlink="">
      <xdr:nvSpPr>
        <xdr:cNvPr id="355" name="テキスト ボックス 354"/>
        <xdr:cNvSpPr txBox="1"/>
      </xdr:nvSpPr>
      <xdr:spPr>
        <a:xfrm>
          <a:off x="256540" y="12169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108585</xdr:rowOff>
    </xdr:from>
    <xdr:to xmlns:xdr="http://schemas.openxmlformats.org/drawingml/2006/spreadsheetDrawing">
      <xdr:col>24</xdr:col>
      <xdr:colOff>25400</xdr:colOff>
      <xdr:row>80</xdr:row>
      <xdr:rowOff>99695</xdr:rowOff>
    </xdr:to>
    <xdr:cxnSp macro="">
      <xdr:nvCxnSpPr>
        <xdr:cNvPr id="358" name="直線コネクタ 357"/>
        <xdr:cNvCxnSpPr/>
      </xdr:nvCxnSpPr>
      <xdr:spPr>
        <a:xfrm flipV="1">
          <a:off x="4886960" y="12513945"/>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71755</xdr:rowOff>
    </xdr:from>
    <xdr:ext cx="760730" cy="257810"/>
    <xdr:sp macro="" textlink="">
      <xdr:nvSpPr>
        <xdr:cNvPr id="359" name="公債費最小値テキスト"/>
        <xdr:cNvSpPr txBox="1"/>
      </xdr:nvSpPr>
      <xdr:spPr>
        <a:xfrm>
          <a:off x="4975860" y="134829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99695</xdr:rowOff>
    </xdr:from>
    <xdr:to xmlns:xdr="http://schemas.openxmlformats.org/drawingml/2006/spreadsheetDrawing">
      <xdr:col>24</xdr:col>
      <xdr:colOff>114300</xdr:colOff>
      <xdr:row>80</xdr:row>
      <xdr:rowOff>99695</xdr:rowOff>
    </xdr:to>
    <xdr:cxnSp macro="">
      <xdr:nvCxnSpPr>
        <xdr:cNvPr id="360" name="直線コネクタ 359"/>
        <xdr:cNvCxnSpPr/>
      </xdr:nvCxnSpPr>
      <xdr:spPr>
        <a:xfrm>
          <a:off x="4795520" y="1351089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23495</xdr:rowOff>
    </xdr:from>
    <xdr:ext cx="760730" cy="259080"/>
    <xdr:sp macro="" textlink="">
      <xdr:nvSpPr>
        <xdr:cNvPr id="361" name="公債費最大値テキスト"/>
        <xdr:cNvSpPr txBox="1"/>
      </xdr:nvSpPr>
      <xdr:spPr>
        <a:xfrm>
          <a:off x="4975860" y="122612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108585</xdr:rowOff>
    </xdr:from>
    <xdr:to xmlns:xdr="http://schemas.openxmlformats.org/drawingml/2006/spreadsheetDrawing">
      <xdr:col>24</xdr:col>
      <xdr:colOff>114300</xdr:colOff>
      <xdr:row>74</xdr:row>
      <xdr:rowOff>108585</xdr:rowOff>
    </xdr:to>
    <xdr:cxnSp macro="">
      <xdr:nvCxnSpPr>
        <xdr:cNvPr id="362" name="直線コネクタ 361"/>
        <xdr:cNvCxnSpPr/>
      </xdr:nvCxnSpPr>
      <xdr:spPr>
        <a:xfrm>
          <a:off x="4795520" y="1251394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133985</xdr:rowOff>
    </xdr:from>
    <xdr:to xmlns:xdr="http://schemas.openxmlformats.org/drawingml/2006/spreadsheetDrawing">
      <xdr:col>24</xdr:col>
      <xdr:colOff>25400</xdr:colOff>
      <xdr:row>77</xdr:row>
      <xdr:rowOff>133985</xdr:rowOff>
    </xdr:to>
    <xdr:cxnSp macro="">
      <xdr:nvCxnSpPr>
        <xdr:cNvPr id="363" name="直線コネクタ 362"/>
        <xdr:cNvCxnSpPr/>
      </xdr:nvCxnSpPr>
      <xdr:spPr>
        <a:xfrm>
          <a:off x="4036060" y="1304226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72390</xdr:rowOff>
    </xdr:from>
    <xdr:ext cx="760730" cy="257810"/>
    <xdr:sp macro="" textlink="">
      <xdr:nvSpPr>
        <xdr:cNvPr id="364" name="公債費平均値テキスト"/>
        <xdr:cNvSpPr txBox="1"/>
      </xdr:nvSpPr>
      <xdr:spPr>
        <a:xfrm>
          <a:off x="4975860" y="1281303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55880</xdr:rowOff>
    </xdr:from>
    <xdr:to xmlns:xdr="http://schemas.openxmlformats.org/drawingml/2006/spreadsheetDrawing">
      <xdr:col>24</xdr:col>
      <xdr:colOff>76200</xdr:colOff>
      <xdr:row>77</xdr:row>
      <xdr:rowOff>157480</xdr:rowOff>
    </xdr:to>
    <xdr:sp macro="" textlink="">
      <xdr:nvSpPr>
        <xdr:cNvPr id="365" name="フローチャート: 判断 364"/>
        <xdr:cNvSpPr/>
      </xdr:nvSpPr>
      <xdr:spPr>
        <a:xfrm>
          <a:off x="4833620" y="12964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42545</xdr:rowOff>
    </xdr:from>
    <xdr:to xmlns:xdr="http://schemas.openxmlformats.org/drawingml/2006/spreadsheetDrawing">
      <xdr:col>19</xdr:col>
      <xdr:colOff>187325</xdr:colOff>
      <xdr:row>77</xdr:row>
      <xdr:rowOff>133985</xdr:rowOff>
    </xdr:to>
    <xdr:cxnSp macro="">
      <xdr:nvCxnSpPr>
        <xdr:cNvPr id="366" name="直線コネクタ 365"/>
        <xdr:cNvCxnSpPr/>
      </xdr:nvCxnSpPr>
      <xdr:spPr>
        <a:xfrm>
          <a:off x="3136900" y="12950825"/>
          <a:ext cx="8991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69215</xdr:rowOff>
    </xdr:from>
    <xdr:to xmlns:xdr="http://schemas.openxmlformats.org/drawingml/2006/spreadsheetDrawing">
      <xdr:col>20</xdr:col>
      <xdr:colOff>38100</xdr:colOff>
      <xdr:row>77</xdr:row>
      <xdr:rowOff>167640</xdr:rowOff>
    </xdr:to>
    <xdr:sp macro="" textlink="">
      <xdr:nvSpPr>
        <xdr:cNvPr id="367" name="フローチャート: 判断 366"/>
        <xdr:cNvSpPr/>
      </xdr:nvSpPr>
      <xdr:spPr>
        <a:xfrm>
          <a:off x="3985260" y="12977495"/>
          <a:ext cx="1041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8890</xdr:rowOff>
    </xdr:from>
    <xdr:ext cx="735330" cy="259080"/>
    <xdr:sp macro="" textlink="">
      <xdr:nvSpPr>
        <xdr:cNvPr id="368" name="テキスト ボックス 367"/>
        <xdr:cNvSpPr txBox="1"/>
      </xdr:nvSpPr>
      <xdr:spPr>
        <a:xfrm>
          <a:off x="3652520" y="127495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24130</xdr:rowOff>
    </xdr:from>
    <xdr:to xmlns:xdr="http://schemas.openxmlformats.org/drawingml/2006/spreadsheetDrawing">
      <xdr:col>15</xdr:col>
      <xdr:colOff>98425</xdr:colOff>
      <xdr:row>77</xdr:row>
      <xdr:rowOff>42545</xdr:rowOff>
    </xdr:to>
    <xdr:cxnSp macro="">
      <xdr:nvCxnSpPr>
        <xdr:cNvPr id="369" name="直線コネクタ 368"/>
        <xdr:cNvCxnSpPr/>
      </xdr:nvCxnSpPr>
      <xdr:spPr>
        <a:xfrm>
          <a:off x="2237740" y="1293241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73660</xdr:rowOff>
    </xdr:from>
    <xdr:to xmlns:xdr="http://schemas.openxmlformats.org/drawingml/2006/spreadsheetDrawing">
      <xdr:col>15</xdr:col>
      <xdr:colOff>149225</xdr:colOff>
      <xdr:row>78</xdr:row>
      <xdr:rowOff>3810</xdr:rowOff>
    </xdr:to>
    <xdr:sp macro="" textlink="">
      <xdr:nvSpPr>
        <xdr:cNvPr id="370" name="フローチャート: 判断 369"/>
        <xdr:cNvSpPr/>
      </xdr:nvSpPr>
      <xdr:spPr>
        <a:xfrm>
          <a:off x="3086100" y="1298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160020</xdr:rowOff>
    </xdr:from>
    <xdr:ext cx="760730" cy="257810"/>
    <xdr:sp macro="" textlink="">
      <xdr:nvSpPr>
        <xdr:cNvPr id="371" name="テキスト ボックス 370"/>
        <xdr:cNvSpPr txBox="1"/>
      </xdr:nvSpPr>
      <xdr:spPr>
        <a:xfrm>
          <a:off x="2750820" y="13068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24130</xdr:rowOff>
    </xdr:from>
    <xdr:to xmlns:xdr="http://schemas.openxmlformats.org/drawingml/2006/spreadsheetDrawing">
      <xdr:col>11</xdr:col>
      <xdr:colOff>9525</xdr:colOff>
      <xdr:row>77</xdr:row>
      <xdr:rowOff>69850</xdr:rowOff>
    </xdr:to>
    <xdr:cxnSp macro="">
      <xdr:nvCxnSpPr>
        <xdr:cNvPr id="372" name="直線コネクタ 371"/>
        <xdr:cNvCxnSpPr/>
      </xdr:nvCxnSpPr>
      <xdr:spPr>
        <a:xfrm flipV="1">
          <a:off x="1336040" y="1293241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73" name="フローチャート: 判断 372"/>
        <xdr:cNvSpPr/>
      </xdr:nvSpPr>
      <xdr:spPr>
        <a:xfrm>
          <a:off x="2184400" y="12973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151130</xdr:rowOff>
    </xdr:from>
    <xdr:ext cx="760730" cy="259080"/>
    <xdr:sp macro="" textlink="">
      <xdr:nvSpPr>
        <xdr:cNvPr id="374" name="テキスト ボックス 373"/>
        <xdr:cNvSpPr txBox="1"/>
      </xdr:nvSpPr>
      <xdr:spPr>
        <a:xfrm>
          <a:off x="1851660" y="13059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133350</xdr:rowOff>
    </xdr:from>
    <xdr:to xmlns:xdr="http://schemas.openxmlformats.org/drawingml/2006/spreadsheetDrawing">
      <xdr:col>6</xdr:col>
      <xdr:colOff>171450</xdr:colOff>
      <xdr:row>78</xdr:row>
      <xdr:rowOff>63500</xdr:rowOff>
    </xdr:to>
    <xdr:sp macro="" textlink="">
      <xdr:nvSpPr>
        <xdr:cNvPr id="375" name="フローチャート: 判断 374"/>
        <xdr:cNvSpPr/>
      </xdr:nvSpPr>
      <xdr:spPr>
        <a:xfrm>
          <a:off x="1285240"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48260</xdr:rowOff>
    </xdr:from>
    <xdr:ext cx="762000" cy="257810"/>
    <xdr:sp macro="" textlink="">
      <xdr:nvSpPr>
        <xdr:cNvPr id="376" name="テキスト ボックス 375"/>
        <xdr:cNvSpPr txBox="1"/>
      </xdr:nvSpPr>
      <xdr:spPr>
        <a:xfrm>
          <a:off x="949960" y="13124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7810"/>
    <xdr:sp macro="" textlink="">
      <xdr:nvSpPr>
        <xdr:cNvPr id="377" name="テキスト ボックス 376"/>
        <xdr:cNvSpPr txBox="1"/>
      </xdr:nvSpPr>
      <xdr:spPr>
        <a:xfrm>
          <a:off x="466852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7810"/>
    <xdr:sp macro="" textlink="">
      <xdr:nvSpPr>
        <xdr:cNvPr id="378" name="テキスト ボックス 377"/>
        <xdr:cNvSpPr txBox="1"/>
      </xdr:nvSpPr>
      <xdr:spPr>
        <a:xfrm>
          <a:off x="381762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7810"/>
    <xdr:sp macro="" textlink="">
      <xdr:nvSpPr>
        <xdr:cNvPr id="379" name="テキスト ボックス 378"/>
        <xdr:cNvSpPr txBox="1"/>
      </xdr:nvSpPr>
      <xdr:spPr>
        <a:xfrm>
          <a:off x="291846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730" cy="257810"/>
    <xdr:sp macro="" textlink="">
      <xdr:nvSpPr>
        <xdr:cNvPr id="380" name="テキスト ボックス 379"/>
        <xdr:cNvSpPr txBox="1"/>
      </xdr:nvSpPr>
      <xdr:spPr>
        <a:xfrm>
          <a:off x="201676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7810"/>
    <xdr:sp macro="" textlink="">
      <xdr:nvSpPr>
        <xdr:cNvPr id="381" name="テキスト ボックス 380"/>
        <xdr:cNvSpPr txBox="1"/>
      </xdr:nvSpPr>
      <xdr:spPr>
        <a:xfrm>
          <a:off x="111760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83185</xdr:rowOff>
    </xdr:from>
    <xdr:to xmlns:xdr="http://schemas.openxmlformats.org/drawingml/2006/spreadsheetDrawing">
      <xdr:col>24</xdr:col>
      <xdr:colOff>76200</xdr:colOff>
      <xdr:row>78</xdr:row>
      <xdr:rowOff>13335</xdr:rowOff>
    </xdr:to>
    <xdr:sp macro="" textlink="">
      <xdr:nvSpPr>
        <xdr:cNvPr id="382" name="楕円 381"/>
        <xdr:cNvSpPr/>
      </xdr:nvSpPr>
      <xdr:spPr>
        <a:xfrm>
          <a:off x="4833620" y="129914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55245</xdr:rowOff>
    </xdr:from>
    <xdr:ext cx="760730" cy="257810"/>
    <xdr:sp macro="" textlink="">
      <xdr:nvSpPr>
        <xdr:cNvPr id="383" name="公債費該当値テキスト"/>
        <xdr:cNvSpPr txBox="1"/>
      </xdr:nvSpPr>
      <xdr:spPr>
        <a:xfrm>
          <a:off x="4975860" y="129635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83185</xdr:rowOff>
    </xdr:from>
    <xdr:to xmlns:xdr="http://schemas.openxmlformats.org/drawingml/2006/spreadsheetDrawing">
      <xdr:col>20</xdr:col>
      <xdr:colOff>38100</xdr:colOff>
      <xdr:row>78</xdr:row>
      <xdr:rowOff>13335</xdr:rowOff>
    </xdr:to>
    <xdr:sp macro="" textlink="">
      <xdr:nvSpPr>
        <xdr:cNvPr id="384" name="楕円 383"/>
        <xdr:cNvSpPr/>
      </xdr:nvSpPr>
      <xdr:spPr>
        <a:xfrm>
          <a:off x="3985260" y="129914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167640</xdr:rowOff>
    </xdr:from>
    <xdr:ext cx="735330" cy="259080"/>
    <xdr:sp macro="" textlink="">
      <xdr:nvSpPr>
        <xdr:cNvPr id="385" name="テキスト ボックス 384"/>
        <xdr:cNvSpPr txBox="1"/>
      </xdr:nvSpPr>
      <xdr:spPr>
        <a:xfrm>
          <a:off x="3652520" y="130759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163195</xdr:rowOff>
    </xdr:from>
    <xdr:to xmlns:xdr="http://schemas.openxmlformats.org/drawingml/2006/spreadsheetDrawing">
      <xdr:col>15</xdr:col>
      <xdr:colOff>149225</xdr:colOff>
      <xdr:row>77</xdr:row>
      <xdr:rowOff>93345</xdr:rowOff>
    </xdr:to>
    <xdr:sp macro="" textlink="">
      <xdr:nvSpPr>
        <xdr:cNvPr id="386" name="楕円 385"/>
        <xdr:cNvSpPr/>
      </xdr:nvSpPr>
      <xdr:spPr>
        <a:xfrm>
          <a:off x="3086100" y="1290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103505</xdr:rowOff>
    </xdr:from>
    <xdr:ext cx="760730" cy="257810"/>
    <xdr:sp macro="" textlink="">
      <xdr:nvSpPr>
        <xdr:cNvPr id="387" name="テキスト ボックス 386"/>
        <xdr:cNvSpPr txBox="1"/>
      </xdr:nvSpPr>
      <xdr:spPr>
        <a:xfrm>
          <a:off x="2750820" y="126765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88" name="楕円 387"/>
        <xdr:cNvSpPr/>
      </xdr:nvSpPr>
      <xdr:spPr>
        <a:xfrm>
          <a:off x="2184400" y="128854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85090</xdr:rowOff>
    </xdr:from>
    <xdr:ext cx="760730" cy="257810"/>
    <xdr:sp macro="" textlink="">
      <xdr:nvSpPr>
        <xdr:cNvPr id="389" name="テキスト ボックス 388"/>
        <xdr:cNvSpPr txBox="1"/>
      </xdr:nvSpPr>
      <xdr:spPr>
        <a:xfrm>
          <a:off x="1851660" y="126580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90" name="楕円 389"/>
        <xdr:cNvSpPr/>
      </xdr:nvSpPr>
      <xdr:spPr>
        <a:xfrm>
          <a:off x="128524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62000" cy="259080"/>
    <xdr:sp macro="" textlink="">
      <xdr:nvSpPr>
        <xdr:cNvPr id="391" name="テキスト ボックス 390"/>
        <xdr:cNvSpPr txBox="1"/>
      </xdr:nvSpPr>
      <xdr:spPr>
        <a:xfrm>
          <a:off x="949960" y="1270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公債費を除く経常収支比率は平成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年度まで上昇傾向にあったが、給与体系の独自見直しや時間外等の各種手当適正化推進による人件費に係る経常収支比率の減少等により前年対比</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依然として類似団体平均を</a:t>
          </a:r>
          <a:r>
            <a:rPr kumimoji="1" lang="en-US" altLang="ja-JP" sz="1300">
              <a:latin typeface="ＭＳ Ｐゴシック"/>
              <a:ea typeface="ＭＳ Ｐゴシック"/>
            </a:rPr>
            <a:t>0.5</a:t>
          </a:r>
          <a:r>
            <a:rPr kumimoji="1" lang="ja-JP" altLang="en-US" sz="1300">
              <a:latin typeface="ＭＳ Ｐゴシック"/>
              <a:ea typeface="ＭＳ Ｐゴシック"/>
            </a:rPr>
            <a:t>ポイント上回っているが、行財政構造改革の推進に伴い、今後改善が見込まれる。</a:t>
          </a:r>
        </a:p>
      </xdr:txBody>
    </xdr:sp>
    <xdr:clientData/>
  </xdr:twoCellAnchor>
  <xdr:oneCellAnchor>
    <xdr:from xmlns:xdr="http://schemas.openxmlformats.org/drawingml/2006/spreadsheetDrawing">
      <xdr:col>62</xdr:col>
      <xdr:colOff>6350</xdr:colOff>
      <xdr:row>69</xdr:row>
      <xdr:rowOff>107950</xdr:rowOff>
    </xdr:from>
    <xdr:ext cx="297180" cy="224155"/>
    <xdr:sp macro="" textlink="">
      <xdr:nvSpPr>
        <xdr:cNvPr id="403" name="テキスト ボックス 402"/>
        <xdr:cNvSpPr txBox="1"/>
      </xdr:nvSpPr>
      <xdr:spPr>
        <a:xfrm>
          <a:off x="12565380" y="1167511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9080"/>
    <xdr:sp macro="" textlink="">
      <xdr:nvSpPr>
        <xdr:cNvPr id="405" name="テキスト ボックス 404"/>
        <xdr:cNvSpPr txBox="1"/>
      </xdr:nvSpPr>
      <xdr:spPr>
        <a:xfrm>
          <a:off x="12087860" y="1395603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9080"/>
    <xdr:sp macro="" textlink="">
      <xdr:nvSpPr>
        <xdr:cNvPr id="407" name="テキスト ボックス 406"/>
        <xdr:cNvSpPr txBox="1"/>
      </xdr:nvSpPr>
      <xdr:spPr>
        <a:xfrm>
          <a:off x="1208786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9080"/>
    <xdr:sp macro="" textlink="">
      <xdr:nvSpPr>
        <xdr:cNvPr id="409" name="テキスト ボックス 408"/>
        <xdr:cNvSpPr txBox="1"/>
      </xdr:nvSpPr>
      <xdr:spPr>
        <a:xfrm>
          <a:off x="12087860" y="1306449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9080"/>
    <xdr:sp macro="" textlink="">
      <xdr:nvSpPr>
        <xdr:cNvPr id="411" name="テキスト ボックス 410"/>
        <xdr:cNvSpPr txBox="1"/>
      </xdr:nvSpPr>
      <xdr:spPr>
        <a:xfrm>
          <a:off x="12087860" y="1261491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9080"/>
    <xdr:sp macro="" textlink="">
      <xdr:nvSpPr>
        <xdr:cNvPr id="413" name="テキスト ボックス 412"/>
        <xdr:cNvSpPr txBox="1"/>
      </xdr:nvSpPr>
      <xdr:spPr>
        <a:xfrm>
          <a:off x="12087860" y="1216914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9080"/>
    <xdr:sp macro="" textlink="">
      <xdr:nvSpPr>
        <xdr:cNvPr id="415" name="テキスト ボックス 414"/>
        <xdr:cNvSpPr txBox="1"/>
      </xdr:nvSpPr>
      <xdr:spPr>
        <a:xfrm>
          <a:off x="12087860" y="117233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33020</xdr:rowOff>
    </xdr:from>
    <xdr:to xmlns:xdr="http://schemas.openxmlformats.org/drawingml/2006/spreadsheetDrawing">
      <xdr:col>82</xdr:col>
      <xdr:colOff>107950</xdr:colOff>
      <xdr:row>81</xdr:row>
      <xdr:rowOff>133985</xdr:rowOff>
    </xdr:to>
    <xdr:cxnSp macro="">
      <xdr:nvCxnSpPr>
        <xdr:cNvPr id="417" name="直線コネクタ 416"/>
        <xdr:cNvCxnSpPr/>
      </xdr:nvCxnSpPr>
      <xdr:spPr>
        <a:xfrm flipV="1">
          <a:off x="16718280" y="1260602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106045</xdr:rowOff>
    </xdr:from>
    <xdr:ext cx="760730" cy="257810"/>
    <xdr:sp macro="" textlink="">
      <xdr:nvSpPr>
        <xdr:cNvPr id="418" name="公債費以外最小値テキスト"/>
        <xdr:cNvSpPr txBox="1"/>
      </xdr:nvSpPr>
      <xdr:spPr>
        <a:xfrm>
          <a:off x="16807180" y="136848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133985</xdr:rowOff>
    </xdr:from>
    <xdr:to xmlns:xdr="http://schemas.openxmlformats.org/drawingml/2006/spreadsheetDrawing">
      <xdr:col>82</xdr:col>
      <xdr:colOff>196850</xdr:colOff>
      <xdr:row>81</xdr:row>
      <xdr:rowOff>133985</xdr:rowOff>
    </xdr:to>
    <xdr:cxnSp macro="">
      <xdr:nvCxnSpPr>
        <xdr:cNvPr id="419" name="直線コネクタ 418"/>
        <xdr:cNvCxnSpPr/>
      </xdr:nvCxnSpPr>
      <xdr:spPr>
        <a:xfrm>
          <a:off x="16629380" y="13712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119380</xdr:rowOff>
    </xdr:from>
    <xdr:ext cx="760730" cy="259080"/>
    <xdr:sp macro="" textlink="">
      <xdr:nvSpPr>
        <xdr:cNvPr id="420" name="公債費以外最大値テキスト"/>
        <xdr:cNvSpPr txBox="1"/>
      </xdr:nvSpPr>
      <xdr:spPr>
        <a:xfrm>
          <a:off x="16807180" y="12357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33020</xdr:rowOff>
    </xdr:from>
    <xdr:to xmlns:xdr="http://schemas.openxmlformats.org/drawingml/2006/spreadsheetDrawing">
      <xdr:col>82</xdr:col>
      <xdr:colOff>196850</xdr:colOff>
      <xdr:row>75</xdr:row>
      <xdr:rowOff>33020</xdr:rowOff>
    </xdr:to>
    <xdr:cxnSp macro="">
      <xdr:nvCxnSpPr>
        <xdr:cNvPr id="421" name="直線コネクタ 420"/>
        <xdr:cNvCxnSpPr/>
      </xdr:nvCxnSpPr>
      <xdr:spPr>
        <a:xfrm>
          <a:off x="16629380" y="1260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120015</xdr:rowOff>
    </xdr:from>
    <xdr:to xmlns:xdr="http://schemas.openxmlformats.org/drawingml/2006/spreadsheetDrawing">
      <xdr:col>82</xdr:col>
      <xdr:colOff>107950</xdr:colOff>
      <xdr:row>77</xdr:row>
      <xdr:rowOff>142875</xdr:rowOff>
    </xdr:to>
    <xdr:cxnSp macro="">
      <xdr:nvCxnSpPr>
        <xdr:cNvPr id="422" name="直線コネクタ 421"/>
        <xdr:cNvCxnSpPr/>
      </xdr:nvCxnSpPr>
      <xdr:spPr>
        <a:xfrm flipV="1">
          <a:off x="15869920" y="13028295"/>
          <a:ext cx="8483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62865</xdr:rowOff>
    </xdr:from>
    <xdr:ext cx="760730" cy="259080"/>
    <xdr:sp macro="" textlink="">
      <xdr:nvSpPr>
        <xdr:cNvPr id="423" name="公債費以外平均値テキスト"/>
        <xdr:cNvSpPr txBox="1"/>
      </xdr:nvSpPr>
      <xdr:spPr>
        <a:xfrm>
          <a:off x="16807180" y="1280350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46990</xdr:rowOff>
    </xdr:from>
    <xdr:to xmlns:xdr="http://schemas.openxmlformats.org/drawingml/2006/spreadsheetDrawing">
      <xdr:col>82</xdr:col>
      <xdr:colOff>158750</xdr:colOff>
      <xdr:row>77</xdr:row>
      <xdr:rowOff>147955</xdr:rowOff>
    </xdr:to>
    <xdr:sp macro="" textlink="">
      <xdr:nvSpPr>
        <xdr:cNvPr id="424" name="フローチャート: 判断 423"/>
        <xdr:cNvSpPr/>
      </xdr:nvSpPr>
      <xdr:spPr>
        <a:xfrm>
          <a:off x="16667480" y="1295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60960</xdr:rowOff>
    </xdr:from>
    <xdr:to xmlns:xdr="http://schemas.openxmlformats.org/drawingml/2006/spreadsheetDrawing">
      <xdr:col>78</xdr:col>
      <xdr:colOff>69850</xdr:colOff>
      <xdr:row>77</xdr:row>
      <xdr:rowOff>142875</xdr:rowOff>
    </xdr:to>
    <xdr:cxnSp macro="">
      <xdr:nvCxnSpPr>
        <xdr:cNvPr id="425" name="直線コネクタ 424"/>
        <xdr:cNvCxnSpPr/>
      </xdr:nvCxnSpPr>
      <xdr:spPr>
        <a:xfrm>
          <a:off x="14968220" y="12969240"/>
          <a:ext cx="9017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41910</xdr:rowOff>
    </xdr:from>
    <xdr:to xmlns:xdr="http://schemas.openxmlformats.org/drawingml/2006/spreadsheetDrawing">
      <xdr:col>78</xdr:col>
      <xdr:colOff>120650</xdr:colOff>
      <xdr:row>77</xdr:row>
      <xdr:rowOff>143510</xdr:rowOff>
    </xdr:to>
    <xdr:sp macro="" textlink="">
      <xdr:nvSpPr>
        <xdr:cNvPr id="426" name="フローチャート: 判断 425"/>
        <xdr:cNvSpPr/>
      </xdr:nvSpPr>
      <xdr:spPr>
        <a:xfrm>
          <a:off x="1581912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153670</xdr:rowOff>
    </xdr:from>
    <xdr:ext cx="736600" cy="259080"/>
    <xdr:sp macro="" textlink="">
      <xdr:nvSpPr>
        <xdr:cNvPr id="427" name="テキスト ボックス 426"/>
        <xdr:cNvSpPr txBox="1"/>
      </xdr:nvSpPr>
      <xdr:spPr>
        <a:xfrm>
          <a:off x="15483840" y="12726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145415</xdr:rowOff>
    </xdr:from>
    <xdr:to xmlns:xdr="http://schemas.openxmlformats.org/drawingml/2006/spreadsheetDrawing">
      <xdr:col>73</xdr:col>
      <xdr:colOff>180975</xdr:colOff>
      <xdr:row>77</xdr:row>
      <xdr:rowOff>60960</xdr:rowOff>
    </xdr:to>
    <xdr:cxnSp macro="">
      <xdr:nvCxnSpPr>
        <xdr:cNvPr id="428" name="直線コネクタ 427"/>
        <xdr:cNvCxnSpPr/>
      </xdr:nvCxnSpPr>
      <xdr:spPr>
        <a:xfrm>
          <a:off x="14069060" y="12886055"/>
          <a:ext cx="89916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19050</xdr:rowOff>
    </xdr:from>
    <xdr:to xmlns:xdr="http://schemas.openxmlformats.org/drawingml/2006/spreadsheetDrawing">
      <xdr:col>74</xdr:col>
      <xdr:colOff>31750</xdr:colOff>
      <xdr:row>77</xdr:row>
      <xdr:rowOff>120650</xdr:rowOff>
    </xdr:to>
    <xdr:sp macro="" textlink="">
      <xdr:nvSpPr>
        <xdr:cNvPr id="429" name="フローチャート: 判断 428"/>
        <xdr:cNvSpPr/>
      </xdr:nvSpPr>
      <xdr:spPr>
        <a:xfrm>
          <a:off x="14917420" y="129273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105410</xdr:rowOff>
    </xdr:from>
    <xdr:ext cx="762000" cy="258445"/>
    <xdr:sp macro="" textlink="">
      <xdr:nvSpPr>
        <xdr:cNvPr id="430" name="テキスト ボックス 429"/>
        <xdr:cNvSpPr txBox="1"/>
      </xdr:nvSpPr>
      <xdr:spPr>
        <a:xfrm>
          <a:off x="14584680" y="13013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167640</xdr:rowOff>
    </xdr:from>
    <xdr:to xmlns:xdr="http://schemas.openxmlformats.org/drawingml/2006/spreadsheetDrawing">
      <xdr:col>69</xdr:col>
      <xdr:colOff>92075</xdr:colOff>
      <xdr:row>76</xdr:row>
      <xdr:rowOff>145415</xdr:rowOff>
    </xdr:to>
    <xdr:cxnSp macro="">
      <xdr:nvCxnSpPr>
        <xdr:cNvPr id="431" name="直線コネクタ 430"/>
        <xdr:cNvCxnSpPr/>
      </xdr:nvCxnSpPr>
      <xdr:spPr>
        <a:xfrm>
          <a:off x="13169900" y="12740640"/>
          <a:ext cx="89916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85090</xdr:rowOff>
    </xdr:from>
    <xdr:to xmlns:xdr="http://schemas.openxmlformats.org/drawingml/2006/spreadsheetDrawing">
      <xdr:col>69</xdr:col>
      <xdr:colOff>142875</xdr:colOff>
      <xdr:row>77</xdr:row>
      <xdr:rowOff>15240</xdr:rowOff>
    </xdr:to>
    <xdr:sp macro="" textlink="">
      <xdr:nvSpPr>
        <xdr:cNvPr id="432" name="フローチャート: 判断 431"/>
        <xdr:cNvSpPr/>
      </xdr:nvSpPr>
      <xdr:spPr>
        <a:xfrm>
          <a:off x="14018260" y="1282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25400</xdr:rowOff>
    </xdr:from>
    <xdr:ext cx="760730" cy="259080"/>
    <xdr:sp macro="" textlink="">
      <xdr:nvSpPr>
        <xdr:cNvPr id="433" name="テキスト ボックス 432"/>
        <xdr:cNvSpPr txBox="1"/>
      </xdr:nvSpPr>
      <xdr:spPr>
        <a:xfrm>
          <a:off x="13682980" y="12598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71755</xdr:rowOff>
    </xdr:from>
    <xdr:to xmlns:xdr="http://schemas.openxmlformats.org/drawingml/2006/spreadsheetDrawing">
      <xdr:col>65</xdr:col>
      <xdr:colOff>53975</xdr:colOff>
      <xdr:row>77</xdr:row>
      <xdr:rowOff>1905</xdr:rowOff>
    </xdr:to>
    <xdr:sp macro="" textlink="">
      <xdr:nvSpPr>
        <xdr:cNvPr id="434" name="フローチャート: 判断 433"/>
        <xdr:cNvSpPr/>
      </xdr:nvSpPr>
      <xdr:spPr>
        <a:xfrm>
          <a:off x="13116560" y="1281239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158750</xdr:rowOff>
    </xdr:from>
    <xdr:ext cx="760730" cy="257810"/>
    <xdr:sp macro="" textlink="">
      <xdr:nvSpPr>
        <xdr:cNvPr id="435" name="テキスト ボックス 434"/>
        <xdr:cNvSpPr txBox="1"/>
      </xdr:nvSpPr>
      <xdr:spPr>
        <a:xfrm>
          <a:off x="12783820" y="12899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7810"/>
    <xdr:sp macro="" textlink="">
      <xdr:nvSpPr>
        <xdr:cNvPr id="436" name="テキスト ボックス 435"/>
        <xdr:cNvSpPr txBox="1"/>
      </xdr:nvSpPr>
      <xdr:spPr>
        <a:xfrm>
          <a:off x="1649984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7810"/>
    <xdr:sp macro="" textlink="">
      <xdr:nvSpPr>
        <xdr:cNvPr id="437" name="テキスト ボックス 436"/>
        <xdr:cNvSpPr txBox="1"/>
      </xdr:nvSpPr>
      <xdr:spPr>
        <a:xfrm>
          <a:off x="1565148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7810"/>
    <xdr:sp macro="" textlink="">
      <xdr:nvSpPr>
        <xdr:cNvPr id="438" name="テキスト ボックス 437"/>
        <xdr:cNvSpPr txBox="1"/>
      </xdr:nvSpPr>
      <xdr:spPr>
        <a:xfrm>
          <a:off x="1474978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7810"/>
    <xdr:sp macro="" textlink="">
      <xdr:nvSpPr>
        <xdr:cNvPr id="439" name="テキスト ボックス 438"/>
        <xdr:cNvSpPr txBox="1"/>
      </xdr:nvSpPr>
      <xdr:spPr>
        <a:xfrm>
          <a:off x="13850620" y="1409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7810"/>
    <xdr:sp macro="" textlink="">
      <xdr:nvSpPr>
        <xdr:cNvPr id="440" name="テキスト ボックス 439"/>
        <xdr:cNvSpPr txBox="1"/>
      </xdr:nvSpPr>
      <xdr:spPr>
        <a:xfrm>
          <a:off x="12948920" y="14091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69215</xdr:rowOff>
    </xdr:from>
    <xdr:to xmlns:xdr="http://schemas.openxmlformats.org/drawingml/2006/spreadsheetDrawing">
      <xdr:col>82</xdr:col>
      <xdr:colOff>158750</xdr:colOff>
      <xdr:row>77</xdr:row>
      <xdr:rowOff>167640</xdr:rowOff>
    </xdr:to>
    <xdr:sp macro="" textlink="">
      <xdr:nvSpPr>
        <xdr:cNvPr id="441" name="楕円 440"/>
        <xdr:cNvSpPr/>
      </xdr:nvSpPr>
      <xdr:spPr>
        <a:xfrm>
          <a:off x="16667480" y="129774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41275</xdr:rowOff>
    </xdr:from>
    <xdr:ext cx="760730" cy="259080"/>
    <xdr:sp macro="" textlink="">
      <xdr:nvSpPr>
        <xdr:cNvPr id="442" name="公債費以外該当値テキスト"/>
        <xdr:cNvSpPr txBox="1"/>
      </xdr:nvSpPr>
      <xdr:spPr>
        <a:xfrm>
          <a:off x="16807180" y="12949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92075</xdr:rowOff>
    </xdr:from>
    <xdr:to xmlns:xdr="http://schemas.openxmlformats.org/drawingml/2006/spreadsheetDrawing">
      <xdr:col>78</xdr:col>
      <xdr:colOff>120650</xdr:colOff>
      <xdr:row>78</xdr:row>
      <xdr:rowOff>22225</xdr:rowOff>
    </xdr:to>
    <xdr:sp macro="" textlink="">
      <xdr:nvSpPr>
        <xdr:cNvPr id="443" name="楕円 442"/>
        <xdr:cNvSpPr/>
      </xdr:nvSpPr>
      <xdr:spPr>
        <a:xfrm>
          <a:off x="15819120" y="13000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6985</xdr:rowOff>
    </xdr:from>
    <xdr:ext cx="736600" cy="259080"/>
    <xdr:sp macro="" textlink="">
      <xdr:nvSpPr>
        <xdr:cNvPr id="444" name="テキスト ボックス 443"/>
        <xdr:cNvSpPr txBox="1"/>
      </xdr:nvSpPr>
      <xdr:spPr>
        <a:xfrm>
          <a:off x="15483840" y="13082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10160</xdr:rowOff>
    </xdr:from>
    <xdr:to xmlns:xdr="http://schemas.openxmlformats.org/drawingml/2006/spreadsheetDrawing">
      <xdr:col>74</xdr:col>
      <xdr:colOff>31750</xdr:colOff>
      <xdr:row>77</xdr:row>
      <xdr:rowOff>111760</xdr:rowOff>
    </xdr:to>
    <xdr:sp macro="" textlink="">
      <xdr:nvSpPr>
        <xdr:cNvPr id="445" name="楕円 444"/>
        <xdr:cNvSpPr/>
      </xdr:nvSpPr>
      <xdr:spPr>
        <a:xfrm>
          <a:off x="14917420" y="129184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121920</xdr:rowOff>
    </xdr:from>
    <xdr:ext cx="762000" cy="257810"/>
    <xdr:sp macro="" textlink="">
      <xdr:nvSpPr>
        <xdr:cNvPr id="446" name="テキスト ボックス 445"/>
        <xdr:cNvSpPr txBox="1"/>
      </xdr:nvSpPr>
      <xdr:spPr>
        <a:xfrm>
          <a:off x="14584680" y="12694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94615</xdr:rowOff>
    </xdr:from>
    <xdr:to xmlns:xdr="http://schemas.openxmlformats.org/drawingml/2006/spreadsheetDrawing">
      <xdr:col>69</xdr:col>
      <xdr:colOff>142875</xdr:colOff>
      <xdr:row>77</xdr:row>
      <xdr:rowOff>24765</xdr:rowOff>
    </xdr:to>
    <xdr:sp macro="" textlink="">
      <xdr:nvSpPr>
        <xdr:cNvPr id="447" name="楕円 446"/>
        <xdr:cNvSpPr/>
      </xdr:nvSpPr>
      <xdr:spPr>
        <a:xfrm>
          <a:off x="14018260" y="12835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8890</xdr:rowOff>
    </xdr:from>
    <xdr:ext cx="760730" cy="259080"/>
    <xdr:sp macro="" textlink="">
      <xdr:nvSpPr>
        <xdr:cNvPr id="448" name="テキスト ボックス 447"/>
        <xdr:cNvSpPr txBox="1"/>
      </xdr:nvSpPr>
      <xdr:spPr>
        <a:xfrm>
          <a:off x="13682980" y="12917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119380</xdr:rowOff>
    </xdr:from>
    <xdr:to xmlns:xdr="http://schemas.openxmlformats.org/drawingml/2006/spreadsheetDrawing">
      <xdr:col>65</xdr:col>
      <xdr:colOff>53975</xdr:colOff>
      <xdr:row>76</xdr:row>
      <xdr:rowOff>49530</xdr:rowOff>
    </xdr:to>
    <xdr:sp macro="" textlink="">
      <xdr:nvSpPr>
        <xdr:cNvPr id="449" name="楕円 448"/>
        <xdr:cNvSpPr/>
      </xdr:nvSpPr>
      <xdr:spPr>
        <a:xfrm>
          <a:off x="13116560" y="126923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59690</xdr:rowOff>
    </xdr:from>
    <xdr:ext cx="760730" cy="259080"/>
    <xdr:sp macro="" textlink="">
      <xdr:nvSpPr>
        <xdr:cNvPr id="450" name="テキスト ボックス 449"/>
        <xdr:cNvSpPr txBox="1"/>
      </xdr:nvSpPr>
      <xdr:spPr>
        <a:xfrm>
          <a:off x="12783820" y="124650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730" cy="257810"/>
    <xdr:sp macro="" textlink="">
      <xdr:nvSpPr>
        <xdr:cNvPr id="31" name="テキスト ボックス 30"/>
        <xdr:cNvSpPr txBox="1"/>
      </xdr:nvSpPr>
      <xdr:spPr>
        <a:xfrm>
          <a:off x="1348740" y="37242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5439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0730" cy="257810"/>
    <xdr:sp macro="" textlink="">
      <xdr:nvSpPr>
        <xdr:cNvPr id="33" name="テキスト ボックス 32"/>
        <xdr:cNvSpPr txBox="1"/>
      </xdr:nvSpPr>
      <xdr:spPr>
        <a:xfrm>
          <a:off x="1348740" y="34055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03120" y="32245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0730" cy="259080"/>
    <xdr:sp macro="" textlink="">
      <xdr:nvSpPr>
        <xdr:cNvPr id="35" name="テキスト ボックス 34"/>
        <xdr:cNvSpPr txBox="1"/>
      </xdr:nvSpPr>
      <xdr:spPr>
        <a:xfrm>
          <a:off x="1348740" y="3082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05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0730" cy="259080"/>
    <xdr:sp macro="" textlink="">
      <xdr:nvSpPr>
        <xdr:cNvPr id="37" name="テキスト ボックス 36"/>
        <xdr:cNvSpPr txBox="1"/>
      </xdr:nvSpPr>
      <xdr:spPr>
        <a:xfrm>
          <a:off x="1348740" y="2763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5831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730" cy="257810"/>
    <xdr:sp macro="" textlink="">
      <xdr:nvSpPr>
        <xdr:cNvPr id="39" name="テキスト ボックス 38"/>
        <xdr:cNvSpPr txBox="1"/>
      </xdr:nvSpPr>
      <xdr:spPr>
        <a:xfrm>
          <a:off x="1348740" y="24409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567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730" cy="259080"/>
    <xdr:sp macro="" textlink="">
      <xdr:nvSpPr>
        <xdr:cNvPr id="41" name="テキスト ボックス 40"/>
        <xdr:cNvSpPr txBox="1"/>
      </xdr:nvSpPr>
      <xdr:spPr>
        <a:xfrm>
          <a:off x="1348740" y="2114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297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730" cy="259080"/>
    <xdr:sp macro="" textlink="">
      <xdr:nvSpPr>
        <xdr:cNvPr id="43" name="テキスト ボックス 42"/>
        <xdr:cNvSpPr txBox="1"/>
      </xdr:nvSpPr>
      <xdr:spPr>
        <a:xfrm>
          <a:off x="1348740" y="17875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7810"/>
    <xdr:sp macro="" textlink="">
      <xdr:nvSpPr>
        <xdr:cNvPr id="45" name="テキスト ボックス 44"/>
        <xdr:cNvSpPr txBox="1"/>
      </xdr:nvSpPr>
      <xdr:spPr>
        <a:xfrm>
          <a:off x="1348740" y="14687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43815</xdr:rowOff>
    </xdr:from>
    <xdr:to xmlns:xdr="http://schemas.openxmlformats.org/drawingml/2006/spreadsheetDrawing">
      <xdr:col>29</xdr:col>
      <xdr:colOff>127000</xdr:colOff>
      <xdr:row>20</xdr:row>
      <xdr:rowOff>17145</xdr:rowOff>
    </xdr:to>
    <xdr:cxnSp macro="">
      <xdr:nvCxnSpPr>
        <xdr:cNvPr id="47" name="直線コネクタ 46"/>
        <xdr:cNvCxnSpPr/>
      </xdr:nvCxnSpPr>
      <xdr:spPr>
        <a:xfrm flipV="1">
          <a:off x="5504180" y="2101215"/>
          <a:ext cx="0" cy="13258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161290</xdr:rowOff>
    </xdr:from>
    <xdr:ext cx="760730" cy="258445"/>
    <xdr:sp macro="" textlink="">
      <xdr:nvSpPr>
        <xdr:cNvPr id="48" name="人口1人当たり決算額の推移最小値テキスト130"/>
        <xdr:cNvSpPr txBox="1"/>
      </xdr:nvSpPr>
      <xdr:spPr>
        <a:xfrm>
          <a:off x="5588000" y="34036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17145</xdr:rowOff>
    </xdr:from>
    <xdr:to xmlns:xdr="http://schemas.openxmlformats.org/drawingml/2006/spreadsheetDrawing">
      <xdr:col>30</xdr:col>
      <xdr:colOff>25400</xdr:colOff>
      <xdr:row>20</xdr:row>
      <xdr:rowOff>17145</xdr:rowOff>
    </xdr:to>
    <xdr:cxnSp macro="">
      <xdr:nvCxnSpPr>
        <xdr:cNvPr id="49" name="直線コネクタ 48"/>
        <xdr:cNvCxnSpPr/>
      </xdr:nvCxnSpPr>
      <xdr:spPr>
        <a:xfrm>
          <a:off x="5415280" y="34270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130175</xdr:rowOff>
    </xdr:from>
    <xdr:ext cx="760730" cy="259080"/>
    <xdr:sp macro="" textlink="">
      <xdr:nvSpPr>
        <xdr:cNvPr id="50" name="人口1人当たり決算額の推移最大値テキスト130"/>
        <xdr:cNvSpPr txBox="1"/>
      </xdr:nvSpPr>
      <xdr:spPr>
        <a:xfrm>
          <a:off x="5588000" y="1844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43815</xdr:rowOff>
    </xdr:from>
    <xdr:to xmlns:xdr="http://schemas.openxmlformats.org/drawingml/2006/spreadsheetDrawing">
      <xdr:col>30</xdr:col>
      <xdr:colOff>25400</xdr:colOff>
      <xdr:row>12</xdr:row>
      <xdr:rowOff>43815</xdr:rowOff>
    </xdr:to>
    <xdr:cxnSp macro="">
      <xdr:nvCxnSpPr>
        <xdr:cNvPr id="51" name="直線コネクタ 50"/>
        <xdr:cNvCxnSpPr/>
      </xdr:nvCxnSpPr>
      <xdr:spPr>
        <a:xfrm>
          <a:off x="5415280" y="21012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113030</xdr:rowOff>
    </xdr:from>
    <xdr:to xmlns:xdr="http://schemas.openxmlformats.org/drawingml/2006/spreadsheetDrawing">
      <xdr:col>29</xdr:col>
      <xdr:colOff>127000</xdr:colOff>
      <xdr:row>16</xdr:row>
      <xdr:rowOff>160655</xdr:rowOff>
    </xdr:to>
    <xdr:cxnSp macro="">
      <xdr:nvCxnSpPr>
        <xdr:cNvPr id="52" name="直線コネクタ 51"/>
        <xdr:cNvCxnSpPr/>
      </xdr:nvCxnSpPr>
      <xdr:spPr>
        <a:xfrm>
          <a:off x="4871720" y="2852420"/>
          <a:ext cx="63246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3810</xdr:rowOff>
    </xdr:from>
    <xdr:ext cx="760730" cy="259080"/>
    <xdr:sp macro="" textlink="">
      <xdr:nvSpPr>
        <xdr:cNvPr id="53" name="人口1人当たり決算額の推移平均値テキスト130"/>
        <xdr:cNvSpPr txBox="1"/>
      </xdr:nvSpPr>
      <xdr:spPr>
        <a:xfrm>
          <a:off x="5588000" y="29108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31750</xdr:rowOff>
    </xdr:from>
    <xdr:to xmlns:xdr="http://schemas.openxmlformats.org/drawingml/2006/spreadsheetDrawing">
      <xdr:col>29</xdr:col>
      <xdr:colOff>177800</xdr:colOff>
      <xdr:row>17</xdr:row>
      <xdr:rowOff>133350</xdr:rowOff>
    </xdr:to>
    <xdr:sp macro="" textlink="">
      <xdr:nvSpPr>
        <xdr:cNvPr id="54" name="フローチャート: 判断 53"/>
        <xdr:cNvSpPr/>
      </xdr:nvSpPr>
      <xdr:spPr>
        <a:xfrm>
          <a:off x="545338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113030</xdr:rowOff>
    </xdr:from>
    <xdr:to xmlns:xdr="http://schemas.openxmlformats.org/drawingml/2006/spreadsheetDrawing">
      <xdr:col>26</xdr:col>
      <xdr:colOff>50800</xdr:colOff>
      <xdr:row>16</xdr:row>
      <xdr:rowOff>135890</xdr:rowOff>
    </xdr:to>
    <xdr:cxnSp macro="">
      <xdr:nvCxnSpPr>
        <xdr:cNvPr id="55" name="直線コネクタ 54"/>
        <xdr:cNvCxnSpPr/>
      </xdr:nvCxnSpPr>
      <xdr:spPr>
        <a:xfrm flipV="1">
          <a:off x="4193540" y="2852420"/>
          <a:ext cx="67818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49530</xdr:rowOff>
    </xdr:from>
    <xdr:to xmlns:xdr="http://schemas.openxmlformats.org/drawingml/2006/spreadsheetDrawing">
      <xdr:col>26</xdr:col>
      <xdr:colOff>101600</xdr:colOff>
      <xdr:row>17</xdr:row>
      <xdr:rowOff>151130</xdr:rowOff>
    </xdr:to>
    <xdr:sp macro="" textlink="">
      <xdr:nvSpPr>
        <xdr:cNvPr id="56" name="フローチャート: 判断 55"/>
        <xdr:cNvSpPr/>
      </xdr:nvSpPr>
      <xdr:spPr>
        <a:xfrm>
          <a:off x="4820920" y="295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135890</xdr:rowOff>
    </xdr:from>
    <xdr:ext cx="735330" cy="259080"/>
    <xdr:sp macro="" textlink="">
      <xdr:nvSpPr>
        <xdr:cNvPr id="57" name="テキスト ボックス 56"/>
        <xdr:cNvSpPr txBox="1"/>
      </xdr:nvSpPr>
      <xdr:spPr>
        <a:xfrm>
          <a:off x="4500880" y="30429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135890</xdr:rowOff>
    </xdr:from>
    <xdr:to xmlns:xdr="http://schemas.openxmlformats.org/drawingml/2006/spreadsheetDrawing">
      <xdr:col>22</xdr:col>
      <xdr:colOff>114300</xdr:colOff>
      <xdr:row>16</xdr:row>
      <xdr:rowOff>144145</xdr:rowOff>
    </xdr:to>
    <xdr:cxnSp macro="">
      <xdr:nvCxnSpPr>
        <xdr:cNvPr id="58" name="直線コネクタ 57"/>
        <xdr:cNvCxnSpPr/>
      </xdr:nvCxnSpPr>
      <xdr:spPr>
        <a:xfrm flipV="1">
          <a:off x="3515360" y="2875280"/>
          <a:ext cx="67818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64135</xdr:rowOff>
    </xdr:from>
    <xdr:to xmlns:xdr="http://schemas.openxmlformats.org/drawingml/2006/spreadsheetDrawing">
      <xdr:col>22</xdr:col>
      <xdr:colOff>165100</xdr:colOff>
      <xdr:row>17</xdr:row>
      <xdr:rowOff>165735</xdr:rowOff>
    </xdr:to>
    <xdr:sp macro="" textlink="">
      <xdr:nvSpPr>
        <xdr:cNvPr id="59" name="フローチャート: 判断 58"/>
        <xdr:cNvSpPr/>
      </xdr:nvSpPr>
      <xdr:spPr>
        <a:xfrm>
          <a:off x="4142740" y="2971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150495</xdr:rowOff>
    </xdr:from>
    <xdr:ext cx="762000" cy="259080"/>
    <xdr:sp macro="" textlink="">
      <xdr:nvSpPr>
        <xdr:cNvPr id="60" name="テキスト ボックス 59"/>
        <xdr:cNvSpPr txBox="1"/>
      </xdr:nvSpPr>
      <xdr:spPr>
        <a:xfrm>
          <a:off x="3822700" y="305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140970</xdr:rowOff>
    </xdr:from>
    <xdr:to xmlns:xdr="http://schemas.openxmlformats.org/drawingml/2006/spreadsheetDrawing">
      <xdr:col>18</xdr:col>
      <xdr:colOff>177800</xdr:colOff>
      <xdr:row>16</xdr:row>
      <xdr:rowOff>144145</xdr:rowOff>
    </xdr:to>
    <xdr:cxnSp macro="">
      <xdr:nvCxnSpPr>
        <xdr:cNvPr id="61" name="直線コネクタ 60"/>
        <xdr:cNvCxnSpPr/>
      </xdr:nvCxnSpPr>
      <xdr:spPr>
        <a:xfrm>
          <a:off x="2832100" y="2880360"/>
          <a:ext cx="68326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73660</xdr:rowOff>
    </xdr:from>
    <xdr:to xmlns:xdr="http://schemas.openxmlformats.org/drawingml/2006/spreadsheetDrawing">
      <xdr:col>19</xdr:col>
      <xdr:colOff>38100</xdr:colOff>
      <xdr:row>18</xdr:row>
      <xdr:rowOff>3810</xdr:rowOff>
    </xdr:to>
    <xdr:sp macro="" textlink="">
      <xdr:nvSpPr>
        <xdr:cNvPr id="62" name="フローチャート: 判断 61"/>
        <xdr:cNvSpPr/>
      </xdr:nvSpPr>
      <xdr:spPr>
        <a:xfrm>
          <a:off x="3464560" y="298069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160020</xdr:rowOff>
    </xdr:from>
    <xdr:ext cx="762000" cy="257810"/>
    <xdr:sp macro="" textlink="">
      <xdr:nvSpPr>
        <xdr:cNvPr id="63" name="テキスト ボックス 62"/>
        <xdr:cNvSpPr txBox="1"/>
      </xdr:nvSpPr>
      <xdr:spPr>
        <a:xfrm>
          <a:off x="3144520" y="3067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13970</xdr:rowOff>
    </xdr:to>
    <xdr:sp macro="" textlink="">
      <xdr:nvSpPr>
        <xdr:cNvPr id="64" name="フローチャート: 判断 63"/>
        <xdr:cNvSpPr/>
      </xdr:nvSpPr>
      <xdr:spPr>
        <a:xfrm>
          <a:off x="2781300" y="299148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167640</xdr:rowOff>
    </xdr:from>
    <xdr:ext cx="760730" cy="259080"/>
    <xdr:sp macro="" textlink="">
      <xdr:nvSpPr>
        <xdr:cNvPr id="65" name="テキスト ボックス 64"/>
        <xdr:cNvSpPr txBox="1"/>
      </xdr:nvSpPr>
      <xdr:spPr>
        <a:xfrm>
          <a:off x="2461260" y="3074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7810"/>
    <xdr:sp macro="" textlink="">
      <xdr:nvSpPr>
        <xdr:cNvPr id="66" name="テキスト ボックス 65"/>
        <xdr:cNvSpPr txBox="1"/>
      </xdr:nvSpPr>
      <xdr:spPr>
        <a:xfrm>
          <a:off x="5331460" y="388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0730" cy="257810"/>
    <xdr:sp macro="" textlink="">
      <xdr:nvSpPr>
        <xdr:cNvPr id="67" name="テキスト ボックス 66"/>
        <xdr:cNvSpPr txBox="1"/>
      </xdr:nvSpPr>
      <xdr:spPr>
        <a:xfrm>
          <a:off x="4699000" y="3885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7810"/>
    <xdr:sp macro="" textlink="">
      <xdr:nvSpPr>
        <xdr:cNvPr id="68" name="テキスト ボックス 67"/>
        <xdr:cNvSpPr txBox="1"/>
      </xdr:nvSpPr>
      <xdr:spPr>
        <a:xfrm>
          <a:off x="4020820" y="388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7810"/>
    <xdr:sp macro="" textlink="">
      <xdr:nvSpPr>
        <xdr:cNvPr id="69" name="テキスト ボックス 68"/>
        <xdr:cNvSpPr txBox="1"/>
      </xdr:nvSpPr>
      <xdr:spPr>
        <a:xfrm>
          <a:off x="3337560" y="388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0730" cy="257810"/>
    <xdr:sp macro="" textlink="">
      <xdr:nvSpPr>
        <xdr:cNvPr id="70" name="テキスト ボックス 69"/>
        <xdr:cNvSpPr txBox="1"/>
      </xdr:nvSpPr>
      <xdr:spPr>
        <a:xfrm>
          <a:off x="2659380" y="3885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109855</xdr:rowOff>
    </xdr:from>
    <xdr:to xmlns:xdr="http://schemas.openxmlformats.org/drawingml/2006/spreadsheetDrawing">
      <xdr:col>29</xdr:col>
      <xdr:colOff>177800</xdr:colOff>
      <xdr:row>17</xdr:row>
      <xdr:rowOff>40005</xdr:rowOff>
    </xdr:to>
    <xdr:sp macro="" textlink="">
      <xdr:nvSpPr>
        <xdr:cNvPr id="71" name="楕円 70"/>
        <xdr:cNvSpPr/>
      </xdr:nvSpPr>
      <xdr:spPr>
        <a:xfrm>
          <a:off x="5453380" y="28492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126365</xdr:rowOff>
    </xdr:from>
    <xdr:ext cx="760730" cy="257810"/>
    <xdr:sp macro="" textlink="">
      <xdr:nvSpPr>
        <xdr:cNvPr id="72" name="人口1人当たり決算額の推移該当値テキスト130"/>
        <xdr:cNvSpPr txBox="1"/>
      </xdr:nvSpPr>
      <xdr:spPr>
        <a:xfrm>
          <a:off x="5588000" y="26981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62230</xdr:rowOff>
    </xdr:from>
    <xdr:to xmlns:xdr="http://schemas.openxmlformats.org/drawingml/2006/spreadsheetDrawing">
      <xdr:col>26</xdr:col>
      <xdr:colOff>101600</xdr:colOff>
      <xdr:row>16</xdr:row>
      <xdr:rowOff>163830</xdr:rowOff>
    </xdr:to>
    <xdr:sp macro="" textlink="">
      <xdr:nvSpPr>
        <xdr:cNvPr id="73" name="楕円 72"/>
        <xdr:cNvSpPr/>
      </xdr:nvSpPr>
      <xdr:spPr>
        <a:xfrm>
          <a:off x="4820920" y="280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2540</xdr:rowOff>
    </xdr:from>
    <xdr:ext cx="735330" cy="259080"/>
    <xdr:sp macro="" textlink="">
      <xdr:nvSpPr>
        <xdr:cNvPr id="74" name="テキスト ボックス 73"/>
        <xdr:cNvSpPr txBox="1"/>
      </xdr:nvSpPr>
      <xdr:spPr>
        <a:xfrm>
          <a:off x="4500880" y="25742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85090</xdr:rowOff>
    </xdr:from>
    <xdr:to xmlns:xdr="http://schemas.openxmlformats.org/drawingml/2006/spreadsheetDrawing">
      <xdr:col>22</xdr:col>
      <xdr:colOff>165100</xdr:colOff>
      <xdr:row>17</xdr:row>
      <xdr:rowOff>15240</xdr:rowOff>
    </xdr:to>
    <xdr:sp macro="" textlink="">
      <xdr:nvSpPr>
        <xdr:cNvPr id="75" name="楕円 74"/>
        <xdr:cNvSpPr/>
      </xdr:nvSpPr>
      <xdr:spPr>
        <a:xfrm>
          <a:off x="4142740" y="28244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25400</xdr:rowOff>
    </xdr:from>
    <xdr:ext cx="762000" cy="259080"/>
    <xdr:sp macro="" textlink="">
      <xdr:nvSpPr>
        <xdr:cNvPr id="76" name="テキスト ボックス 75"/>
        <xdr:cNvSpPr txBox="1"/>
      </xdr:nvSpPr>
      <xdr:spPr>
        <a:xfrm>
          <a:off x="38227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93345</xdr:rowOff>
    </xdr:from>
    <xdr:to xmlns:xdr="http://schemas.openxmlformats.org/drawingml/2006/spreadsheetDrawing">
      <xdr:col>19</xdr:col>
      <xdr:colOff>38100</xdr:colOff>
      <xdr:row>17</xdr:row>
      <xdr:rowOff>23495</xdr:rowOff>
    </xdr:to>
    <xdr:sp macro="" textlink="">
      <xdr:nvSpPr>
        <xdr:cNvPr id="77" name="楕円 76"/>
        <xdr:cNvSpPr/>
      </xdr:nvSpPr>
      <xdr:spPr>
        <a:xfrm>
          <a:off x="3464560" y="2832735"/>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33655</xdr:rowOff>
    </xdr:from>
    <xdr:ext cx="762000" cy="257810"/>
    <xdr:sp macro="" textlink="">
      <xdr:nvSpPr>
        <xdr:cNvPr id="78" name="テキスト ボックス 77"/>
        <xdr:cNvSpPr txBox="1"/>
      </xdr:nvSpPr>
      <xdr:spPr>
        <a:xfrm>
          <a:off x="3144520" y="2605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90170</xdr:rowOff>
    </xdr:from>
    <xdr:to xmlns:xdr="http://schemas.openxmlformats.org/drawingml/2006/spreadsheetDrawing">
      <xdr:col>15</xdr:col>
      <xdr:colOff>101600</xdr:colOff>
      <xdr:row>17</xdr:row>
      <xdr:rowOff>20320</xdr:rowOff>
    </xdr:to>
    <xdr:sp macro="" textlink="">
      <xdr:nvSpPr>
        <xdr:cNvPr id="79" name="楕円 78"/>
        <xdr:cNvSpPr/>
      </xdr:nvSpPr>
      <xdr:spPr>
        <a:xfrm>
          <a:off x="2781300" y="28295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30480</xdr:rowOff>
    </xdr:from>
    <xdr:ext cx="760730" cy="257175"/>
    <xdr:sp macro="" textlink="">
      <xdr:nvSpPr>
        <xdr:cNvPr id="80" name="テキスト ボックス 79"/>
        <xdr:cNvSpPr txBox="1"/>
      </xdr:nvSpPr>
      <xdr:spPr>
        <a:xfrm>
          <a:off x="2461260" y="260223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91" name="楕円 90"/>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3050"/>
    <xdr:sp macro="" textlink="">
      <xdr:nvSpPr>
        <xdr:cNvPr id="94" name="テキスト ボックス 93"/>
        <xdr:cNvSpPr txBox="1"/>
      </xdr:nvSpPr>
      <xdr:spPr>
        <a:xfrm>
          <a:off x="1635760" y="5156200"/>
          <a:ext cx="41148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03120" y="749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03120" y="71666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0730" cy="256540"/>
    <xdr:sp macro="" textlink="">
      <xdr:nvSpPr>
        <xdr:cNvPr id="98" name="テキスト ボックス 97"/>
        <xdr:cNvSpPr txBox="1"/>
      </xdr:nvSpPr>
      <xdr:spPr>
        <a:xfrm>
          <a:off x="1348740" y="70243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03120" y="68395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0730" cy="259080"/>
    <xdr:sp macro="" textlink="">
      <xdr:nvSpPr>
        <xdr:cNvPr id="100" name="テキスト ボックス 99"/>
        <xdr:cNvSpPr txBox="1"/>
      </xdr:nvSpPr>
      <xdr:spPr>
        <a:xfrm>
          <a:off x="1348740" y="6697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03120" y="65138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0730" cy="258445"/>
    <xdr:sp macro="" textlink="">
      <xdr:nvSpPr>
        <xdr:cNvPr id="102" name="テキスト ボックス 101"/>
        <xdr:cNvSpPr txBox="1"/>
      </xdr:nvSpPr>
      <xdr:spPr>
        <a:xfrm>
          <a:off x="1348740" y="63709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03120" y="6186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0730" cy="256540"/>
    <xdr:sp macro="" textlink="">
      <xdr:nvSpPr>
        <xdr:cNvPr id="104" name="テキスト ボックス 103"/>
        <xdr:cNvSpPr txBox="1"/>
      </xdr:nvSpPr>
      <xdr:spPr>
        <a:xfrm>
          <a:off x="1348740" y="60445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03120" y="5860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0730" cy="259715"/>
    <xdr:sp macro="" textlink="">
      <xdr:nvSpPr>
        <xdr:cNvPr id="106" name="テキスト ボックス 105"/>
        <xdr:cNvSpPr txBox="1"/>
      </xdr:nvSpPr>
      <xdr:spPr>
        <a:xfrm>
          <a:off x="1348740" y="571754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8" name="テキスト ボックス 107"/>
        <xdr:cNvSpPr txBox="1"/>
      </xdr:nvSpPr>
      <xdr:spPr>
        <a:xfrm>
          <a:off x="1348740" y="53917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177800</xdr:rowOff>
    </xdr:from>
    <xdr:to xmlns:xdr="http://schemas.openxmlformats.org/drawingml/2006/spreadsheetDrawing">
      <xdr:col>29</xdr:col>
      <xdr:colOff>127000</xdr:colOff>
      <xdr:row>37</xdr:row>
      <xdr:rowOff>316230</xdr:rowOff>
    </xdr:to>
    <xdr:cxnSp macro="">
      <xdr:nvCxnSpPr>
        <xdr:cNvPr id="110" name="直線コネクタ 109"/>
        <xdr:cNvCxnSpPr/>
      </xdr:nvCxnSpPr>
      <xdr:spPr>
        <a:xfrm flipV="1">
          <a:off x="5504180" y="598424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287655</xdr:rowOff>
    </xdr:from>
    <xdr:ext cx="760730" cy="259080"/>
    <xdr:sp macro="" textlink="">
      <xdr:nvSpPr>
        <xdr:cNvPr id="111" name="人口1人当たり決算額の推移最小値テキスト445"/>
        <xdr:cNvSpPr txBox="1"/>
      </xdr:nvSpPr>
      <xdr:spPr>
        <a:xfrm>
          <a:off x="5588000" y="72942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316230</xdr:rowOff>
    </xdr:from>
    <xdr:to xmlns:xdr="http://schemas.openxmlformats.org/drawingml/2006/spreadsheetDrawing">
      <xdr:col>30</xdr:col>
      <xdr:colOff>25400</xdr:colOff>
      <xdr:row>37</xdr:row>
      <xdr:rowOff>316230</xdr:rowOff>
    </xdr:to>
    <xdr:cxnSp macro="">
      <xdr:nvCxnSpPr>
        <xdr:cNvPr id="112" name="直線コネクタ 111"/>
        <xdr:cNvCxnSpPr/>
      </xdr:nvCxnSpPr>
      <xdr:spPr>
        <a:xfrm>
          <a:off x="5415280" y="73228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93345</xdr:rowOff>
    </xdr:from>
    <xdr:ext cx="760730" cy="259715"/>
    <xdr:sp macro="" textlink="">
      <xdr:nvSpPr>
        <xdr:cNvPr id="113" name="人口1人当たり決算額の推移最大値テキスト445"/>
        <xdr:cNvSpPr txBox="1"/>
      </xdr:nvSpPr>
      <xdr:spPr>
        <a:xfrm>
          <a:off x="5588000" y="572833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177800</xdr:rowOff>
    </xdr:from>
    <xdr:to xmlns:xdr="http://schemas.openxmlformats.org/drawingml/2006/spreadsheetDrawing">
      <xdr:col>30</xdr:col>
      <xdr:colOff>25400</xdr:colOff>
      <xdr:row>33</xdr:row>
      <xdr:rowOff>177800</xdr:rowOff>
    </xdr:to>
    <xdr:cxnSp macro="">
      <xdr:nvCxnSpPr>
        <xdr:cNvPr id="114" name="直線コネクタ 113"/>
        <xdr:cNvCxnSpPr/>
      </xdr:nvCxnSpPr>
      <xdr:spPr>
        <a:xfrm>
          <a:off x="5415280" y="59842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86360</xdr:rowOff>
    </xdr:from>
    <xdr:to xmlns:xdr="http://schemas.openxmlformats.org/drawingml/2006/spreadsheetDrawing">
      <xdr:col>29</xdr:col>
      <xdr:colOff>127000</xdr:colOff>
      <xdr:row>35</xdr:row>
      <xdr:rowOff>106045</xdr:rowOff>
    </xdr:to>
    <xdr:cxnSp macro="">
      <xdr:nvCxnSpPr>
        <xdr:cNvPr id="115" name="直線コネクタ 114"/>
        <xdr:cNvCxnSpPr/>
      </xdr:nvCxnSpPr>
      <xdr:spPr>
        <a:xfrm>
          <a:off x="4871720" y="6578600"/>
          <a:ext cx="63246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154940</xdr:rowOff>
    </xdr:from>
    <xdr:ext cx="760730" cy="257810"/>
    <xdr:sp macro="" textlink="">
      <xdr:nvSpPr>
        <xdr:cNvPr id="116" name="人口1人当たり決算額の推移平均値テキスト445"/>
        <xdr:cNvSpPr txBox="1"/>
      </xdr:nvSpPr>
      <xdr:spPr>
        <a:xfrm>
          <a:off x="5588000" y="66471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182880</xdr:rowOff>
    </xdr:from>
    <xdr:to xmlns:xdr="http://schemas.openxmlformats.org/drawingml/2006/spreadsheetDrawing">
      <xdr:col>29</xdr:col>
      <xdr:colOff>177800</xdr:colOff>
      <xdr:row>35</xdr:row>
      <xdr:rowOff>283845</xdr:rowOff>
    </xdr:to>
    <xdr:sp macro="" textlink="">
      <xdr:nvSpPr>
        <xdr:cNvPr id="117" name="フローチャート: 判断 116"/>
        <xdr:cNvSpPr/>
      </xdr:nvSpPr>
      <xdr:spPr>
        <a:xfrm>
          <a:off x="5453380" y="66751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86360</xdr:rowOff>
    </xdr:from>
    <xdr:to xmlns:xdr="http://schemas.openxmlformats.org/drawingml/2006/spreadsheetDrawing">
      <xdr:col>26</xdr:col>
      <xdr:colOff>50800</xdr:colOff>
      <xdr:row>35</xdr:row>
      <xdr:rowOff>168275</xdr:rowOff>
    </xdr:to>
    <xdr:cxnSp macro="">
      <xdr:nvCxnSpPr>
        <xdr:cNvPr id="118" name="直線コネクタ 117"/>
        <xdr:cNvCxnSpPr/>
      </xdr:nvCxnSpPr>
      <xdr:spPr>
        <a:xfrm flipV="1">
          <a:off x="4193540" y="6578600"/>
          <a:ext cx="67818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156210</xdr:rowOff>
    </xdr:from>
    <xdr:to xmlns:xdr="http://schemas.openxmlformats.org/drawingml/2006/spreadsheetDrawing">
      <xdr:col>26</xdr:col>
      <xdr:colOff>101600</xdr:colOff>
      <xdr:row>35</xdr:row>
      <xdr:rowOff>258445</xdr:rowOff>
    </xdr:to>
    <xdr:sp macro="" textlink="">
      <xdr:nvSpPr>
        <xdr:cNvPr id="119" name="フローチャート: 判断 118"/>
        <xdr:cNvSpPr/>
      </xdr:nvSpPr>
      <xdr:spPr>
        <a:xfrm>
          <a:off x="4820920" y="6648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241935</xdr:rowOff>
    </xdr:from>
    <xdr:ext cx="735330" cy="259080"/>
    <xdr:sp macro="" textlink="">
      <xdr:nvSpPr>
        <xdr:cNvPr id="120" name="テキスト ボックス 119"/>
        <xdr:cNvSpPr txBox="1"/>
      </xdr:nvSpPr>
      <xdr:spPr>
        <a:xfrm>
          <a:off x="4500880" y="67341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145415</xdr:rowOff>
    </xdr:from>
    <xdr:to xmlns:xdr="http://schemas.openxmlformats.org/drawingml/2006/spreadsheetDrawing">
      <xdr:col>22</xdr:col>
      <xdr:colOff>114300</xdr:colOff>
      <xdr:row>35</xdr:row>
      <xdr:rowOff>168275</xdr:rowOff>
    </xdr:to>
    <xdr:cxnSp macro="">
      <xdr:nvCxnSpPr>
        <xdr:cNvPr id="121" name="直線コネクタ 120"/>
        <xdr:cNvCxnSpPr/>
      </xdr:nvCxnSpPr>
      <xdr:spPr>
        <a:xfrm>
          <a:off x="3515360" y="6637655"/>
          <a:ext cx="67818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145415</xdr:rowOff>
    </xdr:from>
    <xdr:to xmlns:xdr="http://schemas.openxmlformats.org/drawingml/2006/spreadsheetDrawing">
      <xdr:col>22</xdr:col>
      <xdr:colOff>165100</xdr:colOff>
      <xdr:row>35</xdr:row>
      <xdr:rowOff>246380</xdr:rowOff>
    </xdr:to>
    <xdr:sp macro="" textlink="">
      <xdr:nvSpPr>
        <xdr:cNvPr id="122" name="フローチャート: 判断 121"/>
        <xdr:cNvSpPr/>
      </xdr:nvSpPr>
      <xdr:spPr>
        <a:xfrm>
          <a:off x="4142740" y="6637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231140</xdr:rowOff>
    </xdr:from>
    <xdr:ext cx="762000" cy="259080"/>
    <xdr:sp macro="" textlink="">
      <xdr:nvSpPr>
        <xdr:cNvPr id="123" name="テキスト ボックス 122"/>
        <xdr:cNvSpPr txBox="1"/>
      </xdr:nvSpPr>
      <xdr:spPr>
        <a:xfrm>
          <a:off x="38227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145415</xdr:rowOff>
    </xdr:from>
    <xdr:to xmlns:xdr="http://schemas.openxmlformats.org/drawingml/2006/spreadsheetDrawing">
      <xdr:col>18</xdr:col>
      <xdr:colOff>177800</xdr:colOff>
      <xdr:row>35</xdr:row>
      <xdr:rowOff>151765</xdr:rowOff>
    </xdr:to>
    <xdr:cxnSp macro="">
      <xdr:nvCxnSpPr>
        <xdr:cNvPr id="124" name="直線コネクタ 123"/>
        <xdr:cNvCxnSpPr/>
      </xdr:nvCxnSpPr>
      <xdr:spPr>
        <a:xfrm flipV="1">
          <a:off x="2832100" y="6637655"/>
          <a:ext cx="68326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134620</xdr:rowOff>
    </xdr:from>
    <xdr:to xmlns:xdr="http://schemas.openxmlformats.org/drawingml/2006/spreadsheetDrawing">
      <xdr:col>19</xdr:col>
      <xdr:colOff>38100</xdr:colOff>
      <xdr:row>35</xdr:row>
      <xdr:rowOff>236855</xdr:rowOff>
    </xdr:to>
    <xdr:sp macro="" textlink="">
      <xdr:nvSpPr>
        <xdr:cNvPr id="125" name="フローチャート: 判断 124"/>
        <xdr:cNvSpPr/>
      </xdr:nvSpPr>
      <xdr:spPr>
        <a:xfrm>
          <a:off x="3464560" y="662686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220345</xdr:rowOff>
    </xdr:from>
    <xdr:ext cx="762000" cy="259080"/>
    <xdr:sp macro="" textlink="">
      <xdr:nvSpPr>
        <xdr:cNvPr id="126" name="テキスト ボックス 125"/>
        <xdr:cNvSpPr txBox="1"/>
      </xdr:nvSpPr>
      <xdr:spPr>
        <a:xfrm>
          <a:off x="3144520" y="6712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87630</xdr:rowOff>
    </xdr:from>
    <xdr:to xmlns:xdr="http://schemas.openxmlformats.org/drawingml/2006/spreadsheetDrawing">
      <xdr:col>15</xdr:col>
      <xdr:colOff>101600</xdr:colOff>
      <xdr:row>35</xdr:row>
      <xdr:rowOff>189865</xdr:rowOff>
    </xdr:to>
    <xdr:sp macro="" textlink="">
      <xdr:nvSpPr>
        <xdr:cNvPr id="127" name="フローチャート: 判断 126"/>
        <xdr:cNvSpPr/>
      </xdr:nvSpPr>
      <xdr:spPr>
        <a:xfrm>
          <a:off x="2781300" y="65798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198755</xdr:rowOff>
    </xdr:from>
    <xdr:ext cx="760730" cy="258445"/>
    <xdr:sp macro="" textlink="">
      <xdr:nvSpPr>
        <xdr:cNvPr id="128" name="テキスト ボックス 127"/>
        <xdr:cNvSpPr txBox="1"/>
      </xdr:nvSpPr>
      <xdr:spPr>
        <a:xfrm>
          <a:off x="2461260" y="63480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9" name="テキスト ボックス 128"/>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0730" cy="259080"/>
    <xdr:sp macro="" textlink="">
      <xdr:nvSpPr>
        <xdr:cNvPr id="130" name="テキスト ボックス 129"/>
        <xdr:cNvSpPr txBox="1"/>
      </xdr:nvSpPr>
      <xdr:spPr>
        <a:xfrm>
          <a:off x="4699000" y="7838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0730" cy="259080"/>
    <xdr:sp macro="" textlink="">
      <xdr:nvSpPr>
        <xdr:cNvPr id="133" name="テキスト ボックス 132"/>
        <xdr:cNvSpPr txBox="1"/>
      </xdr:nvSpPr>
      <xdr:spPr>
        <a:xfrm>
          <a:off x="2659380" y="7838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55245</xdr:rowOff>
    </xdr:from>
    <xdr:to xmlns:xdr="http://schemas.openxmlformats.org/drawingml/2006/spreadsheetDrawing">
      <xdr:col>29</xdr:col>
      <xdr:colOff>177800</xdr:colOff>
      <xdr:row>35</xdr:row>
      <xdr:rowOff>157480</xdr:rowOff>
    </xdr:to>
    <xdr:sp macro="" textlink="">
      <xdr:nvSpPr>
        <xdr:cNvPr id="134" name="楕円 133"/>
        <xdr:cNvSpPr/>
      </xdr:nvSpPr>
      <xdr:spPr>
        <a:xfrm>
          <a:off x="5453380" y="65474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243205</xdr:rowOff>
    </xdr:from>
    <xdr:ext cx="760730" cy="259715"/>
    <xdr:sp macro="" textlink="">
      <xdr:nvSpPr>
        <xdr:cNvPr id="135" name="人口1人当たり決算額の推移該当値テキスト445"/>
        <xdr:cNvSpPr txBox="1"/>
      </xdr:nvSpPr>
      <xdr:spPr>
        <a:xfrm>
          <a:off x="5588000" y="639254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34925</xdr:rowOff>
    </xdr:from>
    <xdr:to xmlns:xdr="http://schemas.openxmlformats.org/drawingml/2006/spreadsheetDrawing">
      <xdr:col>26</xdr:col>
      <xdr:colOff>101600</xdr:colOff>
      <xdr:row>35</xdr:row>
      <xdr:rowOff>137160</xdr:rowOff>
    </xdr:to>
    <xdr:sp macro="" textlink="">
      <xdr:nvSpPr>
        <xdr:cNvPr id="136" name="楕円 135"/>
        <xdr:cNvSpPr/>
      </xdr:nvSpPr>
      <xdr:spPr>
        <a:xfrm>
          <a:off x="4820920" y="6527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147955</xdr:rowOff>
    </xdr:from>
    <xdr:ext cx="735330" cy="258445"/>
    <xdr:sp macro="" textlink="">
      <xdr:nvSpPr>
        <xdr:cNvPr id="137" name="テキスト ボックス 136"/>
        <xdr:cNvSpPr txBox="1"/>
      </xdr:nvSpPr>
      <xdr:spPr>
        <a:xfrm>
          <a:off x="4500880" y="629729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116840</xdr:rowOff>
    </xdr:from>
    <xdr:to xmlns:xdr="http://schemas.openxmlformats.org/drawingml/2006/spreadsheetDrawing">
      <xdr:col>22</xdr:col>
      <xdr:colOff>165100</xdr:colOff>
      <xdr:row>35</xdr:row>
      <xdr:rowOff>219075</xdr:rowOff>
    </xdr:to>
    <xdr:sp macro="" textlink="">
      <xdr:nvSpPr>
        <xdr:cNvPr id="138" name="楕円 137"/>
        <xdr:cNvSpPr/>
      </xdr:nvSpPr>
      <xdr:spPr>
        <a:xfrm>
          <a:off x="4142740" y="66090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228600</xdr:rowOff>
    </xdr:from>
    <xdr:ext cx="762000" cy="259715"/>
    <xdr:sp macro="" textlink="">
      <xdr:nvSpPr>
        <xdr:cNvPr id="139" name="テキスト ボックス 138"/>
        <xdr:cNvSpPr txBox="1"/>
      </xdr:nvSpPr>
      <xdr:spPr>
        <a:xfrm>
          <a:off x="3822700" y="6377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93980</xdr:rowOff>
    </xdr:from>
    <xdr:to xmlns:xdr="http://schemas.openxmlformats.org/drawingml/2006/spreadsheetDrawing">
      <xdr:col>19</xdr:col>
      <xdr:colOff>38100</xdr:colOff>
      <xdr:row>35</xdr:row>
      <xdr:rowOff>196215</xdr:rowOff>
    </xdr:to>
    <xdr:sp macro="" textlink="">
      <xdr:nvSpPr>
        <xdr:cNvPr id="140" name="楕円 139"/>
        <xdr:cNvSpPr/>
      </xdr:nvSpPr>
      <xdr:spPr>
        <a:xfrm>
          <a:off x="3464560" y="658622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205740</xdr:rowOff>
    </xdr:from>
    <xdr:ext cx="762000" cy="259715"/>
    <xdr:sp macro="" textlink="">
      <xdr:nvSpPr>
        <xdr:cNvPr id="141" name="テキスト ボックス 140"/>
        <xdr:cNvSpPr txBox="1"/>
      </xdr:nvSpPr>
      <xdr:spPr>
        <a:xfrm>
          <a:off x="3144520" y="63550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100965</xdr:rowOff>
    </xdr:from>
    <xdr:to xmlns:xdr="http://schemas.openxmlformats.org/drawingml/2006/spreadsheetDrawing">
      <xdr:col>15</xdr:col>
      <xdr:colOff>101600</xdr:colOff>
      <xdr:row>35</xdr:row>
      <xdr:rowOff>203200</xdr:rowOff>
    </xdr:to>
    <xdr:sp macro="" textlink="">
      <xdr:nvSpPr>
        <xdr:cNvPr id="142" name="楕円 141"/>
        <xdr:cNvSpPr/>
      </xdr:nvSpPr>
      <xdr:spPr>
        <a:xfrm>
          <a:off x="2781300" y="65932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186690</xdr:rowOff>
    </xdr:from>
    <xdr:ext cx="760730" cy="259080"/>
    <xdr:sp macro="" textlink="">
      <xdr:nvSpPr>
        <xdr:cNvPr id="143" name="テキスト ボックス 142"/>
        <xdr:cNvSpPr txBox="1"/>
      </xdr:nvSpPr>
      <xdr:spPr>
        <a:xfrm>
          <a:off x="2461260" y="6678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8326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3" name="直線コネクタ 42"/>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167640</xdr:rowOff>
    </xdr:from>
    <xdr:ext cx="531495" cy="259080"/>
    <xdr:sp macro="" textlink="">
      <xdr:nvSpPr>
        <xdr:cNvPr id="44" name="テキスト ボックス 43"/>
        <xdr:cNvSpPr txBox="1"/>
      </xdr:nvSpPr>
      <xdr:spPr>
        <a:xfrm>
          <a:off x="225425" y="6374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7810"/>
    <xdr:sp macro="" textlink="">
      <xdr:nvSpPr>
        <xdr:cNvPr id="46" name="テキスト ボックス 45"/>
        <xdr:cNvSpPr txBox="1"/>
      </xdr:nvSpPr>
      <xdr:spPr>
        <a:xfrm>
          <a:off x="225425" y="592582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9080"/>
    <xdr:sp macro="" textlink="">
      <xdr:nvSpPr>
        <xdr:cNvPr id="48" name="テキスト ボックス 47"/>
        <xdr:cNvSpPr txBox="1"/>
      </xdr:nvSpPr>
      <xdr:spPr>
        <a:xfrm>
          <a:off x="22542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9" name="直線コネクタ 48"/>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167640</xdr:rowOff>
    </xdr:from>
    <xdr:ext cx="595630" cy="259080"/>
    <xdr:sp macro="" textlink="">
      <xdr:nvSpPr>
        <xdr:cNvPr id="50" name="テキスト ボックス 49"/>
        <xdr:cNvSpPr txBox="1"/>
      </xdr:nvSpPr>
      <xdr:spPr>
        <a:xfrm>
          <a:off x="16637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2" name="テキスト ボックス 51"/>
        <xdr:cNvSpPr txBox="1"/>
      </xdr:nvSpPr>
      <xdr:spPr>
        <a:xfrm>
          <a:off x="166370" y="45847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104775</xdr:rowOff>
    </xdr:from>
    <xdr:to xmlns:xdr="http://schemas.openxmlformats.org/drawingml/2006/spreadsheetDrawing">
      <xdr:col>24</xdr:col>
      <xdr:colOff>62865</xdr:colOff>
      <xdr:row>38</xdr:row>
      <xdr:rowOff>167640</xdr:rowOff>
    </xdr:to>
    <xdr:cxnSp macro="">
      <xdr:nvCxnSpPr>
        <xdr:cNvPr id="54" name="直線コネクタ 53"/>
        <xdr:cNvCxnSpPr/>
      </xdr:nvCxnSpPr>
      <xdr:spPr>
        <a:xfrm flipV="1">
          <a:off x="4511675" y="513778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3175</xdr:rowOff>
    </xdr:from>
    <xdr:ext cx="534670" cy="259080"/>
    <xdr:sp macro="" textlink="">
      <xdr:nvSpPr>
        <xdr:cNvPr id="55" name="人件費最小値テキスト"/>
        <xdr:cNvSpPr txBox="1"/>
      </xdr:nvSpPr>
      <xdr:spPr>
        <a:xfrm>
          <a:off x="4564380" y="6544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167640</xdr:rowOff>
    </xdr:from>
    <xdr:to xmlns:xdr="http://schemas.openxmlformats.org/drawingml/2006/spreadsheetDrawing">
      <xdr:col>24</xdr:col>
      <xdr:colOff>152400</xdr:colOff>
      <xdr:row>38</xdr:row>
      <xdr:rowOff>167640</xdr:rowOff>
    </xdr:to>
    <xdr:cxnSp macro="">
      <xdr:nvCxnSpPr>
        <xdr:cNvPr id="56" name="直線コネクタ 55"/>
        <xdr:cNvCxnSpPr/>
      </xdr:nvCxnSpPr>
      <xdr:spPr>
        <a:xfrm>
          <a:off x="4429760" y="6541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51435</xdr:rowOff>
    </xdr:from>
    <xdr:ext cx="598805" cy="257810"/>
    <xdr:sp macro="" textlink="">
      <xdr:nvSpPr>
        <xdr:cNvPr id="57" name="人件費最大値テキスト"/>
        <xdr:cNvSpPr txBox="1"/>
      </xdr:nvSpPr>
      <xdr:spPr>
        <a:xfrm>
          <a:off x="4564380" y="49168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104775</xdr:rowOff>
    </xdr:from>
    <xdr:to xmlns:xdr="http://schemas.openxmlformats.org/drawingml/2006/spreadsheetDrawing">
      <xdr:col>24</xdr:col>
      <xdr:colOff>152400</xdr:colOff>
      <xdr:row>30</xdr:row>
      <xdr:rowOff>104775</xdr:rowOff>
    </xdr:to>
    <xdr:cxnSp macro="">
      <xdr:nvCxnSpPr>
        <xdr:cNvPr id="58" name="直線コネクタ 57"/>
        <xdr:cNvCxnSpPr/>
      </xdr:nvCxnSpPr>
      <xdr:spPr>
        <a:xfrm>
          <a:off x="4429760" y="5137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123825</xdr:rowOff>
    </xdr:from>
    <xdr:to xmlns:xdr="http://schemas.openxmlformats.org/drawingml/2006/spreadsheetDrawing">
      <xdr:col>24</xdr:col>
      <xdr:colOff>63500</xdr:colOff>
      <xdr:row>36</xdr:row>
      <xdr:rowOff>131445</xdr:rowOff>
    </xdr:to>
    <xdr:cxnSp macro="">
      <xdr:nvCxnSpPr>
        <xdr:cNvPr id="59" name="直線コネクタ 58"/>
        <xdr:cNvCxnSpPr/>
      </xdr:nvCxnSpPr>
      <xdr:spPr>
        <a:xfrm>
          <a:off x="3700780" y="616267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108585</xdr:rowOff>
    </xdr:from>
    <xdr:ext cx="534670" cy="257810"/>
    <xdr:sp macro="" textlink="">
      <xdr:nvSpPr>
        <xdr:cNvPr id="60" name="人件費平均値テキスト"/>
        <xdr:cNvSpPr txBox="1"/>
      </xdr:nvSpPr>
      <xdr:spPr>
        <a:xfrm>
          <a:off x="4564380" y="58121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85725</xdr:rowOff>
    </xdr:from>
    <xdr:to xmlns:xdr="http://schemas.openxmlformats.org/drawingml/2006/spreadsheetDrawing">
      <xdr:col>24</xdr:col>
      <xdr:colOff>114300</xdr:colOff>
      <xdr:row>36</xdr:row>
      <xdr:rowOff>15875</xdr:rowOff>
    </xdr:to>
    <xdr:sp macro="" textlink="">
      <xdr:nvSpPr>
        <xdr:cNvPr id="61" name="フローチャート: 判断 60"/>
        <xdr:cNvSpPr/>
      </xdr:nvSpPr>
      <xdr:spPr>
        <a:xfrm>
          <a:off x="4462780" y="5956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52070</xdr:rowOff>
    </xdr:from>
    <xdr:to xmlns:xdr="http://schemas.openxmlformats.org/drawingml/2006/spreadsheetDrawing">
      <xdr:col>19</xdr:col>
      <xdr:colOff>177800</xdr:colOff>
      <xdr:row>36</xdr:row>
      <xdr:rowOff>123825</xdr:rowOff>
    </xdr:to>
    <xdr:cxnSp macro="">
      <xdr:nvCxnSpPr>
        <xdr:cNvPr id="62" name="直線コネクタ 61"/>
        <xdr:cNvCxnSpPr/>
      </xdr:nvCxnSpPr>
      <xdr:spPr>
        <a:xfrm>
          <a:off x="2832100" y="5923280"/>
          <a:ext cx="86868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104140</xdr:rowOff>
    </xdr:from>
    <xdr:to xmlns:xdr="http://schemas.openxmlformats.org/drawingml/2006/spreadsheetDrawing">
      <xdr:col>20</xdr:col>
      <xdr:colOff>38100</xdr:colOff>
      <xdr:row>36</xdr:row>
      <xdr:rowOff>34290</xdr:rowOff>
    </xdr:to>
    <xdr:sp macro="" textlink="">
      <xdr:nvSpPr>
        <xdr:cNvPr id="63" name="フローチャート: 判断 62"/>
        <xdr:cNvSpPr/>
      </xdr:nvSpPr>
      <xdr:spPr>
        <a:xfrm>
          <a:off x="3649980" y="59753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50800</xdr:rowOff>
    </xdr:from>
    <xdr:ext cx="533400" cy="257810"/>
    <xdr:sp macro="" textlink="">
      <xdr:nvSpPr>
        <xdr:cNvPr id="64" name="テキスト ボックス 63"/>
        <xdr:cNvSpPr txBox="1"/>
      </xdr:nvSpPr>
      <xdr:spPr>
        <a:xfrm>
          <a:off x="3438525" y="5754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52070</xdr:rowOff>
    </xdr:from>
    <xdr:to xmlns:xdr="http://schemas.openxmlformats.org/drawingml/2006/spreadsheetDrawing">
      <xdr:col>15</xdr:col>
      <xdr:colOff>50800</xdr:colOff>
      <xdr:row>35</xdr:row>
      <xdr:rowOff>53975</xdr:rowOff>
    </xdr:to>
    <xdr:cxnSp macro="">
      <xdr:nvCxnSpPr>
        <xdr:cNvPr id="65" name="直線コネクタ 64"/>
        <xdr:cNvCxnSpPr/>
      </xdr:nvCxnSpPr>
      <xdr:spPr>
        <a:xfrm flipV="1">
          <a:off x="1968500" y="592328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99060</xdr:rowOff>
    </xdr:from>
    <xdr:to xmlns:xdr="http://schemas.openxmlformats.org/drawingml/2006/spreadsheetDrawing">
      <xdr:col>15</xdr:col>
      <xdr:colOff>101600</xdr:colOff>
      <xdr:row>36</xdr:row>
      <xdr:rowOff>29210</xdr:rowOff>
    </xdr:to>
    <xdr:sp macro="" textlink="">
      <xdr:nvSpPr>
        <xdr:cNvPr id="66" name="フローチャート: 判断 65"/>
        <xdr:cNvSpPr/>
      </xdr:nvSpPr>
      <xdr:spPr>
        <a:xfrm>
          <a:off x="2781300" y="5970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20320</xdr:rowOff>
    </xdr:from>
    <xdr:ext cx="533400" cy="259080"/>
    <xdr:sp macro="" textlink="">
      <xdr:nvSpPr>
        <xdr:cNvPr id="67" name="テキスト ボックス 66"/>
        <xdr:cNvSpPr txBox="1"/>
      </xdr:nvSpPr>
      <xdr:spPr>
        <a:xfrm>
          <a:off x="2574925" y="6059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42545</xdr:rowOff>
    </xdr:from>
    <xdr:to xmlns:xdr="http://schemas.openxmlformats.org/drawingml/2006/spreadsheetDrawing">
      <xdr:col>10</xdr:col>
      <xdr:colOff>114300</xdr:colOff>
      <xdr:row>35</xdr:row>
      <xdr:rowOff>53975</xdr:rowOff>
    </xdr:to>
    <xdr:cxnSp macro="">
      <xdr:nvCxnSpPr>
        <xdr:cNvPr id="68" name="直線コネクタ 67"/>
        <xdr:cNvCxnSpPr/>
      </xdr:nvCxnSpPr>
      <xdr:spPr>
        <a:xfrm>
          <a:off x="1104900" y="591375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90805</xdr:rowOff>
    </xdr:from>
    <xdr:to xmlns:xdr="http://schemas.openxmlformats.org/drawingml/2006/spreadsheetDrawing">
      <xdr:col>10</xdr:col>
      <xdr:colOff>165100</xdr:colOff>
      <xdr:row>36</xdr:row>
      <xdr:rowOff>20955</xdr:rowOff>
    </xdr:to>
    <xdr:sp macro="" textlink="">
      <xdr:nvSpPr>
        <xdr:cNvPr id="69" name="フローチャート: 判断 68"/>
        <xdr:cNvSpPr/>
      </xdr:nvSpPr>
      <xdr:spPr>
        <a:xfrm>
          <a:off x="1917700" y="5962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12065</xdr:rowOff>
    </xdr:from>
    <xdr:ext cx="534670" cy="258445"/>
    <xdr:sp macro="" textlink="">
      <xdr:nvSpPr>
        <xdr:cNvPr id="70" name="テキスト ボックス 69"/>
        <xdr:cNvSpPr txBox="1"/>
      </xdr:nvSpPr>
      <xdr:spPr>
        <a:xfrm>
          <a:off x="1706245" y="6050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140970</xdr:rowOff>
    </xdr:from>
    <xdr:to xmlns:xdr="http://schemas.openxmlformats.org/drawingml/2006/spreadsheetDrawing">
      <xdr:col>6</xdr:col>
      <xdr:colOff>38100</xdr:colOff>
      <xdr:row>36</xdr:row>
      <xdr:rowOff>71120</xdr:rowOff>
    </xdr:to>
    <xdr:sp macro="" textlink="">
      <xdr:nvSpPr>
        <xdr:cNvPr id="71" name="フローチャート: 判断 70"/>
        <xdr:cNvSpPr/>
      </xdr:nvSpPr>
      <xdr:spPr>
        <a:xfrm>
          <a:off x="1054100" y="60121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62230</xdr:rowOff>
    </xdr:from>
    <xdr:ext cx="533400" cy="259080"/>
    <xdr:sp macro="" textlink="">
      <xdr:nvSpPr>
        <xdr:cNvPr id="72" name="テキスト ボックス 71"/>
        <xdr:cNvSpPr txBox="1"/>
      </xdr:nvSpPr>
      <xdr:spPr>
        <a:xfrm>
          <a:off x="842645" y="6101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730" cy="259080"/>
    <xdr:sp macro="" textlink="">
      <xdr:nvSpPr>
        <xdr:cNvPr id="73" name="テキスト ボックス 72"/>
        <xdr:cNvSpPr txBox="1"/>
      </xdr:nvSpPr>
      <xdr:spPr>
        <a:xfrm>
          <a:off x="432816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5" name="テキスト ボックス 74"/>
        <xdr:cNvSpPr txBox="1"/>
      </xdr:nvSpPr>
      <xdr:spPr>
        <a:xfrm>
          <a:off x="264668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80645</xdr:rowOff>
    </xdr:from>
    <xdr:to xmlns:xdr="http://schemas.openxmlformats.org/drawingml/2006/spreadsheetDrawing">
      <xdr:col>24</xdr:col>
      <xdr:colOff>114300</xdr:colOff>
      <xdr:row>37</xdr:row>
      <xdr:rowOff>10795</xdr:rowOff>
    </xdr:to>
    <xdr:sp macro="" textlink="">
      <xdr:nvSpPr>
        <xdr:cNvPr id="78" name="楕円 77"/>
        <xdr:cNvSpPr/>
      </xdr:nvSpPr>
      <xdr:spPr>
        <a:xfrm>
          <a:off x="4462780" y="611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59055</xdr:rowOff>
    </xdr:from>
    <xdr:ext cx="534670" cy="259080"/>
    <xdr:sp macro="" textlink="">
      <xdr:nvSpPr>
        <xdr:cNvPr id="79" name="人件費該当値テキスト"/>
        <xdr:cNvSpPr txBox="1"/>
      </xdr:nvSpPr>
      <xdr:spPr>
        <a:xfrm>
          <a:off x="4564380" y="6097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73025</xdr:rowOff>
    </xdr:from>
    <xdr:to xmlns:xdr="http://schemas.openxmlformats.org/drawingml/2006/spreadsheetDrawing">
      <xdr:col>20</xdr:col>
      <xdr:colOff>38100</xdr:colOff>
      <xdr:row>37</xdr:row>
      <xdr:rowOff>3175</xdr:rowOff>
    </xdr:to>
    <xdr:sp macro="" textlink="">
      <xdr:nvSpPr>
        <xdr:cNvPr id="80" name="楕円 79"/>
        <xdr:cNvSpPr/>
      </xdr:nvSpPr>
      <xdr:spPr>
        <a:xfrm>
          <a:off x="3649980" y="61118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165735</xdr:rowOff>
    </xdr:from>
    <xdr:ext cx="533400" cy="257810"/>
    <xdr:sp macro="" textlink="">
      <xdr:nvSpPr>
        <xdr:cNvPr id="81" name="テキスト ボックス 80"/>
        <xdr:cNvSpPr txBox="1"/>
      </xdr:nvSpPr>
      <xdr:spPr>
        <a:xfrm>
          <a:off x="3438525" y="6204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1270</xdr:rowOff>
    </xdr:from>
    <xdr:to xmlns:xdr="http://schemas.openxmlformats.org/drawingml/2006/spreadsheetDrawing">
      <xdr:col>15</xdr:col>
      <xdr:colOff>101600</xdr:colOff>
      <xdr:row>35</xdr:row>
      <xdr:rowOff>102870</xdr:rowOff>
    </xdr:to>
    <xdr:sp macro="" textlink="">
      <xdr:nvSpPr>
        <xdr:cNvPr id="82" name="楕円 81"/>
        <xdr:cNvSpPr/>
      </xdr:nvSpPr>
      <xdr:spPr>
        <a:xfrm>
          <a:off x="27813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119380</xdr:rowOff>
    </xdr:from>
    <xdr:ext cx="533400" cy="259080"/>
    <xdr:sp macro="" textlink="">
      <xdr:nvSpPr>
        <xdr:cNvPr id="83" name="テキスト ボックス 82"/>
        <xdr:cNvSpPr txBox="1"/>
      </xdr:nvSpPr>
      <xdr:spPr>
        <a:xfrm>
          <a:off x="2574925" y="5655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3175</xdr:rowOff>
    </xdr:from>
    <xdr:to xmlns:xdr="http://schemas.openxmlformats.org/drawingml/2006/spreadsheetDrawing">
      <xdr:col>10</xdr:col>
      <xdr:colOff>165100</xdr:colOff>
      <xdr:row>35</xdr:row>
      <xdr:rowOff>104775</xdr:rowOff>
    </xdr:to>
    <xdr:sp macro="" textlink="">
      <xdr:nvSpPr>
        <xdr:cNvPr id="84" name="楕円 83"/>
        <xdr:cNvSpPr/>
      </xdr:nvSpPr>
      <xdr:spPr>
        <a:xfrm>
          <a:off x="19177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120650</xdr:rowOff>
    </xdr:from>
    <xdr:ext cx="534670" cy="259080"/>
    <xdr:sp macro="" textlink="">
      <xdr:nvSpPr>
        <xdr:cNvPr id="85" name="テキスト ボックス 84"/>
        <xdr:cNvSpPr txBox="1"/>
      </xdr:nvSpPr>
      <xdr:spPr>
        <a:xfrm>
          <a:off x="1706245" y="565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163195</xdr:rowOff>
    </xdr:from>
    <xdr:to xmlns:xdr="http://schemas.openxmlformats.org/drawingml/2006/spreadsheetDrawing">
      <xdr:col>6</xdr:col>
      <xdr:colOff>38100</xdr:colOff>
      <xdr:row>35</xdr:row>
      <xdr:rowOff>93345</xdr:rowOff>
    </xdr:to>
    <xdr:sp macro="" textlink="">
      <xdr:nvSpPr>
        <xdr:cNvPr id="86" name="楕円 85"/>
        <xdr:cNvSpPr/>
      </xdr:nvSpPr>
      <xdr:spPr>
        <a:xfrm>
          <a:off x="1054100" y="58667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109855</xdr:rowOff>
    </xdr:from>
    <xdr:ext cx="533400" cy="257810"/>
    <xdr:sp macro="" textlink="">
      <xdr:nvSpPr>
        <xdr:cNvPr id="87" name="テキスト ボックス 86"/>
        <xdr:cNvSpPr txBox="1"/>
      </xdr:nvSpPr>
      <xdr:spPr>
        <a:xfrm>
          <a:off x="842645" y="5645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9" name="正方形/長方形 88"/>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1" name="正方形/長方形 90"/>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3" name="正方形/長方形 92"/>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6" name="テキスト ボックス 95"/>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9080"/>
    <xdr:sp macro="" textlink="">
      <xdr:nvSpPr>
        <xdr:cNvPr id="98" name="テキスト ボックス 97"/>
        <xdr:cNvSpPr txBox="1"/>
      </xdr:nvSpPr>
      <xdr:spPr>
        <a:xfrm>
          <a:off x="502920" y="101739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7810"/>
    <xdr:sp macro="" textlink="">
      <xdr:nvSpPr>
        <xdr:cNvPr id="100" name="テキスト ボックス 99"/>
        <xdr:cNvSpPr txBox="1"/>
      </xdr:nvSpPr>
      <xdr:spPr>
        <a:xfrm>
          <a:off x="225425" y="9800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7810"/>
    <xdr:sp macro="" textlink="">
      <xdr:nvSpPr>
        <xdr:cNvPr id="102" name="テキスト ボックス 101"/>
        <xdr:cNvSpPr txBox="1"/>
      </xdr:nvSpPr>
      <xdr:spPr>
        <a:xfrm>
          <a:off x="225425" y="94272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3" name="直線コネクタ 102"/>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167640</xdr:rowOff>
    </xdr:from>
    <xdr:ext cx="531495" cy="259080"/>
    <xdr:sp macro="" textlink="">
      <xdr:nvSpPr>
        <xdr:cNvPr id="104" name="テキスト ボックス 103"/>
        <xdr:cNvSpPr txBox="1"/>
      </xdr:nvSpPr>
      <xdr:spPr>
        <a:xfrm>
          <a:off x="22542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6" name="テキスト ボックス 105"/>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7810"/>
    <xdr:sp macro="" textlink="">
      <xdr:nvSpPr>
        <xdr:cNvPr id="108" name="テキスト ボックス 107"/>
        <xdr:cNvSpPr txBox="1"/>
      </xdr:nvSpPr>
      <xdr:spPr>
        <a:xfrm>
          <a:off x="166370" y="83108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7810"/>
    <xdr:sp macro="" textlink="">
      <xdr:nvSpPr>
        <xdr:cNvPr id="110" name="テキスト ボックス 109"/>
        <xdr:cNvSpPr txBox="1"/>
      </xdr:nvSpPr>
      <xdr:spPr>
        <a:xfrm>
          <a:off x="166370" y="79375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131445</xdr:rowOff>
    </xdr:from>
    <xdr:to xmlns:xdr="http://schemas.openxmlformats.org/drawingml/2006/spreadsheetDrawing">
      <xdr:col>24</xdr:col>
      <xdr:colOff>62865</xdr:colOff>
      <xdr:row>58</xdr:row>
      <xdr:rowOff>143510</xdr:rowOff>
    </xdr:to>
    <xdr:cxnSp macro="">
      <xdr:nvCxnSpPr>
        <xdr:cNvPr id="112" name="直線コネクタ 111"/>
        <xdr:cNvCxnSpPr/>
      </xdr:nvCxnSpPr>
      <xdr:spPr>
        <a:xfrm flipV="1">
          <a:off x="4511675" y="834961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147320</xdr:rowOff>
    </xdr:from>
    <xdr:ext cx="534670" cy="257810"/>
    <xdr:sp macro="" textlink="">
      <xdr:nvSpPr>
        <xdr:cNvPr id="113" name="物件費最小値テキスト"/>
        <xdr:cNvSpPr txBox="1"/>
      </xdr:nvSpPr>
      <xdr:spPr>
        <a:xfrm>
          <a:off x="4564380" y="9874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143510</xdr:rowOff>
    </xdr:from>
    <xdr:to xmlns:xdr="http://schemas.openxmlformats.org/drawingml/2006/spreadsheetDrawing">
      <xdr:col>24</xdr:col>
      <xdr:colOff>152400</xdr:colOff>
      <xdr:row>58</xdr:row>
      <xdr:rowOff>143510</xdr:rowOff>
    </xdr:to>
    <xdr:cxnSp macro="">
      <xdr:nvCxnSpPr>
        <xdr:cNvPr id="114" name="直線コネクタ 113"/>
        <xdr:cNvCxnSpPr/>
      </xdr:nvCxnSpPr>
      <xdr:spPr>
        <a:xfrm>
          <a:off x="4429760" y="9870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78105</xdr:rowOff>
    </xdr:from>
    <xdr:ext cx="598805" cy="259080"/>
    <xdr:sp macro="" textlink="">
      <xdr:nvSpPr>
        <xdr:cNvPr id="115" name="物件費最大値テキスト"/>
        <xdr:cNvSpPr txBox="1"/>
      </xdr:nvSpPr>
      <xdr:spPr>
        <a:xfrm>
          <a:off x="4564380" y="8128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131445</xdr:rowOff>
    </xdr:from>
    <xdr:to xmlns:xdr="http://schemas.openxmlformats.org/drawingml/2006/spreadsheetDrawing">
      <xdr:col>24</xdr:col>
      <xdr:colOff>152400</xdr:colOff>
      <xdr:row>49</xdr:row>
      <xdr:rowOff>131445</xdr:rowOff>
    </xdr:to>
    <xdr:cxnSp macro="">
      <xdr:nvCxnSpPr>
        <xdr:cNvPr id="116" name="直線コネクタ 115"/>
        <xdr:cNvCxnSpPr/>
      </xdr:nvCxnSpPr>
      <xdr:spPr>
        <a:xfrm>
          <a:off x="4429760" y="8349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10795</xdr:rowOff>
    </xdr:from>
    <xdr:to xmlns:xdr="http://schemas.openxmlformats.org/drawingml/2006/spreadsheetDrawing">
      <xdr:col>24</xdr:col>
      <xdr:colOff>63500</xdr:colOff>
      <xdr:row>56</xdr:row>
      <xdr:rowOff>41275</xdr:rowOff>
    </xdr:to>
    <xdr:cxnSp macro="">
      <xdr:nvCxnSpPr>
        <xdr:cNvPr id="117" name="直線コネクタ 116"/>
        <xdr:cNvCxnSpPr/>
      </xdr:nvCxnSpPr>
      <xdr:spPr>
        <a:xfrm flipV="1">
          <a:off x="3700780" y="940244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84455</xdr:rowOff>
    </xdr:from>
    <xdr:ext cx="534670" cy="257810"/>
    <xdr:sp macro="" textlink="">
      <xdr:nvSpPr>
        <xdr:cNvPr id="118" name="物件費平均値テキスト"/>
        <xdr:cNvSpPr txBox="1"/>
      </xdr:nvSpPr>
      <xdr:spPr>
        <a:xfrm>
          <a:off x="4564380" y="94761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105410</xdr:rowOff>
    </xdr:from>
    <xdr:to xmlns:xdr="http://schemas.openxmlformats.org/drawingml/2006/spreadsheetDrawing">
      <xdr:col>24</xdr:col>
      <xdr:colOff>114300</xdr:colOff>
      <xdr:row>57</xdr:row>
      <xdr:rowOff>35560</xdr:rowOff>
    </xdr:to>
    <xdr:sp macro="" textlink="">
      <xdr:nvSpPr>
        <xdr:cNvPr id="119" name="フローチャート: 判断 118"/>
        <xdr:cNvSpPr/>
      </xdr:nvSpPr>
      <xdr:spPr>
        <a:xfrm>
          <a:off x="4462780" y="949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22860</xdr:rowOff>
    </xdr:from>
    <xdr:to xmlns:xdr="http://schemas.openxmlformats.org/drawingml/2006/spreadsheetDrawing">
      <xdr:col>19</xdr:col>
      <xdr:colOff>177800</xdr:colOff>
      <xdr:row>56</xdr:row>
      <xdr:rowOff>41275</xdr:rowOff>
    </xdr:to>
    <xdr:cxnSp macro="">
      <xdr:nvCxnSpPr>
        <xdr:cNvPr id="120" name="直線コネクタ 119"/>
        <xdr:cNvCxnSpPr/>
      </xdr:nvCxnSpPr>
      <xdr:spPr>
        <a:xfrm>
          <a:off x="2832100" y="941451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107950</xdr:rowOff>
    </xdr:from>
    <xdr:to xmlns:xdr="http://schemas.openxmlformats.org/drawingml/2006/spreadsheetDrawing">
      <xdr:col>20</xdr:col>
      <xdr:colOff>38100</xdr:colOff>
      <xdr:row>57</xdr:row>
      <xdr:rowOff>38100</xdr:rowOff>
    </xdr:to>
    <xdr:sp macro="" textlink="">
      <xdr:nvSpPr>
        <xdr:cNvPr id="121" name="フローチャート: 判断 120"/>
        <xdr:cNvSpPr/>
      </xdr:nvSpPr>
      <xdr:spPr>
        <a:xfrm>
          <a:off x="3649980" y="94996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29210</xdr:rowOff>
    </xdr:from>
    <xdr:ext cx="533400" cy="257810"/>
    <xdr:sp macro="" textlink="">
      <xdr:nvSpPr>
        <xdr:cNvPr id="122" name="テキスト ボックス 121"/>
        <xdr:cNvSpPr txBox="1"/>
      </xdr:nvSpPr>
      <xdr:spPr>
        <a:xfrm>
          <a:off x="3438525" y="9588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8890</xdr:rowOff>
    </xdr:from>
    <xdr:to xmlns:xdr="http://schemas.openxmlformats.org/drawingml/2006/spreadsheetDrawing">
      <xdr:col>15</xdr:col>
      <xdr:colOff>50800</xdr:colOff>
      <xdr:row>56</xdr:row>
      <xdr:rowOff>22860</xdr:rowOff>
    </xdr:to>
    <xdr:cxnSp macro="">
      <xdr:nvCxnSpPr>
        <xdr:cNvPr id="123" name="直線コネクタ 122"/>
        <xdr:cNvCxnSpPr/>
      </xdr:nvCxnSpPr>
      <xdr:spPr>
        <a:xfrm>
          <a:off x="1968500" y="940054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34925</xdr:rowOff>
    </xdr:from>
    <xdr:to xmlns:xdr="http://schemas.openxmlformats.org/drawingml/2006/spreadsheetDrawing">
      <xdr:col>15</xdr:col>
      <xdr:colOff>101600</xdr:colOff>
      <xdr:row>56</xdr:row>
      <xdr:rowOff>136525</xdr:rowOff>
    </xdr:to>
    <xdr:sp macro="" textlink="">
      <xdr:nvSpPr>
        <xdr:cNvPr id="124" name="フローチャート: 判断 123"/>
        <xdr:cNvSpPr/>
      </xdr:nvSpPr>
      <xdr:spPr>
        <a:xfrm>
          <a:off x="2781300" y="94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127635</xdr:rowOff>
    </xdr:from>
    <xdr:ext cx="533400" cy="257810"/>
    <xdr:sp macro="" textlink="">
      <xdr:nvSpPr>
        <xdr:cNvPr id="125" name="テキスト ボックス 124"/>
        <xdr:cNvSpPr txBox="1"/>
      </xdr:nvSpPr>
      <xdr:spPr>
        <a:xfrm>
          <a:off x="2574925" y="9519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8890</xdr:rowOff>
    </xdr:from>
    <xdr:to xmlns:xdr="http://schemas.openxmlformats.org/drawingml/2006/spreadsheetDrawing">
      <xdr:col>10</xdr:col>
      <xdr:colOff>114300</xdr:colOff>
      <xdr:row>56</xdr:row>
      <xdr:rowOff>82550</xdr:rowOff>
    </xdr:to>
    <xdr:cxnSp macro="">
      <xdr:nvCxnSpPr>
        <xdr:cNvPr id="126" name="直線コネクタ 125"/>
        <xdr:cNvCxnSpPr/>
      </xdr:nvCxnSpPr>
      <xdr:spPr>
        <a:xfrm flipV="1">
          <a:off x="1104900" y="9400540"/>
          <a:ext cx="8636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165735</xdr:rowOff>
    </xdr:from>
    <xdr:to xmlns:xdr="http://schemas.openxmlformats.org/drawingml/2006/spreadsheetDrawing">
      <xdr:col>10</xdr:col>
      <xdr:colOff>165100</xdr:colOff>
      <xdr:row>57</xdr:row>
      <xdr:rowOff>95885</xdr:rowOff>
    </xdr:to>
    <xdr:sp macro="" textlink="">
      <xdr:nvSpPr>
        <xdr:cNvPr id="127" name="フローチャート: 判断 126"/>
        <xdr:cNvSpPr/>
      </xdr:nvSpPr>
      <xdr:spPr>
        <a:xfrm>
          <a:off x="1917700" y="9557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86995</xdr:rowOff>
    </xdr:from>
    <xdr:ext cx="534670" cy="257175"/>
    <xdr:sp macro="" textlink="">
      <xdr:nvSpPr>
        <xdr:cNvPr id="128" name="テキスト ボックス 127"/>
        <xdr:cNvSpPr txBox="1"/>
      </xdr:nvSpPr>
      <xdr:spPr>
        <a:xfrm>
          <a:off x="1706245" y="96462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64770</xdr:rowOff>
    </xdr:from>
    <xdr:to xmlns:xdr="http://schemas.openxmlformats.org/drawingml/2006/spreadsheetDrawing">
      <xdr:col>6</xdr:col>
      <xdr:colOff>38100</xdr:colOff>
      <xdr:row>57</xdr:row>
      <xdr:rowOff>166370</xdr:rowOff>
    </xdr:to>
    <xdr:sp macro="" textlink="">
      <xdr:nvSpPr>
        <xdr:cNvPr id="129" name="フローチャート: 判断 128"/>
        <xdr:cNvSpPr/>
      </xdr:nvSpPr>
      <xdr:spPr>
        <a:xfrm>
          <a:off x="1054100" y="96240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157480</xdr:rowOff>
    </xdr:from>
    <xdr:ext cx="533400" cy="259080"/>
    <xdr:sp macro="" textlink="">
      <xdr:nvSpPr>
        <xdr:cNvPr id="130" name="テキスト ボックス 129"/>
        <xdr:cNvSpPr txBox="1"/>
      </xdr:nvSpPr>
      <xdr:spPr>
        <a:xfrm>
          <a:off x="842645" y="9716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730" cy="259080"/>
    <xdr:sp macro="" textlink="">
      <xdr:nvSpPr>
        <xdr:cNvPr id="131" name="テキスト ボックス 130"/>
        <xdr:cNvSpPr txBox="1"/>
      </xdr:nvSpPr>
      <xdr:spPr>
        <a:xfrm>
          <a:off x="432816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3" name="テキスト ボックス 132"/>
        <xdr:cNvSpPr txBox="1"/>
      </xdr:nvSpPr>
      <xdr:spPr>
        <a:xfrm>
          <a:off x="264668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131445</xdr:rowOff>
    </xdr:from>
    <xdr:to xmlns:xdr="http://schemas.openxmlformats.org/drawingml/2006/spreadsheetDrawing">
      <xdr:col>24</xdr:col>
      <xdr:colOff>114300</xdr:colOff>
      <xdr:row>56</xdr:row>
      <xdr:rowOff>61595</xdr:rowOff>
    </xdr:to>
    <xdr:sp macro="" textlink="">
      <xdr:nvSpPr>
        <xdr:cNvPr id="136" name="楕円 135"/>
        <xdr:cNvSpPr/>
      </xdr:nvSpPr>
      <xdr:spPr>
        <a:xfrm>
          <a:off x="4462780" y="9355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154305</xdr:rowOff>
    </xdr:from>
    <xdr:ext cx="534670" cy="259080"/>
    <xdr:sp macro="" textlink="">
      <xdr:nvSpPr>
        <xdr:cNvPr id="137" name="物件費該当値テキスト"/>
        <xdr:cNvSpPr txBox="1"/>
      </xdr:nvSpPr>
      <xdr:spPr>
        <a:xfrm>
          <a:off x="4564380" y="9210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161925</xdr:rowOff>
    </xdr:from>
    <xdr:to xmlns:xdr="http://schemas.openxmlformats.org/drawingml/2006/spreadsheetDrawing">
      <xdr:col>20</xdr:col>
      <xdr:colOff>38100</xdr:colOff>
      <xdr:row>56</xdr:row>
      <xdr:rowOff>92075</xdr:rowOff>
    </xdr:to>
    <xdr:sp macro="" textlink="">
      <xdr:nvSpPr>
        <xdr:cNvPr id="138" name="楕円 137"/>
        <xdr:cNvSpPr/>
      </xdr:nvSpPr>
      <xdr:spPr>
        <a:xfrm>
          <a:off x="3649980" y="93859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108585</xdr:rowOff>
    </xdr:from>
    <xdr:ext cx="533400" cy="257810"/>
    <xdr:sp macro="" textlink="">
      <xdr:nvSpPr>
        <xdr:cNvPr id="139" name="テキスト ボックス 138"/>
        <xdr:cNvSpPr txBox="1"/>
      </xdr:nvSpPr>
      <xdr:spPr>
        <a:xfrm>
          <a:off x="3438525" y="91649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143510</xdr:rowOff>
    </xdr:from>
    <xdr:to xmlns:xdr="http://schemas.openxmlformats.org/drawingml/2006/spreadsheetDrawing">
      <xdr:col>15</xdr:col>
      <xdr:colOff>101600</xdr:colOff>
      <xdr:row>56</xdr:row>
      <xdr:rowOff>73660</xdr:rowOff>
    </xdr:to>
    <xdr:sp macro="" textlink="">
      <xdr:nvSpPr>
        <xdr:cNvPr id="140" name="楕円 139"/>
        <xdr:cNvSpPr/>
      </xdr:nvSpPr>
      <xdr:spPr>
        <a:xfrm>
          <a:off x="2781300" y="9367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90170</xdr:rowOff>
    </xdr:from>
    <xdr:ext cx="533400" cy="257810"/>
    <xdr:sp macro="" textlink="">
      <xdr:nvSpPr>
        <xdr:cNvPr id="141" name="テキスト ボックス 140"/>
        <xdr:cNvSpPr txBox="1"/>
      </xdr:nvSpPr>
      <xdr:spPr>
        <a:xfrm>
          <a:off x="2574925" y="9146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130175</xdr:rowOff>
    </xdr:from>
    <xdr:to xmlns:xdr="http://schemas.openxmlformats.org/drawingml/2006/spreadsheetDrawing">
      <xdr:col>10</xdr:col>
      <xdr:colOff>165100</xdr:colOff>
      <xdr:row>56</xdr:row>
      <xdr:rowOff>60325</xdr:rowOff>
    </xdr:to>
    <xdr:sp macro="" textlink="">
      <xdr:nvSpPr>
        <xdr:cNvPr id="142" name="楕円 141"/>
        <xdr:cNvSpPr/>
      </xdr:nvSpPr>
      <xdr:spPr>
        <a:xfrm>
          <a:off x="1917700" y="9354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76835</xdr:rowOff>
    </xdr:from>
    <xdr:ext cx="534670" cy="259080"/>
    <xdr:sp macro="" textlink="">
      <xdr:nvSpPr>
        <xdr:cNvPr id="143" name="テキスト ボックス 142"/>
        <xdr:cNvSpPr txBox="1"/>
      </xdr:nvSpPr>
      <xdr:spPr>
        <a:xfrm>
          <a:off x="1706245" y="9133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31750</xdr:rowOff>
    </xdr:from>
    <xdr:to xmlns:xdr="http://schemas.openxmlformats.org/drawingml/2006/spreadsheetDrawing">
      <xdr:col>6</xdr:col>
      <xdr:colOff>38100</xdr:colOff>
      <xdr:row>56</xdr:row>
      <xdr:rowOff>133350</xdr:rowOff>
    </xdr:to>
    <xdr:sp macro="" textlink="">
      <xdr:nvSpPr>
        <xdr:cNvPr id="144" name="楕円 143"/>
        <xdr:cNvSpPr/>
      </xdr:nvSpPr>
      <xdr:spPr>
        <a:xfrm>
          <a:off x="1054100" y="94234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149860</xdr:rowOff>
    </xdr:from>
    <xdr:ext cx="533400" cy="259080"/>
    <xdr:sp macro="" textlink="">
      <xdr:nvSpPr>
        <xdr:cNvPr id="145" name="テキスト ボックス 144"/>
        <xdr:cNvSpPr txBox="1"/>
      </xdr:nvSpPr>
      <xdr:spPr>
        <a:xfrm>
          <a:off x="842645" y="9206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7" name="正方形/長方形 146"/>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9" name="正方形/長方形 148"/>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1" name="正方形/長方形 150"/>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4" name="テキスト ボックス 153"/>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7810"/>
    <xdr:sp macro="" textlink="">
      <xdr:nvSpPr>
        <xdr:cNvPr id="157" name="テキスト ボックス 156"/>
        <xdr:cNvSpPr txBox="1"/>
      </xdr:nvSpPr>
      <xdr:spPr>
        <a:xfrm>
          <a:off x="502920" y="1315339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7360" cy="257810"/>
    <xdr:sp macro="" textlink="">
      <xdr:nvSpPr>
        <xdr:cNvPr id="159" name="テキスト ボックス 158"/>
        <xdr:cNvSpPr txBox="1"/>
      </xdr:nvSpPr>
      <xdr:spPr>
        <a:xfrm>
          <a:off x="289560" y="127800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0" name="直線コネクタ 159"/>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9080"/>
    <xdr:sp macro="" textlink="">
      <xdr:nvSpPr>
        <xdr:cNvPr id="161" name="テキスト ボックス 160"/>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3" name="テキスト ボックス 162"/>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7810"/>
    <xdr:sp macro="" textlink="">
      <xdr:nvSpPr>
        <xdr:cNvPr id="165" name="テキスト ボックス 164"/>
        <xdr:cNvSpPr txBox="1"/>
      </xdr:nvSpPr>
      <xdr:spPr>
        <a:xfrm>
          <a:off x="225425" y="116636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7" name="テキスト ボックス 166"/>
        <xdr:cNvSpPr txBox="1"/>
      </xdr:nvSpPr>
      <xdr:spPr>
        <a:xfrm>
          <a:off x="225425" y="11290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90170</xdr:rowOff>
    </xdr:from>
    <xdr:to xmlns:xdr="http://schemas.openxmlformats.org/drawingml/2006/spreadsheetDrawing">
      <xdr:col>24</xdr:col>
      <xdr:colOff>62865</xdr:colOff>
      <xdr:row>79</xdr:row>
      <xdr:rowOff>2540</xdr:rowOff>
    </xdr:to>
    <xdr:cxnSp macro="">
      <xdr:nvCxnSpPr>
        <xdr:cNvPr id="169" name="直線コネクタ 168"/>
        <xdr:cNvCxnSpPr/>
      </xdr:nvCxnSpPr>
      <xdr:spPr>
        <a:xfrm flipV="1">
          <a:off x="4511675" y="1199642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378460" cy="259080"/>
    <xdr:sp macro="" textlink="">
      <xdr:nvSpPr>
        <xdr:cNvPr id="170" name="維持補修費最小値テキスト"/>
        <xdr:cNvSpPr txBox="1"/>
      </xdr:nvSpPr>
      <xdr:spPr>
        <a:xfrm>
          <a:off x="4564380" y="13253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2540</xdr:rowOff>
    </xdr:from>
    <xdr:to xmlns:xdr="http://schemas.openxmlformats.org/drawingml/2006/spreadsheetDrawing">
      <xdr:col>24</xdr:col>
      <xdr:colOff>152400</xdr:colOff>
      <xdr:row>79</xdr:row>
      <xdr:rowOff>2540</xdr:rowOff>
    </xdr:to>
    <xdr:cxnSp macro="">
      <xdr:nvCxnSpPr>
        <xdr:cNvPr id="171" name="直線コネクタ 170"/>
        <xdr:cNvCxnSpPr/>
      </xdr:nvCxnSpPr>
      <xdr:spPr>
        <a:xfrm>
          <a:off x="4429760" y="13249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36830</xdr:rowOff>
    </xdr:from>
    <xdr:ext cx="534670" cy="257810"/>
    <xdr:sp macro="" textlink="">
      <xdr:nvSpPr>
        <xdr:cNvPr id="172" name="維持補修費最大値テキスト"/>
        <xdr:cNvSpPr txBox="1"/>
      </xdr:nvSpPr>
      <xdr:spPr>
        <a:xfrm>
          <a:off x="4564380" y="11775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90170</xdr:rowOff>
    </xdr:from>
    <xdr:to xmlns:xdr="http://schemas.openxmlformats.org/drawingml/2006/spreadsheetDrawing">
      <xdr:col>24</xdr:col>
      <xdr:colOff>152400</xdr:colOff>
      <xdr:row>71</xdr:row>
      <xdr:rowOff>90170</xdr:rowOff>
    </xdr:to>
    <xdr:cxnSp macro="">
      <xdr:nvCxnSpPr>
        <xdr:cNvPr id="173" name="直線コネクタ 172"/>
        <xdr:cNvCxnSpPr/>
      </xdr:nvCxnSpPr>
      <xdr:spPr>
        <a:xfrm>
          <a:off x="4429760" y="11996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158750</xdr:rowOff>
    </xdr:from>
    <xdr:to xmlns:xdr="http://schemas.openxmlformats.org/drawingml/2006/spreadsheetDrawing">
      <xdr:col>24</xdr:col>
      <xdr:colOff>63500</xdr:colOff>
      <xdr:row>78</xdr:row>
      <xdr:rowOff>8890</xdr:rowOff>
    </xdr:to>
    <xdr:cxnSp macro="">
      <xdr:nvCxnSpPr>
        <xdr:cNvPr id="174" name="直線コネクタ 173"/>
        <xdr:cNvCxnSpPr/>
      </xdr:nvCxnSpPr>
      <xdr:spPr>
        <a:xfrm>
          <a:off x="3700780" y="1307084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48895</xdr:rowOff>
    </xdr:from>
    <xdr:ext cx="469900" cy="259080"/>
    <xdr:sp macro="" textlink="">
      <xdr:nvSpPr>
        <xdr:cNvPr id="175" name="維持補修費平均値テキスト"/>
        <xdr:cNvSpPr txBox="1"/>
      </xdr:nvSpPr>
      <xdr:spPr>
        <a:xfrm>
          <a:off x="4564380" y="12793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26035</xdr:rowOff>
    </xdr:from>
    <xdr:to xmlns:xdr="http://schemas.openxmlformats.org/drawingml/2006/spreadsheetDrawing">
      <xdr:col>24</xdr:col>
      <xdr:colOff>114300</xdr:colOff>
      <xdr:row>77</xdr:row>
      <xdr:rowOff>127635</xdr:rowOff>
    </xdr:to>
    <xdr:sp macro="" textlink="">
      <xdr:nvSpPr>
        <xdr:cNvPr id="176" name="フローチャート: 判断 175"/>
        <xdr:cNvSpPr/>
      </xdr:nvSpPr>
      <xdr:spPr>
        <a:xfrm>
          <a:off x="4462780" y="129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114300</xdr:rowOff>
    </xdr:from>
    <xdr:to xmlns:xdr="http://schemas.openxmlformats.org/drawingml/2006/spreadsheetDrawing">
      <xdr:col>19</xdr:col>
      <xdr:colOff>177800</xdr:colOff>
      <xdr:row>77</xdr:row>
      <xdr:rowOff>158750</xdr:rowOff>
    </xdr:to>
    <xdr:cxnSp macro="">
      <xdr:nvCxnSpPr>
        <xdr:cNvPr id="177" name="直線コネクタ 176"/>
        <xdr:cNvCxnSpPr/>
      </xdr:nvCxnSpPr>
      <xdr:spPr>
        <a:xfrm>
          <a:off x="2832100" y="13026390"/>
          <a:ext cx="8686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131445</xdr:rowOff>
    </xdr:from>
    <xdr:to xmlns:xdr="http://schemas.openxmlformats.org/drawingml/2006/spreadsheetDrawing">
      <xdr:col>20</xdr:col>
      <xdr:colOff>38100</xdr:colOff>
      <xdr:row>77</xdr:row>
      <xdr:rowOff>61595</xdr:rowOff>
    </xdr:to>
    <xdr:sp macro="" textlink="">
      <xdr:nvSpPr>
        <xdr:cNvPr id="178" name="フローチャート: 判断 177"/>
        <xdr:cNvSpPr/>
      </xdr:nvSpPr>
      <xdr:spPr>
        <a:xfrm>
          <a:off x="3649980" y="128758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78105</xdr:rowOff>
    </xdr:from>
    <xdr:ext cx="469900" cy="259080"/>
    <xdr:sp macro="" textlink="">
      <xdr:nvSpPr>
        <xdr:cNvPr id="179" name="テキスト ボックス 178"/>
        <xdr:cNvSpPr txBox="1"/>
      </xdr:nvSpPr>
      <xdr:spPr>
        <a:xfrm>
          <a:off x="3470910" y="12654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114300</xdr:rowOff>
    </xdr:from>
    <xdr:to xmlns:xdr="http://schemas.openxmlformats.org/drawingml/2006/spreadsheetDrawing">
      <xdr:col>15</xdr:col>
      <xdr:colOff>50800</xdr:colOff>
      <xdr:row>77</xdr:row>
      <xdr:rowOff>145415</xdr:rowOff>
    </xdr:to>
    <xdr:cxnSp macro="">
      <xdr:nvCxnSpPr>
        <xdr:cNvPr id="180" name="直線コネクタ 179"/>
        <xdr:cNvCxnSpPr/>
      </xdr:nvCxnSpPr>
      <xdr:spPr>
        <a:xfrm flipV="1">
          <a:off x="1968500" y="1302639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32385</xdr:rowOff>
    </xdr:from>
    <xdr:to xmlns:xdr="http://schemas.openxmlformats.org/drawingml/2006/spreadsheetDrawing">
      <xdr:col>15</xdr:col>
      <xdr:colOff>101600</xdr:colOff>
      <xdr:row>77</xdr:row>
      <xdr:rowOff>133985</xdr:rowOff>
    </xdr:to>
    <xdr:sp macro="" textlink="">
      <xdr:nvSpPr>
        <xdr:cNvPr id="181" name="フローチャート: 判断 180"/>
        <xdr:cNvSpPr/>
      </xdr:nvSpPr>
      <xdr:spPr>
        <a:xfrm>
          <a:off x="27813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150495</xdr:rowOff>
    </xdr:from>
    <xdr:ext cx="468630" cy="259080"/>
    <xdr:sp macro="" textlink="">
      <xdr:nvSpPr>
        <xdr:cNvPr id="182" name="テキスト ボックス 181"/>
        <xdr:cNvSpPr txBox="1"/>
      </xdr:nvSpPr>
      <xdr:spPr>
        <a:xfrm>
          <a:off x="2602230" y="12727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145415</xdr:rowOff>
    </xdr:from>
    <xdr:to xmlns:xdr="http://schemas.openxmlformats.org/drawingml/2006/spreadsheetDrawing">
      <xdr:col>10</xdr:col>
      <xdr:colOff>114300</xdr:colOff>
      <xdr:row>77</xdr:row>
      <xdr:rowOff>158750</xdr:rowOff>
    </xdr:to>
    <xdr:cxnSp macro="">
      <xdr:nvCxnSpPr>
        <xdr:cNvPr id="183" name="直線コネクタ 182"/>
        <xdr:cNvCxnSpPr/>
      </xdr:nvCxnSpPr>
      <xdr:spPr>
        <a:xfrm flipV="1">
          <a:off x="1104900" y="1305750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45085</xdr:rowOff>
    </xdr:from>
    <xdr:to xmlns:xdr="http://schemas.openxmlformats.org/drawingml/2006/spreadsheetDrawing">
      <xdr:col>10</xdr:col>
      <xdr:colOff>165100</xdr:colOff>
      <xdr:row>77</xdr:row>
      <xdr:rowOff>146685</xdr:rowOff>
    </xdr:to>
    <xdr:sp macro="" textlink="">
      <xdr:nvSpPr>
        <xdr:cNvPr id="184" name="フローチャート: 判断 183"/>
        <xdr:cNvSpPr/>
      </xdr:nvSpPr>
      <xdr:spPr>
        <a:xfrm>
          <a:off x="1917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163195</xdr:rowOff>
    </xdr:from>
    <xdr:ext cx="468630" cy="257810"/>
    <xdr:sp macro="" textlink="">
      <xdr:nvSpPr>
        <xdr:cNvPr id="185" name="テキスト ボックス 184"/>
        <xdr:cNvSpPr txBox="1"/>
      </xdr:nvSpPr>
      <xdr:spPr>
        <a:xfrm>
          <a:off x="1738630" y="127400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60960</xdr:rowOff>
    </xdr:from>
    <xdr:to xmlns:xdr="http://schemas.openxmlformats.org/drawingml/2006/spreadsheetDrawing">
      <xdr:col>6</xdr:col>
      <xdr:colOff>38100</xdr:colOff>
      <xdr:row>77</xdr:row>
      <xdr:rowOff>162560</xdr:rowOff>
    </xdr:to>
    <xdr:sp macro="" textlink="">
      <xdr:nvSpPr>
        <xdr:cNvPr id="186" name="フローチャート: 判断 185"/>
        <xdr:cNvSpPr/>
      </xdr:nvSpPr>
      <xdr:spPr>
        <a:xfrm>
          <a:off x="1054100" y="129730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7620</xdr:rowOff>
    </xdr:from>
    <xdr:ext cx="469900" cy="259080"/>
    <xdr:sp macro="" textlink="">
      <xdr:nvSpPr>
        <xdr:cNvPr id="187" name="テキスト ボックス 186"/>
        <xdr:cNvSpPr txBox="1"/>
      </xdr:nvSpPr>
      <xdr:spPr>
        <a:xfrm>
          <a:off x="875030" y="1275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730" cy="259080"/>
    <xdr:sp macro="" textlink="">
      <xdr:nvSpPr>
        <xdr:cNvPr id="188" name="テキスト ボックス 187"/>
        <xdr:cNvSpPr txBox="1"/>
      </xdr:nvSpPr>
      <xdr:spPr>
        <a:xfrm>
          <a:off x="432816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0" name="テキスト ボックス 189"/>
        <xdr:cNvSpPr txBox="1"/>
      </xdr:nvSpPr>
      <xdr:spPr>
        <a:xfrm>
          <a:off x="264668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129540</xdr:rowOff>
    </xdr:from>
    <xdr:to xmlns:xdr="http://schemas.openxmlformats.org/drawingml/2006/spreadsheetDrawing">
      <xdr:col>24</xdr:col>
      <xdr:colOff>114300</xdr:colOff>
      <xdr:row>78</xdr:row>
      <xdr:rowOff>59690</xdr:rowOff>
    </xdr:to>
    <xdr:sp macro="" textlink="">
      <xdr:nvSpPr>
        <xdr:cNvPr id="193" name="楕円 192"/>
        <xdr:cNvSpPr/>
      </xdr:nvSpPr>
      <xdr:spPr>
        <a:xfrm>
          <a:off x="446278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107950</xdr:rowOff>
    </xdr:from>
    <xdr:ext cx="469900" cy="257810"/>
    <xdr:sp macro="" textlink="">
      <xdr:nvSpPr>
        <xdr:cNvPr id="194" name="維持補修費該当値テキスト"/>
        <xdr:cNvSpPr txBox="1"/>
      </xdr:nvSpPr>
      <xdr:spPr>
        <a:xfrm>
          <a:off x="4564380" y="13020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95" name="楕円 194"/>
        <xdr:cNvSpPr/>
      </xdr:nvSpPr>
      <xdr:spPr>
        <a:xfrm>
          <a:off x="3649980" y="130194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28575</xdr:rowOff>
    </xdr:from>
    <xdr:ext cx="469900" cy="257810"/>
    <xdr:sp macro="" textlink="">
      <xdr:nvSpPr>
        <xdr:cNvPr id="196" name="テキスト ボックス 195"/>
        <xdr:cNvSpPr txBox="1"/>
      </xdr:nvSpPr>
      <xdr:spPr>
        <a:xfrm>
          <a:off x="3470910" y="13108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63500</xdr:rowOff>
    </xdr:from>
    <xdr:to xmlns:xdr="http://schemas.openxmlformats.org/drawingml/2006/spreadsheetDrawing">
      <xdr:col>15</xdr:col>
      <xdr:colOff>101600</xdr:colOff>
      <xdr:row>77</xdr:row>
      <xdr:rowOff>165100</xdr:rowOff>
    </xdr:to>
    <xdr:sp macro="" textlink="">
      <xdr:nvSpPr>
        <xdr:cNvPr id="197" name="楕円 196"/>
        <xdr:cNvSpPr/>
      </xdr:nvSpPr>
      <xdr:spPr>
        <a:xfrm>
          <a:off x="2781300" y="129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156210</xdr:rowOff>
    </xdr:from>
    <xdr:ext cx="468630" cy="259080"/>
    <xdr:sp macro="" textlink="">
      <xdr:nvSpPr>
        <xdr:cNvPr id="198" name="テキスト ボックス 197"/>
        <xdr:cNvSpPr txBox="1"/>
      </xdr:nvSpPr>
      <xdr:spPr>
        <a:xfrm>
          <a:off x="2602230" y="13068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94615</xdr:rowOff>
    </xdr:from>
    <xdr:to xmlns:xdr="http://schemas.openxmlformats.org/drawingml/2006/spreadsheetDrawing">
      <xdr:col>10</xdr:col>
      <xdr:colOff>165100</xdr:colOff>
      <xdr:row>78</xdr:row>
      <xdr:rowOff>24765</xdr:rowOff>
    </xdr:to>
    <xdr:sp macro="" textlink="">
      <xdr:nvSpPr>
        <xdr:cNvPr id="199" name="楕円 198"/>
        <xdr:cNvSpPr/>
      </xdr:nvSpPr>
      <xdr:spPr>
        <a:xfrm>
          <a:off x="1917700" y="1300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15875</xdr:rowOff>
    </xdr:from>
    <xdr:ext cx="468630" cy="257810"/>
    <xdr:sp macro="" textlink="">
      <xdr:nvSpPr>
        <xdr:cNvPr id="200" name="テキスト ボックス 199"/>
        <xdr:cNvSpPr txBox="1"/>
      </xdr:nvSpPr>
      <xdr:spPr>
        <a:xfrm>
          <a:off x="1738630" y="130956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107315</xdr:rowOff>
    </xdr:from>
    <xdr:to xmlns:xdr="http://schemas.openxmlformats.org/drawingml/2006/spreadsheetDrawing">
      <xdr:col>6</xdr:col>
      <xdr:colOff>38100</xdr:colOff>
      <xdr:row>78</xdr:row>
      <xdr:rowOff>37465</xdr:rowOff>
    </xdr:to>
    <xdr:sp macro="" textlink="">
      <xdr:nvSpPr>
        <xdr:cNvPr id="201" name="楕円 200"/>
        <xdr:cNvSpPr/>
      </xdr:nvSpPr>
      <xdr:spPr>
        <a:xfrm>
          <a:off x="1054100" y="130194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28575</xdr:rowOff>
    </xdr:from>
    <xdr:ext cx="469900" cy="257810"/>
    <xdr:sp macro="" textlink="">
      <xdr:nvSpPr>
        <xdr:cNvPr id="202" name="テキスト ボックス 201"/>
        <xdr:cNvSpPr txBox="1"/>
      </xdr:nvSpPr>
      <xdr:spPr>
        <a:xfrm>
          <a:off x="875030" y="13108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1" name="テキスト ボックス 210"/>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7810"/>
    <xdr:sp macro="" textlink="">
      <xdr:nvSpPr>
        <xdr:cNvPr id="213" name="テキスト ボックス 212"/>
        <xdr:cNvSpPr txBox="1"/>
      </xdr:nvSpPr>
      <xdr:spPr>
        <a:xfrm>
          <a:off x="502920" y="169138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19" name="テキスト ボックス 218"/>
        <xdr:cNvSpPr txBox="1"/>
      </xdr:nvSpPr>
      <xdr:spPr>
        <a:xfrm>
          <a:off x="22542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1" name="テキスト ボックス 220"/>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7810"/>
    <xdr:sp macro="" textlink="">
      <xdr:nvSpPr>
        <xdr:cNvPr id="223" name="テキスト ボックス 222"/>
        <xdr:cNvSpPr txBox="1"/>
      </xdr:nvSpPr>
      <xdr:spPr>
        <a:xfrm>
          <a:off x="166370" y="150164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25" name="テキスト ボックス 224"/>
        <xdr:cNvSpPr txBox="1"/>
      </xdr:nvSpPr>
      <xdr:spPr>
        <a:xfrm>
          <a:off x="166370" y="146431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130810</xdr:rowOff>
    </xdr:from>
    <xdr:to xmlns:xdr="http://schemas.openxmlformats.org/drawingml/2006/spreadsheetDrawing">
      <xdr:col>24</xdr:col>
      <xdr:colOff>62865</xdr:colOff>
      <xdr:row>97</xdr:row>
      <xdr:rowOff>128270</xdr:rowOff>
    </xdr:to>
    <xdr:cxnSp macro="">
      <xdr:nvCxnSpPr>
        <xdr:cNvPr id="227" name="直線コネクタ 226"/>
        <xdr:cNvCxnSpPr/>
      </xdr:nvCxnSpPr>
      <xdr:spPr>
        <a:xfrm flipV="1">
          <a:off x="4511675" y="150545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7810"/>
    <xdr:sp macro="" textlink="">
      <xdr:nvSpPr>
        <xdr:cNvPr id="228" name="扶助費最小値テキスト"/>
        <xdr:cNvSpPr txBox="1"/>
      </xdr:nvSpPr>
      <xdr:spPr>
        <a:xfrm>
          <a:off x="4564380" y="16419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9" name="直線コネクタ 228"/>
        <xdr:cNvCxnSpPr/>
      </xdr:nvCxnSpPr>
      <xdr:spPr>
        <a:xfrm>
          <a:off x="4429760" y="16416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77470</xdr:rowOff>
    </xdr:from>
    <xdr:ext cx="598805" cy="259080"/>
    <xdr:sp macro="" textlink="">
      <xdr:nvSpPr>
        <xdr:cNvPr id="230" name="扶助費最大値テキスト"/>
        <xdr:cNvSpPr txBox="1"/>
      </xdr:nvSpPr>
      <xdr:spPr>
        <a:xfrm>
          <a:off x="4564380" y="14833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130810</xdr:rowOff>
    </xdr:from>
    <xdr:to xmlns:xdr="http://schemas.openxmlformats.org/drawingml/2006/spreadsheetDrawing">
      <xdr:col>24</xdr:col>
      <xdr:colOff>152400</xdr:colOff>
      <xdr:row>89</xdr:row>
      <xdr:rowOff>130810</xdr:rowOff>
    </xdr:to>
    <xdr:cxnSp macro="">
      <xdr:nvCxnSpPr>
        <xdr:cNvPr id="231" name="直線コネクタ 230"/>
        <xdr:cNvCxnSpPr/>
      </xdr:nvCxnSpPr>
      <xdr:spPr>
        <a:xfrm>
          <a:off x="4429760" y="15054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60960</xdr:rowOff>
    </xdr:from>
    <xdr:to xmlns:xdr="http://schemas.openxmlformats.org/drawingml/2006/spreadsheetDrawing">
      <xdr:col>24</xdr:col>
      <xdr:colOff>63500</xdr:colOff>
      <xdr:row>96</xdr:row>
      <xdr:rowOff>71755</xdr:rowOff>
    </xdr:to>
    <xdr:cxnSp macro="">
      <xdr:nvCxnSpPr>
        <xdr:cNvPr id="232" name="直線コネクタ 231"/>
        <xdr:cNvCxnSpPr/>
      </xdr:nvCxnSpPr>
      <xdr:spPr>
        <a:xfrm>
          <a:off x="3700780" y="1617726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66040</xdr:rowOff>
    </xdr:from>
    <xdr:ext cx="534670" cy="257810"/>
    <xdr:sp macro="" textlink="">
      <xdr:nvSpPr>
        <xdr:cNvPr id="233" name="扶助費平均値テキスト"/>
        <xdr:cNvSpPr txBox="1"/>
      </xdr:nvSpPr>
      <xdr:spPr>
        <a:xfrm>
          <a:off x="4564380" y="158394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43180</xdr:rowOff>
    </xdr:from>
    <xdr:to xmlns:xdr="http://schemas.openxmlformats.org/drawingml/2006/spreadsheetDrawing">
      <xdr:col>24</xdr:col>
      <xdr:colOff>114300</xdr:colOff>
      <xdr:row>95</xdr:row>
      <xdr:rowOff>144780</xdr:rowOff>
    </xdr:to>
    <xdr:sp macro="" textlink="">
      <xdr:nvSpPr>
        <xdr:cNvPr id="234" name="フローチャート: 判断 233"/>
        <xdr:cNvSpPr/>
      </xdr:nvSpPr>
      <xdr:spPr>
        <a:xfrm>
          <a:off x="4462780" y="1598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60960</xdr:rowOff>
    </xdr:from>
    <xdr:to xmlns:xdr="http://schemas.openxmlformats.org/drawingml/2006/spreadsheetDrawing">
      <xdr:col>19</xdr:col>
      <xdr:colOff>177800</xdr:colOff>
      <xdr:row>96</xdr:row>
      <xdr:rowOff>66040</xdr:rowOff>
    </xdr:to>
    <xdr:cxnSp macro="">
      <xdr:nvCxnSpPr>
        <xdr:cNvPr id="235" name="直線コネクタ 234"/>
        <xdr:cNvCxnSpPr/>
      </xdr:nvCxnSpPr>
      <xdr:spPr>
        <a:xfrm flipV="1">
          <a:off x="2832100" y="1617726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46355</xdr:rowOff>
    </xdr:from>
    <xdr:to xmlns:xdr="http://schemas.openxmlformats.org/drawingml/2006/spreadsheetDrawing">
      <xdr:col>20</xdr:col>
      <xdr:colOff>38100</xdr:colOff>
      <xdr:row>95</xdr:row>
      <xdr:rowOff>147955</xdr:rowOff>
    </xdr:to>
    <xdr:sp macro="" textlink="">
      <xdr:nvSpPr>
        <xdr:cNvPr id="236" name="フローチャート: 判断 235"/>
        <xdr:cNvSpPr/>
      </xdr:nvSpPr>
      <xdr:spPr>
        <a:xfrm>
          <a:off x="3649980" y="159912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164465</xdr:rowOff>
    </xdr:from>
    <xdr:ext cx="533400" cy="259080"/>
    <xdr:sp macro="" textlink="">
      <xdr:nvSpPr>
        <xdr:cNvPr id="237" name="テキスト ボックス 236"/>
        <xdr:cNvSpPr txBox="1"/>
      </xdr:nvSpPr>
      <xdr:spPr>
        <a:xfrm>
          <a:off x="3438525" y="15766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66040</xdr:rowOff>
    </xdr:from>
    <xdr:to xmlns:xdr="http://schemas.openxmlformats.org/drawingml/2006/spreadsheetDrawing">
      <xdr:col>15</xdr:col>
      <xdr:colOff>50800</xdr:colOff>
      <xdr:row>96</xdr:row>
      <xdr:rowOff>77470</xdr:rowOff>
    </xdr:to>
    <xdr:cxnSp macro="">
      <xdr:nvCxnSpPr>
        <xdr:cNvPr id="238" name="直線コネクタ 237"/>
        <xdr:cNvCxnSpPr/>
      </xdr:nvCxnSpPr>
      <xdr:spPr>
        <a:xfrm flipV="1">
          <a:off x="1968500" y="1618234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54610</xdr:rowOff>
    </xdr:from>
    <xdr:to xmlns:xdr="http://schemas.openxmlformats.org/drawingml/2006/spreadsheetDrawing">
      <xdr:col>15</xdr:col>
      <xdr:colOff>101600</xdr:colOff>
      <xdr:row>95</xdr:row>
      <xdr:rowOff>156210</xdr:rowOff>
    </xdr:to>
    <xdr:sp macro="" textlink="">
      <xdr:nvSpPr>
        <xdr:cNvPr id="239" name="フローチャート: 判断 238"/>
        <xdr:cNvSpPr/>
      </xdr:nvSpPr>
      <xdr:spPr>
        <a:xfrm>
          <a:off x="2781300" y="159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1270</xdr:rowOff>
    </xdr:from>
    <xdr:ext cx="533400" cy="259080"/>
    <xdr:sp macro="" textlink="">
      <xdr:nvSpPr>
        <xdr:cNvPr id="240" name="テキスト ボックス 239"/>
        <xdr:cNvSpPr txBox="1"/>
      </xdr:nvSpPr>
      <xdr:spPr>
        <a:xfrm>
          <a:off x="2574925" y="15774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77470</xdr:rowOff>
    </xdr:from>
    <xdr:to xmlns:xdr="http://schemas.openxmlformats.org/drawingml/2006/spreadsheetDrawing">
      <xdr:col>10</xdr:col>
      <xdr:colOff>114300</xdr:colOff>
      <xdr:row>97</xdr:row>
      <xdr:rowOff>104140</xdr:rowOff>
    </xdr:to>
    <xdr:cxnSp macro="">
      <xdr:nvCxnSpPr>
        <xdr:cNvPr id="241" name="直線コネクタ 240"/>
        <xdr:cNvCxnSpPr/>
      </xdr:nvCxnSpPr>
      <xdr:spPr>
        <a:xfrm flipV="1">
          <a:off x="1104900" y="16193770"/>
          <a:ext cx="8636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117475</xdr:rowOff>
    </xdr:from>
    <xdr:to xmlns:xdr="http://schemas.openxmlformats.org/drawingml/2006/spreadsheetDrawing">
      <xdr:col>10</xdr:col>
      <xdr:colOff>165100</xdr:colOff>
      <xdr:row>96</xdr:row>
      <xdr:rowOff>47625</xdr:rowOff>
    </xdr:to>
    <xdr:sp macro="" textlink="">
      <xdr:nvSpPr>
        <xdr:cNvPr id="242" name="フローチャート: 判断 241"/>
        <xdr:cNvSpPr/>
      </xdr:nvSpPr>
      <xdr:spPr>
        <a:xfrm>
          <a:off x="1917700" y="160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64135</xdr:rowOff>
    </xdr:from>
    <xdr:ext cx="534670" cy="257810"/>
    <xdr:sp macro="" textlink="">
      <xdr:nvSpPr>
        <xdr:cNvPr id="243" name="テキスト ボックス 242"/>
        <xdr:cNvSpPr txBox="1"/>
      </xdr:nvSpPr>
      <xdr:spPr>
        <a:xfrm>
          <a:off x="1706245" y="158375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145415</xdr:rowOff>
    </xdr:from>
    <xdr:to xmlns:xdr="http://schemas.openxmlformats.org/drawingml/2006/spreadsheetDrawing">
      <xdr:col>6</xdr:col>
      <xdr:colOff>38100</xdr:colOff>
      <xdr:row>96</xdr:row>
      <xdr:rowOff>75565</xdr:rowOff>
    </xdr:to>
    <xdr:sp macro="" textlink="">
      <xdr:nvSpPr>
        <xdr:cNvPr id="244" name="フローチャート: 判断 243"/>
        <xdr:cNvSpPr/>
      </xdr:nvSpPr>
      <xdr:spPr>
        <a:xfrm>
          <a:off x="1054100" y="16090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92075</xdr:rowOff>
    </xdr:from>
    <xdr:ext cx="533400" cy="259080"/>
    <xdr:sp macro="" textlink="">
      <xdr:nvSpPr>
        <xdr:cNvPr id="245" name="テキスト ボックス 244"/>
        <xdr:cNvSpPr txBox="1"/>
      </xdr:nvSpPr>
      <xdr:spPr>
        <a:xfrm>
          <a:off x="842645" y="15865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730" cy="259080"/>
    <xdr:sp macro="" textlink="">
      <xdr:nvSpPr>
        <xdr:cNvPr id="246" name="テキスト ボックス 245"/>
        <xdr:cNvSpPr txBox="1"/>
      </xdr:nvSpPr>
      <xdr:spPr>
        <a:xfrm>
          <a:off x="432816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48" name="テキスト ボックス 247"/>
        <xdr:cNvSpPr txBox="1"/>
      </xdr:nvSpPr>
      <xdr:spPr>
        <a:xfrm>
          <a:off x="264668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51" name="楕円 250"/>
        <xdr:cNvSpPr/>
      </xdr:nvSpPr>
      <xdr:spPr>
        <a:xfrm>
          <a:off x="446278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170815</xdr:rowOff>
    </xdr:from>
    <xdr:ext cx="534670" cy="258445"/>
    <xdr:sp macro="" textlink="">
      <xdr:nvSpPr>
        <xdr:cNvPr id="252" name="扶助費該当値テキスト"/>
        <xdr:cNvSpPr txBox="1"/>
      </xdr:nvSpPr>
      <xdr:spPr>
        <a:xfrm>
          <a:off x="4564380" y="16115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10160</xdr:rowOff>
    </xdr:from>
    <xdr:to xmlns:xdr="http://schemas.openxmlformats.org/drawingml/2006/spreadsheetDrawing">
      <xdr:col>20</xdr:col>
      <xdr:colOff>38100</xdr:colOff>
      <xdr:row>96</xdr:row>
      <xdr:rowOff>111760</xdr:rowOff>
    </xdr:to>
    <xdr:sp macro="" textlink="">
      <xdr:nvSpPr>
        <xdr:cNvPr id="253" name="楕円 252"/>
        <xdr:cNvSpPr/>
      </xdr:nvSpPr>
      <xdr:spPr>
        <a:xfrm>
          <a:off x="3649980" y="16126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102870</xdr:rowOff>
    </xdr:from>
    <xdr:ext cx="533400" cy="259080"/>
    <xdr:sp macro="" textlink="">
      <xdr:nvSpPr>
        <xdr:cNvPr id="254" name="テキスト ボックス 253"/>
        <xdr:cNvSpPr txBox="1"/>
      </xdr:nvSpPr>
      <xdr:spPr>
        <a:xfrm>
          <a:off x="3438525" y="16219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15240</xdr:rowOff>
    </xdr:from>
    <xdr:to xmlns:xdr="http://schemas.openxmlformats.org/drawingml/2006/spreadsheetDrawing">
      <xdr:col>15</xdr:col>
      <xdr:colOff>101600</xdr:colOff>
      <xdr:row>96</xdr:row>
      <xdr:rowOff>116840</xdr:rowOff>
    </xdr:to>
    <xdr:sp macro="" textlink="">
      <xdr:nvSpPr>
        <xdr:cNvPr id="255" name="楕円 254"/>
        <xdr:cNvSpPr/>
      </xdr:nvSpPr>
      <xdr:spPr>
        <a:xfrm>
          <a:off x="27813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107950</xdr:rowOff>
    </xdr:from>
    <xdr:ext cx="533400" cy="259080"/>
    <xdr:sp macro="" textlink="">
      <xdr:nvSpPr>
        <xdr:cNvPr id="256" name="テキスト ボックス 255"/>
        <xdr:cNvSpPr txBox="1"/>
      </xdr:nvSpPr>
      <xdr:spPr>
        <a:xfrm>
          <a:off x="2574925" y="16224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26670</xdr:rowOff>
    </xdr:from>
    <xdr:to xmlns:xdr="http://schemas.openxmlformats.org/drawingml/2006/spreadsheetDrawing">
      <xdr:col>10</xdr:col>
      <xdr:colOff>165100</xdr:colOff>
      <xdr:row>96</xdr:row>
      <xdr:rowOff>128270</xdr:rowOff>
    </xdr:to>
    <xdr:sp macro="" textlink="">
      <xdr:nvSpPr>
        <xdr:cNvPr id="257" name="楕円 256"/>
        <xdr:cNvSpPr/>
      </xdr:nvSpPr>
      <xdr:spPr>
        <a:xfrm>
          <a:off x="19177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119380</xdr:rowOff>
    </xdr:from>
    <xdr:ext cx="534670" cy="259080"/>
    <xdr:sp macro="" textlink="">
      <xdr:nvSpPr>
        <xdr:cNvPr id="258" name="テキスト ボックス 257"/>
        <xdr:cNvSpPr txBox="1"/>
      </xdr:nvSpPr>
      <xdr:spPr>
        <a:xfrm>
          <a:off x="1706245" y="1623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53340</xdr:rowOff>
    </xdr:from>
    <xdr:to xmlns:xdr="http://schemas.openxmlformats.org/drawingml/2006/spreadsheetDrawing">
      <xdr:col>6</xdr:col>
      <xdr:colOff>38100</xdr:colOff>
      <xdr:row>97</xdr:row>
      <xdr:rowOff>154940</xdr:rowOff>
    </xdr:to>
    <xdr:sp macro="" textlink="">
      <xdr:nvSpPr>
        <xdr:cNvPr id="259" name="楕円 258"/>
        <xdr:cNvSpPr/>
      </xdr:nvSpPr>
      <xdr:spPr>
        <a:xfrm>
          <a:off x="1054100" y="16341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146050</xdr:rowOff>
    </xdr:from>
    <xdr:ext cx="533400" cy="257810"/>
    <xdr:sp macro="" textlink="">
      <xdr:nvSpPr>
        <xdr:cNvPr id="260" name="テキスト ボックス 259"/>
        <xdr:cNvSpPr txBox="1"/>
      </xdr:nvSpPr>
      <xdr:spPr>
        <a:xfrm>
          <a:off x="842645" y="16433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5425"/>
    <xdr:sp macro="" textlink="">
      <xdr:nvSpPr>
        <xdr:cNvPr id="269" name="テキスト ボックス 268"/>
        <xdr:cNvSpPr txBox="1"/>
      </xdr:nvSpPr>
      <xdr:spPr>
        <a:xfrm>
          <a:off x="6393180" y="45364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7810"/>
    <xdr:sp macro="" textlink="">
      <xdr:nvSpPr>
        <xdr:cNvPr id="272" name="テキスト ボックス 271"/>
        <xdr:cNvSpPr txBox="1"/>
      </xdr:nvSpPr>
      <xdr:spPr>
        <a:xfrm>
          <a:off x="6187440" y="65024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225" cy="257810"/>
    <xdr:sp macro="" textlink="">
      <xdr:nvSpPr>
        <xdr:cNvPr id="274" name="テキスト ボックス 273"/>
        <xdr:cNvSpPr txBox="1"/>
      </xdr:nvSpPr>
      <xdr:spPr>
        <a:xfrm>
          <a:off x="5915025" y="618299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5" name="直線コネクタ 274"/>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225" cy="259080"/>
    <xdr:sp macro="" textlink="">
      <xdr:nvSpPr>
        <xdr:cNvPr id="276" name="テキスト ボックス 275"/>
        <xdr:cNvSpPr txBox="1"/>
      </xdr:nvSpPr>
      <xdr:spPr>
        <a:xfrm>
          <a:off x="5915025" y="5864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5715</xdr:rowOff>
    </xdr:from>
    <xdr:ext cx="530225" cy="259080"/>
    <xdr:sp macro="" textlink="">
      <xdr:nvSpPr>
        <xdr:cNvPr id="278" name="テキスト ボックス 277"/>
        <xdr:cNvSpPr txBox="1"/>
      </xdr:nvSpPr>
      <xdr:spPr>
        <a:xfrm>
          <a:off x="5915025" y="5541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80" name="テキスト ボックス 279"/>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2" name="テキスト ボックス 281"/>
        <xdr:cNvSpPr txBox="1"/>
      </xdr:nvSpPr>
      <xdr:spPr>
        <a:xfrm>
          <a:off x="585089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7810"/>
    <xdr:sp macro="" textlink="">
      <xdr:nvSpPr>
        <xdr:cNvPr id="284" name="テキスト ボックス 283"/>
        <xdr:cNvSpPr txBox="1"/>
      </xdr:nvSpPr>
      <xdr:spPr>
        <a:xfrm>
          <a:off x="5850890" y="45847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142240</xdr:rowOff>
    </xdr:from>
    <xdr:to xmlns:xdr="http://schemas.openxmlformats.org/drawingml/2006/spreadsheetDrawing">
      <xdr:col>54</xdr:col>
      <xdr:colOff>185420</xdr:colOff>
      <xdr:row>38</xdr:row>
      <xdr:rowOff>141605</xdr:rowOff>
    </xdr:to>
    <xdr:cxnSp macro="">
      <xdr:nvCxnSpPr>
        <xdr:cNvPr id="286" name="直線コネクタ 285"/>
        <xdr:cNvCxnSpPr/>
      </xdr:nvCxnSpPr>
      <xdr:spPr>
        <a:xfrm flipV="1">
          <a:off x="10198100" y="5175250"/>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145415</xdr:rowOff>
    </xdr:from>
    <xdr:ext cx="533400" cy="257810"/>
    <xdr:sp macro="" textlink="">
      <xdr:nvSpPr>
        <xdr:cNvPr id="287" name="補助費等最小値テキスト"/>
        <xdr:cNvSpPr txBox="1"/>
      </xdr:nvSpPr>
      <xdr:spPr>
        <a:xfrm>
          <a:off x="10248900" y="6519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141605</xdr:rowOff>
    </xdr:from>
    <xdr:to xmlns:xdr="http://schemas.openxmlformats.org/drawingml/2006/spreadsheetDrawing">
      <xdr:col>55</xdr:col>
      <xdr:colOff>88900</xdr:colOff>
      <xdr:row>38</xdr:row>
      <xdr:rowOff>141605</xdr:rowOff>
    </xdr:to>
    <xdr:cxnSp macro="">
      <xdr:nvCxnSpPr>
        <xdr:cNvPr id="288" name="直線コネクタ 287"/>
        <xdr:cNvCxnSpPr/>
      </xdr:nvCxnSpPr>
      <xdr:spPr>
        <a:xfrm>
          <a:off x="10114280" y="6515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88900</xdr:rowOff>
    </xdr:from>
    <xdr:ext cx="597535" cy="257810"/>
    <xdr:sp macro="" textlink="">
      <xdr:nvSpPr>
        <xdr:cNvPr id="289" name="補助費等最大値テキスト"/>
        <xdr:cNvSpPr txBox="1"/>
      </xdr:nvSpPr>
      <xdr:spPr>
        <a:xfrm>
          <a:off x="10248900" y="49542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142240</xdr:rowOff>
    </xdr:from>
    <xdr:to xmlns:xdr="http://schemas.openxmlformats.org/drawingml/2006/spreadsheetDrawing">
      <xdr:col>55</xdr:col>
      <xdr:colOff>88900</xdr:colOff>
      <xdr:row>30</xdr:row>
      <xdr:rowOff>142240</xdr:rowOff>
    </xdr:to>
    <xdr:cxnSp macro="">
      <xdr:nvCxnSpPr>
        <xdr:cNvPr id="290" name="直線コネクタ 289"/>
        <xdr:cNvCxnSpPr/>
      </xdr:nvCxnSpPr>
      <xdr:spPr>
        <a:xfrm>
          <a:off x="10114280" y="5175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159385</xdr:rowOff>
    </xdr:from>
    <xdr:to xmlns:xdr="http://schemas.openxmlformats.org/drawingml/2006/spreadsheetDrawing">
      <xdr:col>55</xdr:col>
      <xdr:colOff>0</xdr:colOff>
      <xdr:row>37</xdr:row>
      <xdr:rowOff>10160</xdr:rowOff>
    </xdr:to>
    <xdr:cxnSp macro="">
      <xdr:nvCxnSpPr>
        <xdr:cNvPr id="291" name="直線コネクタ 290"/>
        <xdr:cNvCxnSpPr/>
      </xdr:nvCxnSpPr>
      <xdr:spPr>
        <a:xfrm flipV="1">
          <a:off x="9385300" y="619823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92710</xdr:rowOff>
    </xdr:from>
    <xdr:ext cx="533400" cy="257810"/>
    <xdr:sp macro="" textlink="">
      <xdr:nvSpPr>
        <xdr:cNvPr id="292" name="補助費等平均値テキスト"/>
        <xdr:cNvSpPr txBox="1"/>
      </xdr:nvSpPr>
      <xdr:spPr>
        <a:xfrm>
          <a:off x="10248900" y="596392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69850</xdr:rowOff>
    </xdr:from>
    <xdr:to xmlns:xdr="http://schemas.openxmlformats.org/drawingml/2006/spreadsheetDrawing">
      <xdr:col>55</xdr:col>
      <xdr:colOff>50800</xdr:colOff>
      <xdr:row>37</xdr:row>
      <xdr:rowOff>0</xdr:rowOff>
    </xdr:to>
    <xdr:sp macro="" textlink="">
      <xdr:nvSpPr>
        <xdr:cNvPr id="293" name="フローチャート: 判断 292"/>
        <xdr:cNvSpPr/>
      </xdr:nvSpPr>
      <xdr:spPr>
        <a:xfrm>
          <a:off x="10152380" y="61087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154305</xdr:rowOff>
    </xdr:from>
    <xdr:to xmlns:xdr="http://schemas.openxmlformats.org/drawingml/2006/spreadsheetDrawing">
      <xdr:col>50</xdr:col>
      <xdr:colOff>114300</xdr:colOff>
      <xdr:row>37</xdr:row>
      <xdr:rowOff>10160</xdr:rowOff>
    </xdr:to>
    <xdr:cxnSp macro="">
      <xdr:nvCxnSpPr>
        <xdr:cNvPr id="294" name="直線コネクタ 293"/>
        <xdr:cNvCxnSpPr/>
      </xdr:nvCxnSpPr>
      <xdr:spPr>
        <a:xfrm>
          <a:off x="8521700" y="619315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84455</xdr:rowOff>
    </xdr:from>
    <xdr:to xmlns:xdr="http://schemas.openxmlformats.org/drawingml/2006/spreadsheetDrawing">
      <xdr:col>50</xdr:col>
      <xdr:colOff>165100</xdr:colOff>
      <xdr:row>37</xdr:row>
      <xdr:rowOff>14605</xdr:rowOff>
    </xdr:to>
    <xdr:sp macro="" textlink="">
      <xdr:nvSpPr>
        <xdr:cNvPr id="295" name="フローチャート: 判断 294"/>
        <xdr:cNvSpPr/>
      </xdr:nvSpPr>
      <xdr:spPr>
        <a:xfrm>
          <a:off x="9334500"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31115</xdr:rowOff>
    </xdr:from>
    <xdr:ext cx="534670" cy="257175"/>
    <xdr:sp macro="" textlink="">
      <xdr:nvSpPr>
        <xdr:cNvPr id="296" name="テキスト ボックス 295"/>
        <xdr:cNvSpPr txBox="1"/>
      </xdr:nvSpPr>
      <xdr:spPr>
        <a:xfrm>
          <a:off x="9123045" y="59023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154305</xdr:rowOff>
    </xdr:from>
    <xdr:to xmlns:xdr="http://schemas.openxmlformats.org/drawingml/2006/spreadsheetDrawing">
      <xdr:col>45</xdr:col>
      <xdr:colOff>177800</xdr:colOff>
      <xdr:row>38</xdr:row>
      <xdr:rowOff>51435</xdr:rowOff>
    </xdr:to>
    <xdr:cxnSp macro="">
      <xdr:nvCxnSpPr>
        <xdr:cNvPr id="297" name="直線コネクタ 296"/>
        <xdr:cNvCxnSpPr/>
      </xdr:nvCxnSpPr>
      <xdr:spPr>
        <a:xfrm flipV="1">
          <a:off x="7653020" y="6193155"/>
          <a:ext cx="86868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86995</xdr:rowOff>
    </xdr:from>
    <xdr:to xmlns:xdr="http://schemas.openxmlformats.org/drawingml/2006/spreadsheetDrawing">
      <xdr:col>46</xdr:col>
      <xdr:colOff>38100</xdr:colOff>
      <xdr:row>37</xdr:row>
      <xdr:rowOff>17145</xdr:rowOff>
    </xdr:to>
    <xdr:sp macro="" textlink="">
      <xdr:nvSpPr>
        <xdr:cNvPr id="298" name="フローチャート: 判断 297"/>
        <xdr:cNvSpPr/>
      </xdr:nvSpPr>
      <xdr:spPr>
        <a:xfrm>
          <a:off x="8470900" y="61258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33655</xdr:rowOff>
    </xdr:from>
    <xdr:ext cx="533400" cy="257810"/>
    <xdr:sp macro="" textlink="">
      <xdr:nvSpPr>
        <xdr:cNvPr id="299" name="テキスト ボックス 298"/>
        <xdr:cNvSpPr txBox="1"/>
      </xdr:nvSpPr>
      <xdr:spPr>
        <a:xfrm>
          <a:off x="8259445" y="5904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51435</xdr:rowOff>
    </xdr:from>
    <xdr:to xmlns:xdr="http://schemas.openxmlformats.org/drawingml/2006/spreadsheetDrawing">
      <xdr:col>41</xdr:col>
      <xdr:colOff>50800</xdr:colOff>
      <xdr:row>38</xdr:row>
      <xdr:rowOff>61595</xdr:rowOff>
    </xdr:to>
    <xdr:cxnSp macro="">
      <xdr:nvCxnSpPr>
        <xdr:cNvPr id="300" name="直線コネクタ 299"/>
        <xdr:cNvCxnSpPr/>
      </xdr:nvCxnSpPr>
      <xdr:spPr>
        <a:xfrm flipV="1">
          <a:off x="6789420" y="642556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85090</xdr:rowOff>
    </xdr:from>
    <xdr:to xmlns:xdr="http://schemas.openxmlformats.org/drawingml/2006/spreadsheetDrawing">
      <xdr:col>41</xdr:col>
      <xdr:colOff>101600</xdr:colOff>
      <xdr:row>37</xdr:row>
      <xdr:rowOff>15240</xdr:rowOff>
    </xdr:to>
    <xdr:sp macro="" textlink="">
      <xdr:nvSpPr>
        <xdr:cNvPr id="301" name="フローチャート: 判断 300"/>
        <xdr:cNvSpPr/>
      </xdr:nvSpPr>
      <xdr:spPr>
        <a:xfrm>
          <a:off x="7602220" y="6123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31750</xdr:rowOff>
    </xdr:from>
    <xdr:ext cx="533400" cy="257810"/>
    <xdr:sp macro="" textlink="">
      <xdr:nvSpPr>
        <xdr:cNvPr id="302" name="テキスト ボックス 301"/>
        <xdr:cNvSpPr txBox="1"/>
      </xdr:nvSpPr>
      <xdr:spPr>
        <a:xfrm>
          <a:off x="7395845" y="5902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91440</xdr:rowOff>
    </xdr:from>
    <xdr:to xmlns:xdr="http://schemas.openxmlformats.org/drawingml/2006/spreadsheetDrawing">
      <xdr:col>36</xdr:col>
      <xdr:colOff>165100</xdr:colOff>
      <xdr:row>37</xdr:row>
      <xdr:rowOff>21590</xdr:rowOff>
    </xdr:to>
    <xdr:sp macro="" textlink="">
      <xdr:nvSpPr>
        <xdr:cNvPr id="303" name="フローチャート: 判断 302"/>
        <xdr:cNvSpPr/>
      </xdr:nvSpPr>
      <xdr:spPr>
        <a:xfrm>
          <a:off x="6738620" y="6130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38100</xdr:rowOff>
    </xdr:from>
    <xdr:ext cx="534670" cy="259080"/>
    <xdr:sp macro="" textlink="">
      <xdr:nvSpPr>
        <xdr:cNvPr id="304" name="テキスト ボックス 303"/>
        <xdr:cNvSpPr txBox="1"/>
      </xdr:nvSpPr>
      <xdr:spPr>
        <a:xfrm>
          <a:off x="6527165" y="590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8" name="テキスト ボックス 307"/>
        <xdr:cNvSpPr txBox="1"/>
      </xdr:nvSpPr>
      <xdr:spPr>
        <a:xfrm>
          <a:off x="74676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108585</xdr:rowOff>
    </xdr:from>
    <xdr:to xmlns:xdr="http://schemas.openxmlformats.org/drawingml/2006/spreadsheetDrawing">
      <xdr:col>55</xdr:col>
      <xdr:colOff>50800</xdr:colOff>
      <xdr:row>37</xdr:row>
      <xdr:rowOff>38735</xdr:rowOff>
    </xdr:to>
    <xdr:sp macro="" textlink="">
      <xdr:nvSpPr>
        <xdr:cNvPr id="310" name="楕円 309"/>
        <xdr:cNvSpPr/>
      </xdr:nvSpPr>
      <xdr:spPr>
        <a:xfrm>
          <a:off x="10152380" y="61474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86995</xdr:rowOff>
    </xdr:from>
    <xdr:ext cx="533400" cy="257175"/>
    <xdr:sp macro="" textlink="">
      <xdr:nvSpPr>
        <xdr:cNvPr id="311" name="補助費等該当値テキスト"/>
        <xdr:cNvSpPr txBox="1"/>
      </xdr:nvSpPr>
      <xdr:spPr>
        <a:xfrm>
          <a:off x="10248900" y="612584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130810</xdr:rowOff>
    </xdr:from>
    <xdr:to xmlns:xdr="http://schemas.openxmlformats.org/drawingml/2006/spreadsheetDrawing">
      <xdr:col>50</xdr:col>
      <xdr:colOff>165100</xdr:colOff>
      <xdr:row>37</xdr:row>
      <xdr:rowOff>60960</xdr:rowOff>
    </xdr:to>
    <xdr:sp macro="" textlink="">
      <xdr:nvSpPr>
        <xdr:cNvPr id="312" name="楕円 311"/>
        <xdr:cNvSpPr/>
      </xdr:nvSpPr>
      <xdr:spPr>
        <a:xfrm>
          <a:off x="9334500" y="6169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52070</xdr:rowOff>
    </xdr:from>
    <xdr:ext cx="534670" cy="257810"/>
    <xdr:sp macro="" textlink="">
      <xdr:nvSpPr>
        <xdr:cNvPr id="313" name="テキスト ボックス 312"/>
        <xdr:cNvSpPr txBox="1"/>
      </xdr:nvSpPr>
      <xdr:spPr>
        <a:xfrm>
          <a:off x="9123045" y="6258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103505</xdr:rowOff>
    </xdr:from>
    <xdr:to xmlns:xdr="http://schemas.openxmlformats.org/drawingml/2006/spreadsheetDrawing">
      <xdr:col>46</xdr:col>
      <xdr:colOff>38100</xdr:colOff>
      <xdr:row>37</xdr:row>
      <xdr:rowOff>33655</xdr:rowOff>
    </xdr:to>
    <xdr:sp macro="" textlink="">
      <xdr:nvSpPr>
        <xdr:cNvPr id="314" name="楕円 313"/>
        <xdr:cNvSpPr/>
      </xdr:nvSpPr>
      <xdr:spPr>
        <a:xfrm>
          <a:off x="8470900" y="61423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24765</xdr:rowOff>
    </xdr:from>
    <xdr:ext cx="533400" cy="259080"/>
    <xdr:sp macro="" textlink="">
      <xdr:nvSpPr>
        <xdr:cNvPr id="315" name="テキスト ボックス 314"/>
        <xdr:cNvSpPr txBox="1"/>
      </xdr:nvSpPr>
      <xdr:spPr>
        <a:xfrm>
          <a:off x="8259445" y="6231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635</xdr:rowOff>
    </xdr:from>
    <xdr:to xmlns:xdr="http://schemas.openxmlformats.org/drawingml/2006/spreadsheetDrawing">
      <xdr:col>41</xdr:col>
      <xdr:colOff>101600</xdr:colOff>
      <xdr:row>38</xdr:row>
      <xdr:rowOff>102870</xdr:rowOff>
    </xdr:to>
    <xdr:sp macro="" textlink="">
      <xdr:nvSpPr>
        <xdr:cNvPr id="316" name="楕円 315"/>
        <xdr:cNvSpPr/>
      </xdr:nvSpPr>
      <xdr:spPr>
        <a:xfrm>
          <a:off x="7602220" y="637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93345</xdr:rowOff>
    </xdr:from>
    <xdr:ext cx="533400" cy="259080"/>
    <xdr:sp macro="" textlink="">
      <xdr:nvSpPr>
        <xdr:cNvPr id="317" name="テキスト ボックス 316"/>
        <xdr:cNvSpPr txBox="1"/>
      </xdr:nvSpPr>
      <xdr:spPr>
        <a:xfrm>
          <a:off x="7395845" y="6467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10795</xdr:rowOff>
    </xdr:from>
    <xdr:to xmlns:xdr="http://schemas.openxmlformats.org/drawingml/2006/spreadsheetDrawing">
      <xdr:col>36</xdr:col>
      <xdr:colOff>165100</xdr:colOff>
      <xdr:row>38</xdr:row>
      <xdr:rowOff>112395</xdr:rowOff>
    </xdr:to>
    <xdr:sp macro="" textlink="">
      <xdr:nvSpPr>
        <xdr:cNvPr id="318" name="楕円 317"/>
        <xdr:cNvSpPr/>
      </xdr:nvSpPr>
      <xdr:spPr>
        <a:xfrm>
          <a:off x="673862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103505</xdr:rowOff>
    </xdr:from>
    <xdr:ext cx="534670" cy="257810"/>
    <xdr:sp macro="" textlink="">
      <xdr:nvSpPr>
        <xdr:cNvPr id="319" name="テキスト ボックス 318"/>
        <xdr:cNvSpPr txBox="1"/>
      </xdr:nvSpPr>
      <xdr:spPr>
        <a:xfrm>
          <a:off x="6527165" y="6477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1" name="正方形/長方形 320"/>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3" name="正方形/長方形 322"/>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5" name="正方形/長方形 324"/>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5425"/>
    <xdr:sp macro="" textlink="">
      <xdr:nvSpPr>
        <xdr:cNvPr id="328" name="テキスト ボックス 327"/>
        <xdr:cNvSpPr txBox="1"/>
      </xdr:nvSpPr>
      <xdr:spPr>
        <a:xfrm>
          <a:off x="6393180" y="78892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30" name="直線コネクタ 329"/>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7650" cy="259080"/>
    <xdr:sp macro="" textlink="">
      <xdr:nvSpPr>
        <xdr:cNvPr id="331" name="テキスト ボックス 330"/>
        <xdr:cNvSpPr txBox="1"/>
      </xdr:nvSpPr>
      <xdr:spPr>
        <a:xfrm>
          <a:off x="6187440" y="972693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7810"/>
    <xdr:sp macro="" textlink="">
      <xdr:nvSpPr>
        <xdr:cNvPr id="333" name="テキスト ボックス 332"/>
        <xdr:cNvSpPr txBox="1"/>
      </xdr:nvSpPr>
      <xdr:spPr>
        <a:xfrm>
          <a:off x="5850890" y="927862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9080"/>
    <xdr:sp macro="" textlink="">
      <xdr:nvSpPr>
        <xdr:cNvPr id="335" name="テキスト ボックス 334"/>
        <xdr:cNvSpPr txBox="1"/>
      </xdr:nvSpPr>
      <xdr:spPr>
        <a:xfrm>
          <a:off x="585089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6" name="直線コネクタ 335"/>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5630" cy="259080"/>
    <xdr:sp macro="" textlink="">
      <xdr:nvSpPr>
        <xdr:cNvPr id="337" name="テキスト ボックス 336"/>
        <xdr:cNvSpPr txBox="1"/>
      </xdr:nvSpPr>
      <xdr:spPr>
        <a:xfrm>
          <a:off x="585089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39" name="テキスト ボックス 338"/>
        <xdr:cNvSpPr txBox="1"/>
      </xdr:nvSpPr>
      <xdr:spPr>
        <a:xfrm>
          <a:off x="5850890" y="79375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156845</xdr:rowOff>
    </xdr:from>
    <xdr:to xmlns:xdr="http://schemas.openxmlformats.org/drawingml/2006/spreadsheetDrawing">
      <xdr:col>54</xdr:col>
      <xdr:colOff>185420</xdr:colOff>
      <xdr:row>58</xdr:row>
      <xdr:rowOff>104775</xdr:rowOff>
    </xdr:to>
    <xdr:cxnSp macro="">
      <xdr:nvCxnSpPr>
        <xdr:cNvPr id="341" name="直線コネクタ 340"/>
        <xdr:cNvCxnSpPr/>
      </xdr:nvCxnSpPr>
      <xdr:spPr>
        <a:xfrm flipV="1">
          <a:off x="10198100" y="8710295"/>
          <a:ext cx="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108585</xdr:rowOff>
    </xdr:from>
    <xdr:ext cx="533400" cy="257810"/>
    <xdr:sp macro="" textlink="">
      <xdr:nvSpPr>
        <xdr:cNvPr id="342" name="普通建設事業費最小値テキスト"/>
        <xdr:cNvSpPr txBox="1"/>
      </xdr:nvSpPr>
      <xdr:spPr>
        <a:xfrm>
          <a:off x="10248900" y="9835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104775</xdr:rowOff>
    </xdr:from>
    <xdr:to xmlns:xdr="http://schemas.openxmlformats.org/drawingml/2006/spreadsheetDrawing">
      <xdr:col>55</xdr:col>
      <xdr:colOff>88900</xdr:colOff>
      <xdr:row>58</xdr:row>
      <xdr:rowOff>104775</xdr:rowOff>
    </xdr:to>
    <xdr:cxnSp macro="">
      <xdr:nvCxnSpPr>
        <xdr:cNvPr id="343" name="直線コネクタ 342"/>
        <xdr:cNvCxnSpPr/>
      </xdr:nvCxnSpPr>
      <xdr:spPr>
        <a:xfrm>
          <a:off x="10114280" y="9831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103505</xdr:rowOff>
    </xdr:from>
    <xdr:ext cx="597535" cy="257810"/>
    <xdr:sp macro="" textlink="">
      <xdr:nvSpPr>
        <xdr:cNvPr id="344" name="普通建設事業費最大値テキスト"/>
        <xdr:cNvSpPr txBox="1"/>
      </xdr:nvSpPr>
      <xdr:spPr>
        <a:xfrm>
          <a:off x="10248900" y="8489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156845</xdr:rowOff>
    </xdr:from>
    <xdr:to xmlns:xdr="http://schemas.openxmlformats.org/drawingml/2006/spreadsheetDrawing">
      <xdr:col>55</xdr:col>
      <xdr:colOff>88900</xdr:colOff>
      <xdr:row>51</xdr:row>
      <xdr:rowOff>156845</xdr:rowOff>
    </xdr:to>
    <xdr:cxnSp macro="">
      <xdr:nvCxnSpPr>
        <xdr:cNvPr id="345" name="直線コネクタ 344"/>
        <xdr:cNvCxnSpPr/>
      </xdr:nvCxnSpPr>
      <xdr:spPr>
        <a:xfrm>
          <a:off x="10114280" y="8710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155575</xdr:rowOff>
    </xdr:from>
    <xdr:to xmlns:xdr="http://schemas.openxmlformats.org/drawingml/2006/spreadsheetDrawing">
      <xdr:col>55</xdr:col>
      <xdr:colOff>0</xdr:colOff>
      <xdr:row>58</xdr:row>
      <xdr:rowOff>22225</xdr:rowOff>
    </xdr:to>
    <xdr:cxnSp macro="">
      <xdr:nvCxnSpPr>
        <xdr:cNvPr id="346" name="直線コネクタ 345"/>
        <xdr:cNvCxnSpPr/>
      </xdr:nvCxnSpPr>
      <xdr:spPr>
        <a:xfrm flipV="1">
          <a:off x="9385300" y="971486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113665</xdr:rowOff>
    </xdr:from>
    <xdr:ext cx="533400" cy="259080"/>
    <xdr:sp macro="" textlink="">
      <xdr:nvSpPr>
        <xdr:cNvPr id="347" name="普通建設事業費平均値テキスト"/>
        <xdr:cNvSpPr txBox="1"/>
      </xdr:nvSpPr>
      <xdr:spPr>
        <a:xfrm>
          <a:off x="10248900" y="967295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135255</xdr:rowOff>
    </xdr:from>
    <xdr:to xmlns:xdr="http://schemas.openxmlformats.org/drawingml/2006/spreadsheetDrawing">
      <xdr:col>55</xdr:col>
      <xdr:colOff>50800</xdr:colOff>
      <xdr:row>58</xdr:row>
      <xdr:rowOff>64770</xdr:rowOff>
    </xdr:to>
    <xdr:sp macro="" textlink="">
      <xdr:nvSpPr>
        <xdr:cNvPr id="348" name="フローチャート: 判断 347"/>
        <xdr:cNvSpPr/>
      </xdr:nvSpPr>
      <xdr:spPr>
        <a:xfrm>
          <a:off x="10152380" y="969454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167640</xdr:rowOff>
    </xdr:from>
    <xdr:to xmlns:xdr="http://schemas.openxmlformats.org/drawingml/2006/spreadsheetDrawing">
      <xdr:col>50</xdr:col>
      <xdr:colOff>114300</xdr:colOff>
      <xdr:row>58</xdr:row>
      <xdr:rowOff>22225</xdr:rowOff>
    </xdr:to>
    <xdr:cxnSp macro="">
      <xdr:nvCxnSpPr>
        <xdr:cNvPr id="349" name="直線コネクタ 348"/>
        <xdr:cNvCxnSpPr/>
      </xdr:nvCxnSpPr>
      <xdr:spPr>
        <a:xfrm>
          <a:off x="8521700" y="972693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136525</xdr:rowOff>
    </xdr:from>
    <xdr:to xmlns:xdr="http://schemas.openxmlformats.org/drawingml/2006/spreadsheetDrawing">
      <xdr:col>50</xdr:col>
      <xdr:colOff>165100</xdr:colOff>
      <xdr:row>58</xdr:row>
      <xdr:rowOff>66675</xdr:rowOff>
    </xdr:to>
    <xdr:sp macro="" textlink="">
      <xdr:nvSpPr>
        <xdr:cNvPr id="350" name="フローチャート: 判断 349"/>
        <xdr:cNvSpPr/>
      </xdr:nvSpPr>
      <xdr:spPr>
        <a:xfrm>
          <a:off x="9334500" y="9695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83185</xdr:rowOff>
    </xdr:from>
    <xdr:ext cx="534670" cy="259080"/>
    <xdr:sp macro="" textlink="">
      <xdr:nvSpPr>
        <xdr:cNvPr id="351" name="テキスト ボックス 350"/>
        <xdr:cNvSpPr txBox="1"/>
      </xdr:nvSpPr>
      <xdr:spPr>
        <a:xfrm>
          <a:off x="9123045" y="9474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84455</xdr:rowOff>
    </xdr:from>
    <xdr:to xmlns:xdr="http://schemas.openxmlformats.org/drawingml/2006/spreadsheetDrawing">
      <xdr:col>45</xdr:col>
      <xdr:colOff>177800</xdr:colOff>
      <xdr:row>57</xdr:row>
      <xdr:rowOff>167640</xdr:rowOff>
    </xdr:to>
    <xdr:cxnSp macro="">
      <xdr:nvCxnSpPr>
        <xdr:cNvPr id="352" name="直線コネクタ 351"/>
        <xdr:cNvCxnSpPr/>
      </xdr:nvCxnSpPr>
      <xdr:spPr>
        <a:xfrm>
          <a:off x="7653020" y="9643745"/>
          <a:ext cx="8686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129540</xdr:rowOff>
    </xdr:from>
    <xdr:to xmlns:xdr="http://schemas.openxmlformats.org/drawingml/2006/spreadsheetDrawing">
      <xdr:col>46</xdr:col>
      <xdr:colOff>38100</xdr:colOff>
      <xdr:row>58</xdr:row>
      <xdr:rowOff>59690</xdr:rowOff>
    </xdr:to>
    <xdr:sp macro="" textlink="">
      <xdr:nvSpPr>
        <xdr:cNvPr id="353" name="フローチャート: 判断 352"/>
        <xdr:cNvSpPr/>
      </xdr:nvSpPr>
      <xdr:spPr>
        <a:xfrm>
          <a:off x="8470900" y="96888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50800</xdr:rowOff>
    </xdr:from>
    <xdr:ext cx="533400" cy="257810"/>
    <xdr:sp macro="" textlink="">
      <xdr:nvSpPr>
        <xdr:cNvPr id="354" name="テキスト ボックス 353"/>
        <xdr:cNvSpPr txBox="1"/>
      </xdr:nvSpPr>
      <xdr:spPr>
        <a:xfrm>
          <a:off x="8259445" y="9777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84455</xdr:rowOff>
    </xdr:from>
    <xdr:to xmlns:xdr="http://schemas.openxmlformats.org/drawingml/2006/spreadsheetDrawing">
      <xdr:col>41</xdr:col>
      <xdr:colOff>50800</xdr:colOff>
      <xdr:row>57</xdr:row>
      <xdr:rowOff>144145</xdr:rowOff>
    </xdr:to>
    <xdr:cxnSp macro="">
      <xdr:nvCxnSpPr>
        <xdr:cNvPr id="355" name="直線コネクタ 354"/>
        <xdr:cNvCxnSpPr/>
      </xdr:nvCxnSpPr>
      <xdr:spPr>
        <a:xfrm flipV="1">
          <a:off x="6789420" y="9643745"/>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136525</xdr:rowOff>
    </xdr:from>
    <xdr:to xmlns:xdr="http://schemas.openxmlformats.org/drawingml/2006/spreadsheetDrawing">
      <xdr:col>41</xdr:col>
      <xdr:colOff>101600</xdr:colOff>
      <xdr:row>58</xdr:row>
      <xdr:rowOff>66675</xdr:rowOff>
    </xdr:to>
    <xdr:sp macro="" textlink="">
      <xdr:nvSpPr>
        <xdr:cNvPr id="356" name="フローチャート: 判断 355"/>
        <xdr:cNvSpPr/>
      </xdr:nvSpPr>
      <xdr:spPr>
        <a:xfrm>
          <a:off x="7602220" y="9695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57785</xdr:rowOff>
    </xdr:from>
    <xdr:ext cx="533400" cy="259080"/>
    <xdr:sp macro="" textlink="">
      <xdr:nvSpPr>
        <xdr:cNvPr id="357" name="テキスト ボックス 356"/>
        <xdr:cNvSpPr txBox="1"/>
      </xdr:nvSpPr>
      <xdr:spPr>
        <a:xfrm>
          <a:off x="7395845" y="9784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127635</xdr:rowOff>
    </xdr:from>
    <xdr:to xmlns:xdr="http://schemas.openxmlformats.org/drawingml/2006/spreadsheetDrawing">
      <xdr:col>36</xdr:col>
      <xdr:colOff>165100</xdr:colOff>
      <xdr:row>58</xdr:row>
      <xdr:rowOff>57785</xdr:rowOff>
    </xdr:to>
    <xdr:sp macro="" textlink="">
      <xdr:nvSpPr>
        <xdr:cNvPr id="358" name="フローチャート: 判断 357"/>
        <xdr:cNvSpPr/>
      </xdr:nvSpPr>
      <xdr:spPr>
        <a:xfrm>
          <a:off x="6738620" y="9686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48895</xdr:rowOff>
    </xdr:from>
    <xdr:ext cx="534670" cy="259080"/>
    <xdr:sp macro="" textlink="">
      <xdr:nvSpPr>
        <xdr:cNvPr id="359" name="テキスト ボックス 358"/>
        <xdr:cNvSpPr txBox="1"/>
      </xdr:nvSpPr>
      <xdr:spPr>
        <a:xfrm>
          <a:off x="6527165" y="977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3" name="テキスト ボックス 362"/>
        <xdr:cNvSpPr txBox="1"/>
      </xdr:nvSpPr>
      <xdr:spPr>
        <a:xfrm>
          <a:off x="74676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104775</xdr:rowOff>
    </xdr:from>
    <xdr:to xmlns:xdr="http://schemas.openxmlformats.org/drawingml/2006/spreadsheetDrawing">
      <xdr:col>55</xdr:col>
      <xdr:colOff>50800</xdr:colOff>
      <xdr:row>58</xdr:row>
      <xdr:rowOff>34925</xdr:rowOff>
    </xdr:to>
    <xdr:sp macro="" textlink="">
      <xdr:nvSpPr>
        <xdr:cNvPr id="365" name="楕円 364"/>
        <xdr:cNvSpPr/>
      </xdr:nvSpPr>
      <xdr:spPr>
        <a:xfrm>
          <a:off x="10152380" y="96640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64135</xdr:rowOff>
    </xdr:from>
    <xdr:ext cx="533400" cy="259080"/>
    <xdr:sp macro="" textlink="">
      <xdr:nvSpPr>
        <xdr:cNvPr id="366" name="普通建設事業費該当値テキスト"/>
        <xdr:cNvSpPr txBox="1"/>
      </xdr:nvSpPr>
      <xdr:spPr>
        <a:xfrm>
          <a:off x="10248900" y="9455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142875</xdr:rowOff>
    </xdr:from>
    <xdr:to xmlns:xdr="http://schemas.openxmlformats.org/drawingml/2006/spreadsheetDrawing">
      <xdr:col>50</xdr:col>
      <xdr:colOff>165100</xdr:colOff>
      <xdr:row>58</xdr:row>
      <xdr:rowOff>73025</xdr:rowOff>
    </xdr:to>
    <xdr:sp macro="" textlink="">
      <xdr:nvSpPr>
        <xdr:cNvPr id="367" name="楕円 366"/>
        <xdr:cNvSpPr/>
      </xdr:nvSpPr>
      <xdr:spPr>
        <a:xfrm>
          <a:off x="9334500" y="9702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64135</xdr:rowOff>
    </xdr:from>
    <xdr:ext cx="534670" cy="259080"/>
    <xdr:sp macro="" textlink="">
      <xdr:nvSpPr>
        <xdr:cNvPr id="368" name="テキスト ボックス 367"/>
        <xdr:cNvSpPr txBox="1"/>
      </xdr:nvSpPr>
      <xdr:spPr>
        <a:xfrm>
          <a:off x="9123045" y="979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120015</xdr:rowOff>
    </xdr:from>
    <xdr:to xmlns:xdr="http://schemas.openxmlformats.org/drawingml/2006/spreadsheetDrawing">
      <xdr:col>46</xdr:col>
      <xdr:colOff>38100</xdr:colOff>
      <xdr:row>58</xdr:row>
      <xdr:rowOff>50165</xdr:rowOff>
    </xdr:to>
    <xdr:sp macro="" textlink="">
      <xdr:nvSpPr>
        <xdr:cNvPr id="369" name="楕円 368"/>
        <xdr:cNvSpPr/>
      </xdr:nvSpPr>
      <xdr:spPr>
        <a:xfrm>
          <a:off x="8470900" y="96793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66675</xdr:rowOff>
    </xdr:from>
    <xdr:ext cx="533400" cy="257810"/>
    <xdr:sp macro="" textlink="">
      <xdr:nvSpPr>
        <xdr:cNvPr id="370" name="テキスト ボックス 369"/>
        <xdr:cNvSpPr txBox="1"/>
      </xdr:nvSpPr>
      <xdr:spPr>
        <a:xfrm>
          <a:off x="8259445" y="9458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33655</xdr:rowOff>
    </xdr:from>
    <xdr:to xmlns:xdr="http://schemas.openxmlformats.org/drawingml/2006/spreadsheetDrawing">
      <xdr:col>41</xdr:col>
      <xdr:colOff>101600</xdr:colOff>
      <xdr:row>57</xdr:row>
      <xdr:rowOff>135255</xdr:rowOff>
    </xdr:to>
    <xdr:sp macro="" textlink="">
      <xdr:nvSpPr>
        <xdr:cNvPr id="371" name="楕円 370"/>
        <xdr:cNvSpPr/>
      </xdr:nvSpPr>
      <xdr:spPr>
        <a:xfrm>
          <a:off x="760222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151765</xdr:rowOff>
    </xdr:from>
    <xdr:ext cx="533400" cy="259080"/>
    <xdr:sp macro="" textlink="">
      <xdr:nvSpPr>
        <xdr:cNvPr id="372" name="テキスト ボックス 371"/>
        <xdr:cNvSpPr txBox="1"/>
      </xdr:nvSpPr>
      <xdr:spPr>
        <a:xfrm>
          <a:off x="7395845" y="9375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93345</xdr:rowOff>
    </xdr:from>
    <xdr:to xmlns:xdr="http://schemas.openxmlformats.org/drawingml/2006/spreadsheetDrawing">
      <xdr:col>36</xdr:col>
      <xdr:colOff>165100</xdr:colOff>
      <xdr:row>58</xdr:row>
      <xdr:rowOff>23495</xdr:rowOff>
    </xdr:to>
    <xdr:sp macro="" textlink="">
      <xdr:nvSpPr>
        <xdr:cNvPr id="373" name="楕円 372"/>
        <xdr:cNvSpPr/>
      </xdr:nvSpPr>
      <xdr:spPr>
        <a:xfrm>
          <a:off x="6738620" y="9652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40005</xdr:rowOff>
    </xdr:from>
    <xdr:ext cx="534670" cy="259080"/>
    <xdr:sp macro="" textlink="">
      <xdr:nvSpPr>
        <xdr:cNvPr id="374" name="テキスト ボックス 373"/>
        <xdr:cNvSpPr txBox="1"/>
      </xdr:nvSpPr>
      <xdr:spPr>
        <a:xfrm>
          <a:off x="6527165" y="9431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6" name="正方形/長方形 37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8" name="正方形/長方形 37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0" name="正方形/長方形 37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5425"/>
    <xdr:sp macro="" textlink="">
      <xdr:nvSpPr>
        <xdr:cNvPr id="383" name="テキスト ボックス 382"/>
        <xdr:cNvSpPr txBox="1"/>
      </xdr:nvSpPr>
      <xdr:spPr>
        <a:xfrm>
          <a:off x="6393180" y="112420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7810"/>
    <xdr:sp macro="" textlink="">
      <xdr:nvSpPr>
        <xdr:cNvPr id="386" name="テキスト ボックス 385"/>
        <xdr:cNvSpPr txBox="1"/>
      </xdr:nvSpPr>
      <xdr:spPr>
        <a:xfrm>
          <a:off x="6187440" y="132080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5630" cy="257810"/>
    <xdr:sp macro="" textlink="">
      <xdr:nvSpPr>
        <xdr:cNvPr id="388" name="テキスト ボックス 387"/>
        <xdr:cNvSpPr txBox="1"/>
      </xdr:nvSpPr>
      <xdr:spPr>
        <a:xfrm>
          <a:off x="5850890" y="1288859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89" name="直線コネクタ 388"/>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5630" cy="259080"/>
    <xdr:sp macro="" textlink="">
      <xdr:nvSpPr>
        <xdr:cNvPr id="390" name="テキスト ボックス 389"/>
        <xdr:cNvSpPr txBox="1"/>
      </xdr:nvSpPr>
      <xdr:spPr>
        <a:xfrm>
          <a:off x="5850890" y="12569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5715</xdr:rowOff>
    </xdr:from>
    <xdr:ext cx="595630" cy="259080"/>
    <xdr:sp macro="" textlink="">
      <xdr:nvSpPr>
        <xdr:cNvPr id="392" name="テキスト ボックス 391"/>
        <xdr:cNvSpPr txBox="1"/>
      </xdr:nvSpPr>
      <xdr:spPr>
        <a:xfrm>
          <a:off x="5850890" y="122472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9080"/>
    <xdr:sp macro="" textlink="">
      <xdr:nvSpPr>
        <xdr:cNvPr id="394" name="テキスト ボックス 393"/>
        <xdr:cNvSpPr txBox="1"/>
      </xdr:nvSpPr>
      <xdr:spPr>
        <a:xfrm>
          <a:off x="585089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396" name="テキスト ボックス 395"/>
        <xdr:cNvSpPr txBox="1"/>
      </xdr:nvSpPr>
      <xdr:spPr>
        <a:xfrm>
          <a:off x="585089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398" name="テキスト ボックス 397"/>
        <xdr:cNvSpPr txBox="1"/>
      </xdr:nvSpPr>
      <xdr:spPr>
        <a:xfrm>
          <a:off x="5850890" y="112903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166370</xdr:rowOff>
    </xdr:from>
    <xdr:to xmlns:xdr="http://schemas.openxmlformats.org/drawingml/2006/spreadsheetDrawing">
      <xdr:col>54</xdr:col>
      <xdr:colOff>185420</xdr:colOff>
      <xdr:row>79</xdr:row>
      <xdr:rowOff>99060</xdr:rowOff>
    </xdr:to>
    <xdr:cxnSp macro="">
      <xdr:nvCxnSpPr>
        <xdr:cNvPr id="400" name="直線コネクタ 399"/>
        <xdr:cNvCxnSpPr/>
      </xdr:nvCxnSpPr>
      <xdr:spPr>
        <a:xfrm flipV="1">
          <a:off x="10198100" y="1190498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107315</xdr:rowOff>
    </xdr:from>
    <xdr:ext cx="248285" cy="257810"/>
    <xdr:sp macro="" textlink="">
      <xdr:nvSpPr>
        <xdr:cNvPr id="401" name="普通建設事業費 （ うち新規整備　）最小値テキスト"/>
        <xdr:cNvSpPr txBox="1"/>
      </xdr:nvSpPr>
      <xdr:spPr>
        <a:xfrm>
          <a:off x="10248900" y="1335468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11428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113030</xdr:rowOff>
    </xdr:from>
    <xdr:ext cx="597535" cy="259080"/>
    <xdr:sp macro="" textlink="">
      <xdr:nvSpPr>
        <xdr:cNvPr id="403" name="普通建設事業費 （ うち新規整備　）最大値テキスト"/>
        <xdr:cNvSpPr txBox="1"/>
      </xdr:nvSpPr>
      <xdr:spPr>
        <a:xfrm>
          <a:off x="10248900" y="116840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166370</xdr:rowOff>
    </xdr:from>
    <xdr:to xmlns:xdr="http://schemas.openxmlformats.org/drawingml/2006/spreadsheetDrawing">
      <xdr:col>55</xdr:col>
      <xdr:colOff>88900</xdr:colOff>
      <xdr:row>70</xdr:row>
      <xdr:rowOff>166370</xdr:rowOff>
    </xdr:to>
    <xdr:cxnSp macro="">
      <xdr:nvCxnSpPr>
        <xdr:cNvPr id="404" name="直線コネクタ 403"/>
        <xdr:cNvCxnSpPr/>
      </xdr:nvCxnSpPr>
      <xdr:spPr>
        <a:xfrm>
          <a:off x="10114280" y="11904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49530</xdr:rowOff>
    </xdr:from>
    <xdr:to xmlns:xdr="http://schemas.openxmlformats.org/drawingml/2006/spreadsheetDrawing">
      <xdr:col>55</xdr:col>
      <xdr:colOff>0</xdr:colOff>
      <xdr:row>79</xdr:row>
      <xdr:rowOff>64135</xdr:rowOff>
    </xdr:to>
    <xdr:cxnSp macro="">
      <xdr:nvCxnSpPr>
        <xdr:cNvPr id="405" name="直線コネクタ 404"/>
        <xdr:cNvCxnSpPr/>
      </xdr:nvCxnSpPr>
      <xdr:spPr>
        <a:xfrm flipV="1">
          <a:off x="9385300" y="1329690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151765</xdr:rowOff>
    </xdr:from>
    <xdr:ext cx="533400" cy="259080"/>
    <xdr:sp macro="" textlink="">
      <xdr:nvSpPr>
        <xdr:cNvPr id="406" name="普通建設事業費 （ うち新規整備　）平均値テキスト"/>
        <xdr:cNvSpPr txBox="1"/>
      </xdr:nvSpPr>
      <xdr:spPr>
        <a:xfrm>
          <a:off x="10248900" y="1323149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1905</xdr:rowOff>
    </xdr:from>
    <xdr:to xmlns:xdr="http://schemas.openxmlformats.org/drawingml/2006/spreadsheetDrawing">
      <xdr:col>55</xdr:col>
      <xdr:colOff>50800</xdr:colOff>
      <xdr:row>79</xdr:row>
      <xdr:rowOff>103505</xdr:rowOff>
    </xdr:to>
    <xdr:sp macro="" textlink="">
      <xdr:nvSpPr>
        <xdr:cNvPr id="407" name="フローチャート: 判断 406"/>
        <xdr:cNvSpPr/>
      </xdr:nvSpPr>
      <xdr:spPr>
        <a:xfrm>
          <a:off x="10152380" y="13249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52705</xdr:rowOff>
    </xdr:from>
    <xdr:to xmlns:xdr="http://schemas.openxmlformats.org/drawingml/2006/spreadsheetDrawing">
      <xdr:col>50</xdr:col>
      <xdr:colOff>114300</xdr:colOff>
      <xdr:row>79</xdr:row>
      <xdr:rowOff>64135</xdr:rowOff>
    </xdr:to>
    <xdr:cxnSp macro="">
      <xdr:nvCxnSpPr>
        <xdr:cNvPr id="408" name="直線コネクタ 407"/>
        <xdr:cNvCxnSpPr/>
      </xdr:nvCxnSpPr>
      <xdr:spPr>
        <a:xfrm>
          <a:off x="8521700" y="1330007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167005</xdr:rowOff>
    </xdr:from>
    <xdr:to xmlns:xdr="http://schemas.openxmlformats.org/drawingml/2006/spreadsheetDrawing">
      <xdr:col>50</xdr:col>
      <xdr:colOff>165100</xdr:colOff>
      <xdr:row>79</xdr:row>
      <xdr:rowOff>97155</xdr:rowOff>
    </xdr:to>
    <xdr:sp macro="" textlink="">
      <xdr:nvSpPr>
        <xdr:cNvPr id="409" name="フローチャート: 判断 408"/>
        <xdr:cNvSpPr/>
      </xdr:nvSpPr>
      <xdr:spPr>
        <a:xfrm>
          <a:off x="9334500" y="13246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113665</xdr:rowOff>
    </xdr:from>
    <xdr:ext cx="534670" cy="259080"/>
    <xdr:sp macro="" textlink="">
      <xdr:nvSpPr>
        <xdr:cNvPr id="410" name="テキスト ボックス 409"/>
        <xdr:cNvSpPr txBox="1"/>
      </xdr:nvSpPr>
      <xdr:spPr>
        <a:xfrm>
          <a:off x="9123045" y="13025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71755</xdr:rowOff>
    </xdr:from>
    <xdr:to xmlns:xdr="http://schemas.openxmlformats.org/drawingml/2006/spreadsheetDrawing">
      <xdr:col>45</xdr:col>
      <xdr:colOff>177800</xdr:colOff>
      <xdr:row>79</xdr:row>
      <xdr:rowOff>52705</xdr:rowOff>
    </xdr:to>
    <xdr:cxnSp macro="">
      <xdr:nvCxnSpPr>
        <xdr:cNvPr id="411" name="直線コネクタ 410"/>
        <xdr:cNvCxnSpPr/>
      </xdr:nvCxnSpPr>
      <xdr:spPr>
        <a:xfrm>
          <a:off x="7653020" y="13151485"/>
          <a:ext cx="8686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155575</xdr:rowOff>
    </xdr:from>
    <xdr:to xmlns:xdr="http://schemas.openxmlformats.org/drawingml/2006/spreadsheetDrawing">
      <xdr:col>46</xdr:col>
      <xdr:colOff>38100</xdr:colOff>
      <xdr:row>79</xdr:row>
      <xdr:rowOff>85725</xdr:rowOff>
    </xdr:to>
    <xdr:sp macro="" textlink="">
      <xdr:nvSpPr>
        <xdr:cNvPr id="412" name="フローチャート: 判断 411"/>
        <xdr:cNvSpPr/>
      </xdr:nvSpPr>
      <xdr:spPr>
        <a:xfrm>
          <a:off x="8470900" y="132353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102870</xdr:rowOff>
    </xdr:from>
    <xdr:ext cx="533400" cy="257810"/>
    <xdr:sp macro="" textlink="">
      <xdr:nvSpPr>
        <xdr:cNvPr id="413" name="テキスト ボックス 412"/>
        <xdr:cNvSpPr txBox="1"/>
      </xdr:nvSpPr>
      <xdr:spPr>
        <a:xfrm>
          <a:off x="8259445" y="13014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71755</xdr:rowOff>
    </xdr:from>
    <xdr:to xmlns:xdr="http://schemas.openxmlformats.org/drawingml/2006/spreadsheetDrawing">
      <xdr:col>41</xdr:col>
      <xdr:colOff>50800</xdr:colOff>
      <xdr:row>78</xdr:row>
      <xdr:rowOff>138430</xdr:rowOff>
    </xdr:to>
    <xdr:cxnSp macro="">
      <xdr:nvCxnSpPr>
        <xdr:cNvPr id="414" name="直線コネクタ 413"/>
        <xdr:cNvCxnSpPr/>
      </xdr:nvCxnSpPr>
      <xdr:spPr>
        <a:xfrm flipV="1">
          <a:off x="6789420" y="1315148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150495</xdr:rowOff>
    </xdr:from>
    <xdr:to xmlns:xdr="http://schemas.openxmlformats.org/drawingml/2006/spreadsheetDrawing">
      <xdr:col>41</xdr:col>
      <xdr:colOff>101600</xdr:colOff>
      <xdr:row>79</xdr:row>
      <xdr:rowOff>80645</xdr:rowOff>
    </xdr:to>
    <xdr:sp macro="" textlink="">
      <xdr:nvSpPr>
        <xdr:cNvPr id="415" name="フローチャート: 判断 414"/>
        <xdr:cNvSpPr/>
      </xdr:nvSpPr>
      <xdr:spPr>
        <a:xfrm>
          <a:off x="7602220" y="13230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71755</xdr:rowOff>
    </xdr:from>
    <xdr:ext cx="533400" cy="257810"/>
    <xdr:sp macro="" textlink="">
      <xdr:nvSpPr>
        <xdr:cNvPr id="416" name="テキスト ボックス 415"/>
        <xdr:cNvSpPr txBox="1"/>
      </xdr:nvSpPr>
      <xdr:spPr>
        <a:xfrm>
          <a:off x="7395845" y="13319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151765</xdr:rowOff>
    </xdr:from>
    <xdr:to xmlns:xdr="http://schemas.openxmlformats.org/drawingml/2006/spreadsheetDrawing">
      <xdr:col>36</xdr:col>
      <xdr:colOff>165100</xdr:colOff>
      <xdr:row>79</xdr:row>
      <xdr:rowOff>81915</xdr:rowOff>
    </xdr:to>
    <xdr:sp macro="" textlink="">
      <xdr:nvSpPr>
        <xdr:cNvPr id="417" name="フローチャート: 判断 416"/>
        <xdr:cNvSpPr/>
      </xdr:nvSpPr>
      <xdr:spPr>
        <a:xfrm>
          <a:off x="6738620" y="13231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73025</xdr:rowOff>
    </xdr:from>
    <xdr:ext cx="534670" cy="257810"/>
    <xdr:sp macro="" textlink="">
      <xdr:nvSpPr>
        <xdr:cNvPr id="418" name="テキスト ボックス 417"/>
        <xdr:cNvSpPr txBox="1"/>
      </xdr:nvSpPr>
      <xdr:spPr>
        <a:xfrm>
          <a:off x="6527165" y="133203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2" name="テキスト ボックス 421"/>
        <xdr:cNvSpPr txBox="1"/>
      </xdr:nvSpPr>
      <xdr:spPr>
        <a:xfrm>
          <a:off x="74676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167640</xdr:rowOff>
    </xdr:from>
    <xdr:to xmlns:xdr="http://schemas.openxmlformats.org/drawingml/2006/spreadsheetDrawing">
      <xdr:col>55</xdr:col>
      <xdr:colOff>50800</xdr:colOff>
      <xdr:row>79</xdr:row>
      <xdr:rowOff>100330</xdr:rowOff>
    </xdr:to>
    <xdr:sp macro="" textlink="">
      <xdr:nvSpPr>
        <xdr:cNvPr id="424" name="楕円 423"/>
        <xdr:cNvSpPr/>
      </xdr:nvSpPr>
      <xdr:spPr>
        <a:xfrm>
          <a:off x="10152380" y="132473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129540</xdr:rowOff>
    </xdr:from>
    <xdr:ext cx="533400" cy="257810"/>
    <xdr:sp macro="" textlink="">
      <xdr:nvSpPr>
        <xdr:cNvPr id="425" name="普通建設事業費 （ うち新規整備　）該当値テキスト"/>
        <xdr:cNvSpPr txBox="1"/>
      </xdr:nvSpPr>
      <xdr:spPr>
        <a:xfrm>
          <a:off x="10248900" y="13041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13335</xdr:rowOff>
    </xdr:from>
    <xdr:to xmlns:xdr="http://schemas.openxmlformats.org/drawingml/2006/spreadsheetDrawing">
      <xdr:col>50</xdr:col>
      <xdr:colOff>165100</xdr:colOff>
      <xdr:row>79</xdr:row>
      <xdr:rowOff>114935</xdr:rowOff>
    </xdr:to>
    <xdr:sp macro="" textlink="">
      <xdr:nvSpPr>
        <xdr:cNvPr id="426" name="楕円 425"/>
        <xdr:cNvSpPr/>
      </xdr:nvSpPr>
      <xdr:spPr>
        <a:xfrm>
          <a:off x="9334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106045</xdr:rowOff>
    </xdr:from>
    <xdr:ext cx="534670" cy="257810"/>
    <xdr:sp macro="" textlink="">
      <xdr:nvSpPr>
        <xdr:cNvPr id="427" name="テキスト ボックス 426"/>
        <xdr:cNvSpPr txBox="1"/>
      </xdr:nvSpPr>
      <xdr:spPr>
        <a:xfrm>
          <a:off x="9123045" y="133534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1905</xdr:rowOff>
    </xdr:from>
    <xdr:to xmlns:xdr="http://schemas.openxmlformats.org/drawingml/2006/spreadsheetDrawing">
      <xdr:col>46</xdr:col>
      <xdr:colOff>38100</xdr:colOff>
      <xdr:row>79</xdr:row>
      <xdr:rowOff>103505</xdr:rowOff>
    </xdr:to>
    <xdr:sp macro="" textlink="">
      <xdr:nvSpPr>
        <xdr:cNvPr id="428" name="楕円 427"/>
        <xdr:cNvSpPr/>
      </xdr:nvSpPr>
      <xdr:spPr>
        <a:xfrm>
          <a:off x="8470900" y="132492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94615</xdr:rowOff>
    </xdr:from>
    <xdr:ext cx="533400" cy="259080"/>
    <xdr:sp macro="" textlink="">
      <xdr:nvSpPr>
        <xdr:cNvPr id="429" name="テキスト ボックス 428"/>
        <xdr:cNvSpPr txBox="1"/>
      </xdr:nvSpPr>
      <xdr:spPr>
        <a:xfrm>
          <a:off x="8259445" y="13341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20955</xdr:rowOff>
    </xdr:from>
    <xdr:to xmlns:xdr="http://schemas.openxmlformats.org/drawingml/2006/spreadsheetDrawing">
      <xdr:col>41</xdr:col>
      <xdr:colOff>101600</xdr:colOff>
      <xdr:row>78</xdr:row>
      <xdr:rowOff>122555</xdr:rowOff>
    </xdr:to>
    <xdr:sp macro="" textlink="">
      <xdr:nvSpPr>
        <xdr:cNvPr id="430" name="楕円 429"/>
        <xdr:cNvSpPr/>
      </xdr:nvSpPr>
      <xdr:spPr>
        <a:xfrm>
          <a:off x="760222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139065</xdr:rowOff>
    </xdr:from>
    <xdr:ext cx="533400" cy="259080"/>
    <xdr:sp macro="" textlink="">
      <xdr:nvSpPr>
        <xdr:cNvPr id="431" name="テキスト ボックス 430"/>
        <xdr:cNvSpPr txBox="1"/>
      </xdr:nvSpPr>
      <xdr:spPr>
        <a:xfrm>
          <a:off x="7395845" y="12883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87630</xdr:rowOff>
    </xdr:from>
    <xdr:to xmlns:xdr="http://schemas.openxmlformats.org/drawingml/2006/spreadsheetDrawing">
      <xdr:col>36</xdr:col>
      <xdr:colOff>165100</xdr:colOff>
      <xdr:row>79</xdr:row>
      <xdr:rowOff>17780</xdr:rowOff>
    </xdr:to>
    <xdr:sp macro="" textlink="">
      <xdr:nvSpPr>
        <xdr:cNvPr id="432" name="楕円 431"/>
        <xdr:cNvSpPr/>
      </xdr:nvSpPr>
      <xdr:spPr>
        <a:xfrm>
          <a:off x="6738620" y="13167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34290</xdr:rowOff>
    </xdr:from>
    <xdr:ext cx="534670" cy="257810"/>
    <xdr:sp macro="" textlink="">
      <xdr:nvSpPr>
        <xdr:cNvPr id="433" name="テキスト ボックス 432"/>
        <xdr:cNvSpPr txBox="1"/>
      </xdr:nvSpPr>
      <xdr:spPr>
        <a:xfrm>
          <a:off x="6527165" y="129463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5" name="正方形/長方形 434"/>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7" name="正方形/長方形 436"/>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9" name="正方形/長方形 438"/>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5425"/>
    <xdr:sp macro="" textlink="">
      <xdr:nvSpPr>
        <xdr:cNvPr id="442" name="テキスト ボックス 441"/>
        <xdr:cNvSpPr txBox="1"/>
      </xdr:nvSpPr>
      <xdr:spPr>
        <a:xfrm>
          <a:off x="6393180" y="145948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4" name="直線コネクタ 443"/>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5" name="テキスト ボックス 444"/>
        <xdr:cNvSpPr txBox="1"/>
      </xdr:nvSpPr>
      <xdr:spPr>
        <a:xfrm>
          <a:off x="618744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6" name="直線コネクタ 445"/>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225" cy="257810"/>
    <xdr:sp macro="" textlink="">
      <xdr:nvSpPr>
        <xdr:cNvPr id="447" name="テキスト ボックス 446"/>
        <xdr:cNvSpPr txBox="1"/>
      </xdr:nvSpPr>
      <xdr:spPr>
        <a:xfrm>
          <a:off x="5915025" y="162604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8" name="直線コネクタ 447"/>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225" cy="259080"/>
    <xdr:sp macro="" textlink="">
      <xdr:nvSpPr>
        <xdr:cNvPr id="449" name="テキスト ボックス 448"/>
        <xdr:cNvSpPr txBox="1"/>
      </xdr:nvSpPr>
      <xdr:spPr>
        <a:xfrm>
          <a:off x="591502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0" name="直線コネクタ 449"/>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225" cy="257810"/>
    <xdr:sp macro="" textlink="">
      <xdr:nvSpPr>
        <xdr:cNvPr id="451" name="テキスト ボックス 450"/>
        <xdr:cNvSpPr txBox="1"/>
      </xdr:nvSpPr>
      <xdr:spPr>
        <a:xfrm>
          <a:off x="5915025" y="156083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2" name="直線コネクタ 451"/>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0225" cy="258445"/>
    <xdr:sp macro="" textlink="">
      <xdr:nvSpPr>
        <xdr:cNvPr id="453" name="テキスト ボックス 452"/>
        <xdr:cNvSpPr txBox="1"/>
      </xdr:nvSpPr>
      <xdr:spPr>
        <a:xfrm>
          <a:off x="5915025" y="152812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4" name="直線コネクタ 453"/>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55" name="テキスト ボックス 454"/>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57" name="テキスト ボックス 456"/>
        <xdr:cNvSpPr txBox="1"/>
      </xdr:nvSpPr>
      <xdr:spPr>
        <a:xfrm>
          <a:off x="5850890" y="146431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13970</xdr:rowOff>
    </xdr:from>
    <xdr:to xmlns:xdr="http://schemas.openxmlformats.org/drawingml/2006/spreadsheetDrawing">
      <xdr:col>54</xdr:col>
      <xdr:colOff>185420</xdr:colOff>
      <xdr:row>98</xdr:row>
      <xdr:rowOff>156210</xdr:rowOff>
    </xdr:to>
    <xdr:cxnSp macro="">
      <xdr:nvCxnSpPr>
        <xdr:cNvPr id="459" name="直線コネクタ 458"/>
        <xdr:cNvCxnSpPr/>
      </xdr:nvCxnSpPr>
      <xdr:spPr>
        <a:xfrm flipV="1">
          <a:off x="10198100" y="1510538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160020</xdr:rowOff>
    </xdr:from>
    <xdr:ext cx="468630" cy="259080"/>
    <xdr:sp macro="" textlink="">
      <xdr:nvSpPr>
        <xdr:cNvPr id="460" name="普通建設事業費 （ うち更新整備　）最小値テキスト"/>
        <xdr:cNvSpPr txBox="1"/>
      </xdr:nvSpPr>
      <xdr:spPr>
        <a:xfrm>
          <a:off x="10248900" y="16619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156210</xdr:rowOff>
    </xdr:from>
    <xdr:to xmlns:xdr="http://schemas.openxmlformats.org/drawingml/2006/spreadsheetDrawing">
      <xdr:col>55</xdr:col>
      <xdr:colOff>88900</xdr:colOff>
      <xdr:row>98</xdr:row>
      <xdr:rowOff>156210</xdr:rowOff>
    </xdr:to>
    <xdr:cxnSp macro="">
      <xdr:nvCxnSpPr>
        <xdr:cNvPr id="461" name="直線コネクタ 460"/>
        <xdr:cNvCxnSpPr/>
      </xdr:nvCxnSpPr>
      <xdr:spPr>
        <a:xfrm>
          <a:off x="10114280" y="16615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33400" cy="259080"/>
    <xdr:sp macro="" textlink="">
      <xdr:nvSpPr>
        <xdr:cNvPr id="462" name="普通建設事業費 （ うち更新整備　）最大値テキスト"/>
        <xdr:cNvSpPr txBox="1"/>
      </xdr:nvSpPr>
      <xdr:spPr>
        <a:xfrm>
          <a:off x="10248900" y="14888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13970</xdr:rowOff>
    </xdr:from>
    <xdr:to xmlns:xdr="http://schemas.openxmlformats.org/drawingml/2006/spreadsheetDrawing">
      <xdr:col>55</xdr:col>
      <xdr:colOff>88900</xdr:colOff>
      <xdr:row>90</xdr:row>
      <xdr:rowOff>13970</xdr:rowOff>
    </xdr:to>
    <xdr:cxnSp macro="">
      <xdr:nvCxnSpPr>
        <xdr:cNvPr id="463" name="直線コネクタ 462"/>
        <xdr:cNvCxnSpPr/>
      </xdr:nvCxnSpPr>
      <xdr:spPr>
        <a:xfrm>
          <a:off x="10114280" y="15105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70485</xdr:rowOff>
    </xdr:from>
    <xdr:to xmlns:xdr="http://schemas.openxmlformats.org/drawingml/2006/spreadsheetDrawing">
      <xdr:col>55</xdr:col>
      <xdr:colOff>0</xdr:colOff>
      <xdr:row>96</xdr:row>
      <xdr:rowOff>83185</xdr:rowOff>
    </xdr:to>
    <xdr:cxnSp macro="">
      <xdr:nvCxnSpPr>
        <xdr:cNvPr id="464" name="直線コネクタ 463"/>
        <xdr:cNvCxnSpPr/>
      </xdr:nvCxnSpPr>
      <xdr:spPr>
        <a:xfrm flipV="1">
          <a:off x="9385300" y="16015335"/>
          <a:ext cx="8128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46990</xdr:rowOff>
    </xdr:from>
    <xdr:ext cx="533400" cy="259080"/>
    <xdr:sp macro="" textlink="">
      <xdr:nvSpPr>
        <xdr:cNvPr id="465" name="普通建設事業費 （ うち更新整備　）平均値テキスト"/>
        <xdr:cNvSpPr txBox="1"/>
      </xdr:nvSpPr>
      <xdr:spPr>
        <a:xfrm>
          <a:off x="10248900" y="1616329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68580</xdr:rowOff>
    </xdr:from>
    <xdr:to xmlns:xdr="http://schemas.openxmlformats.org/drawingml/2006/spreadsheetDrawing">
      <xdr:col>55</xdr:col>
      <xdr:colOff>50800</xdr:colOff>
      <xdr:row>96</xdr:row>
      <xdr:rowOff>170180</xdr:rowOff>
    </xdr:to>
    <xdr:sp macro="" textlink="">
      <xdr:nvSpPr>
        <xdr:cNvPr id="466" name="フローチャート: 判断 465"/>
        <xdr:cNvSpPr/>
      </xdr:nvSpPr>
      <xdr:spPr>
        <a:xfrm>
          <a:off x="10152380" y="161848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163195</xdr:rowOff>
    </xdr:from>
    <xdr:to xmlns:xdr="http://schemas.openxmlformats.org/drawingml/2006/spreadsheetDrawing">
      <xdr:col>50</xdr:col>
      <xdr:colOff>114300</xdr:colOff>
      <xdr:row>96</xdr:row>
      <xdr:rowOff>83185</xdr:rowOff>
    </xdr:to>
    <xdr:cxnSp macro="">
      <xdr:nvCxnSpPr>
        <xdr:cNvPr id="467" name="直線コネクタ 466"/>
        <xdr:cNvCxnSpPr/>
      </xdr:nvCxnSpPr>
      <xdr:spPr>
        <a:xfrm>
          <a:off x="8521700" y="16108045"/>
          <a:ext cx="8636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112395</xdr:rowOff>
    </xdr:from>
    <xdr:to xmlns:xdr="http://schemas.openxmlformats.org/drawingml/2006/spreadsheetDrawing">
      <xdr:col>50</xdr:col>
      <xdr:colOff>165100</xdr:colOff>
      <xdr:row>97</xdr:row>
      <xdr:rowOff>42545</xdr:rowOff>
    </xdr:to>
    <xdr:sp macro="" textlink="">
      <xdr:nvSpPr>
        <xdr:cNvPr id="468" name="フローチャート: 判断 467"/>
        <xdr:cNvSpPr/>
      </xdr:nvSpPr>
      <xdr:spPr>
        <a:xfrm>
          <a:off x="93345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33655</xdr:rowOff>
    </xdr:from>
    <xdr:ext cx="534670" cy="258445"/>
    <xdr:sp macro="" textlink="">
      <xdr:nvSpPr>
        <xdr:cNvPr id="469" name="テキスト ボックス 468"/>
        <xdr:cNvSpPr txBox="1"/>
      </xdr:nvSpPr>
      <xdr:spPr>
        <a:xfrm>
          <a:off x="9123045" y="16321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163195</xdr:rowOff>
    </xdr:from>
    <xdr:to xmlns:xdr="http://schemas.openxmlformats.org/drawingml/2006/spreadsheetDrawing">
      <xdr:col>45</xdr:col>
      <xdr:colOff>177800</xdr:colOff>
      <xdr:row>97</xdr:row>
      <xdr:rowOff>27940</xdr:rowOff>
    </xdr:to>
    <xdr:cxnSp macro="">
      <xdr:nvCxnSpPr>
        <xdr:cNvPr id="470" name="直線コネクタ 469"/>
        <xdr:cNvCxnSpPr/>
      </xdr:nvCxnSpPr>
      <xdr:spPr>
        <a:xfrm flipV="1">
          <a:off x="7653020" y="16108045"/>
          <a:ext cx="86868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96520</xdr:rowOff>
    </xdr:from>
    <xdr:to xmlns:xdr="http://schemas.openxmlformats.org/drawingml/2006/spreadsheetDrawing">
      <xdr:col>46</xdr:col>
      <xdr:colOff>38100</xdr:colOff>
      <xdr:row>97</xdr:row>
      <xdr:rowOff>26670</xdr:rowOff>
    </xdr:to>
    <xdr:sp macro="" textlink="">
      <xdr:nvSpPr>
        <xdr:cNvPr id="471" name="フローチャート: 判断 470"/>
        <xdr:cNvSpPr/>
      </xdr:nvSpPr>
      <xdr:spPr>
        <a:xfrm>
          <a:off x="8470900" y="162128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17780</xdr:rowOff>
    </xdr:from>
    <xdr:ext cx="533400" cy="257810"/>
    <xdr:sp macro="" textlink="">
      <xdr:nvSpPr>
        <xdr:cNvPr id="472" name="テキスト ボックス 471"/>
        <xdr:cNvSpPr txBox="1"/>
      </xdr:nvSpPr>
      <xdr:spPr>
        <a:xfrm>
          <a:off x="8259445" y="16305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27940</xdr:rowOff>
    </xdr:from>
    <xdr:to xmlns:xdr="http://schemas.openxmlformats.org/drawingml/2006/spreadsheetDrawing">
      <xdr:col>41</xdr:col>
      <xdr:colOff>50800</xdr:colOff>
      <xdr:row>97</xdr:row>
      <xdr:rowOff>100965</xdr:rowOff>
    </xdr:to>
    <xdr:cxnSp macro="">
      <xdr:nvCxnSpPr>
        <xdr:cNvPr id="473" name="直線コネクタ 472"/>
        <xdr:cNvCxnSpPr/>
      </xdr:nvCxnSpPr>
      <xdr:spPr>
        <a:xfrm flipV="1">
          <a:off x="6789420" y="16315690"/>
          <a:ext cx="8636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171450</xdr:rowOff>
    </xdr:from>
    <xdr:to xmlns:xdr="http://schemas.openxmlformats.org/drawingml/2006/spreadsheetDrawing">
      <xdr:col>41</xdr:col>
      <xdr:colOff>101600</xdr:colOff>
      <xdr:row>97</xdr:row>
      <xdr:rowOff>101600</xdr:rowOff>
    </xdr:to>
    <xdr:sp macro="" textlink="">
      <xdr:nvSpPr>
        <xdr:cNvPr id="474" name="フローチャート: 判断 473"/>
        <xdr:cNvSpPr/>
      </xdr:nvSpPr>
      <xdr:spPr>
        <a:xfrm>
          <a:off x="7602220" y="162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92710</xdr:rowOff>
    </xdr:from>
    <xdr:ext cx="533400" cy="259080"/>
    <xdr:sp macro="" textlink="">
      <xdr:nvSpPr>
        <xdr:cNvPr id="475" name="テキスト ボックス 474"/>
        <xdr:cNvSpPr txBox="1"/>
      </xdr:nvSpPr>
      <xdr:spPr>
        <a:xfrm>
          <a:off x="7395845" y="16380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91440</xdr:rowOff>
    </xdr:from>
    <xdr:to xmlns:xdr="http://schemas.openxmlformats.org/drawingml/2006/spreadsheetDrawing">
      <xdr:col>36</xdr:col>
      <xdr:colOff>165100</xdr:colOff>
      <xdr:row>97</xdr:row>
      <xdr:rowOff>21590</xdr:rowOff>
    </xdr:to>
    <xdr:sp macro="" textlink="">
      <xdr:nvSpPr>
        <xdr:cNvPr id="476" name="フローチャート: 判断 475"/>
        <xdr:cNvSpPr/>
      </xdr:nvSpPr>
      <xdr:spPr>
        <a:xfrm>
          <a:off x="6738620" y="162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38100</xdr:rowOff>
    </xdr:from>
    <xdr:ext cx="534670" cy="259080"/>
    <xdr:sp macro="" textlink="">
      <xdr:nvSpPr>
        <xdr:cNvPr id="477" name="テキスト ボックス 476"/>
        <xdr:cNvSpPr txBox="1"/>
      </xdr:nvSpPr>
      <xdr:spPr>
        <a:xfrm>
          <a:off x="6527165" y="15982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81" name="テキスト ボックス 480"/>
        <xdr:cNvSpPr txBox="1"/>
      </xdr:nvSpPr>
      <xdr:spPr>
        <a:xfrm>
          <a:off x="74676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19685</xdr:rowOff>
    </xdr:from>
    <xdr:to xmlns:xdr="http://schemas.openxmlformats.org/drawingml/2006/spreadsheetDrawing">
      <xdr:col>55</xdr:col>
      <xdr:colOff>50800</xdr:colOff>
      <xdr:row>95</xdr:row>
      <xdr:rowOff>121285</xdr:rowOff>
    </xdr:to>
    <xdr:sp macro="" textlink="">
      <xdr:nvSpPr>
        <xdr:cNvPr id="483" name="楕円 482"/>
        <xdr:cNvSpPr/>
      </xdr:nvSpPr>
      <xdr:spPr>
        <a:xfrm>
          <a:off x="10152380" y="159645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42545</xdr:rowOff>
    </xdr:from>
    <xdr:ext cx="533400" cy="257810"/>
    <xdr:sp macro="" textlink="">
      <xdr:nvSpPr>
        <xdr:cNvPr id="484" name="普通建設事業費 （ うち更新整備　）該当値テキスト"/>
        <xdr:cNvSpPr txBox="1"/>
      </xdr:nvSpPr>
      <xdr:spPr>
        <a:xfrm>
          <a:off x="10248900" y="15815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32385</xdr:rowOff>
    </xdr:from>
    <xdr:to xmlns:xdr="http://schemas.openxmlformats.org/drawingml/2006/spreadsheetDrawing">
      <xdr:col>50</xdr:col>
      <xdr:colOff>165100</xdr:colOff>
      <xdr:row>96</xdr:row>
      <xdr:rowOff>133985</xdr:rowOff>
    </xdr:to>
    <xdr:sp macro="" textlink="">
      <xdr:nvSpPr>
        <xdr:cNvPr id="485" name="楕円 484"/>
        <xdr:cNvSpPr/>
      </xdr:nvSpPr>
      <xdr:spPr>
        <a:xfrm>
          <a:off x="9334500" y="161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150495</xdr:rowOff>
    </xdr:from>
    <xdr:ext cx="534670" cy="259080"/>
    <xdr:sp macro="" textlink="">
      <xdr:nvSpPr>
        <xdr:cNvPr id="486" name="テキスト ボックス 485"/>
        <xdr:cNvSpPr txBox="1"/>
      </xdr:nvSpPr>
      <xdr:spPr>
        <a:xfrm>
          <a:off x="9123045" y="15923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112395</xdr:rowOff>
    </xdr:from>
    <xdr:to xmlns:xdr="http://schemas.openxmlformats.org/drawingml/2006/spreadsheetDrawing">
      <xdr:col>46</xdr:col>
      <xdr:colOff>38100</xdr:colOff>
      <xdr:row>96</xdr:row>
      <xdr:rowOff>42545</xdr:rowOff>
    </xdr:to>
    <xdr:sp macro="" textlink="">
      <xdr:nvSpPr>
        <xdr:cNvPr id="487" name="楕円 486"/>
        <xdr:cNvSpPr/>
      </xdr:nvSpPr>
      <xdr:spPr>
        <a:xfrm>
          <a:off x="8470900" y="160572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59055</xdr:rowOff>
    </xdr:from>
    <xdr:ext cx="533400" cy="259080"/>
    <xdr:sp macro="" textlink="">
      <xdr:nvSpPr>
        <xdr:cNvPr id="488" name="テキスト ボックス 487"/>
        <xdr:cNvSpPr txBox="1"/>
      </xdr:nvSpPr>
      <xdr:spPr>
        <a:xfrm>
          <a:off x="8259445" y="15832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148590</xdr:rowOff>
    </xdr:from>
    <xdr:to xmlns:xdr="http://schemas.openxmlformats.org/drawingml/2006/spreadsheetDrawing">
      <xdr:col>41</xdr:col>
      <xdr:colOff>101600</xdr:colOff>
      <xdr:row>97</xdr:row>
      <xdr:rowOff>78740</xdr:rowOff>
    </xdr:to>
    <xdr:sp macro="" textlink="">
      <xdr:nvSpPr>
        <xdr:cNvPr id="489" name="楕円 488"/>
        <xdr:cNvSpPr/>
      </xdr:nvSpPr>
      <xdr:spPr>
        <a:xfrm>
          <a:off x="7602220" y="16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95250</xdr:rowOff>
    </xdr:from>
    <xdr:ext cx="533400" cy="259080"/>
    <xdr:sp macro="" textlink="">
      <xdr:nvSpPr>
        <xdr:cNvPr id="490" name="テキスト ボックス 489"/>
        <xdr:cNvSpPr txBox="1"/>
      </xdr:nvSpPr>
      <xdr:spPr>
        <a:xfrm>
          <a:off x="7395845" y="16040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50165</xdr:rowOff>
    </xdr:from>
    <xdr:to xmlns:xdr="http://schemas.openxmlformats.org/drawingml/2006/spreadsheetDrawing">
      <xdr:col>36</xdr:col>
      <xdr:colOff>165100</xdr:colOff>
      <xdr:row>97</xdr:row>
      <xdr:rowOff>151765</xdr:rowOff>
    </xdr:to>
    <xdr:sp macro="" textlink="">
      <xdr:nvSpPr>
        <xdr:cNvPr id="491" name="楕円 490"/>
        <xdr:cNvSpPr/>
      </xdr:nvSpPr>
      <xdr:spPr>
        <a:xfrm>
          <a:off x="673862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143510</xdr:rowOff>
    </xdr:from>
    <xdr:ext cx="534670" cy="257810"/>
    <xdr:sp macro="" textlink="">
      <xdr:nvSpPr>
        <xdr:cNvPr id="492" name="テキスト ボックス 491"/>
        <xdr:cNvSpPr txBox="1"/>
      </xdr:nvSpPr>
      <xdr:spPr>
        <a:xfrm>
          <a:off x="6527165" y="16431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4" name="正方形/長方形 493"/>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6" name="正方形/長方形 495"/>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8" name="正方形/長方形 497"/>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5425"/>
    <xdr:sp macro="" textlink="">
      <xdr:nvSpPr>
        <xdr:cNvPr id="501" name="テキスト ボックス 500"/>
        <xdr:cNvSpPr txBox="1"/>
      </xdr:nvSpPr>
      <xdr:spPr>
        <a:xfrm>
          <a:off x="12077700" y="45364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3" name="直線コネクタ 502"/>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7810"/>
    <xdr:sp macro="" textlink="">
      <xdr:nvSpPr>
        <xdr:cNvPr id="504" name="テキスト ボックス 503"/>
        <xdr:cNvSpPr txBox="1"/>
      </xdr:nvSpPr>
      <xdr:spPr>
        <a:xfrm>
          <a:off x="11871960" y="64477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5" name="直線コネクタ 504"/>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225" cy="257810"/>
    <xdr:sp macro="" textlink="">
      <xdr:nvSpPr>
        <xdr:cNvPr id="506" name="テキスト ボックス 505"/>
        <xdr:cNvSpPr txBox="1"/>
      </xdr:nvSpPr>
      <xdr:spPr>
        <a:xfrm>
          <a:off x="11599545" y="60744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07" name="直線コネクタ 506"/>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225" cy="259080"/>
    <xdr:sp macro="" textlink="">
      <xdr:nvSpPr>
        <xdr:cNvPr id="508" name="テキスト ボックス 507"/>
        <xdr:cNvSpPr txBox="1"/>
      </xdr:nvSpPr>
      <xdr:spPr>
        <a:xfrm>
          <a:off x="11599545" y="5703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9" name="直線コネクタ 508"/>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225" cy="259080"/>
    <xdr:sp macro="" textlink="">
      <xdr:nvSpPr>
        <xdr:cNvPr id="510" name="テキスト ボックス 509"/>
        <xdr:cNvSpPr txBox="1"/>
      </xdr:nvSpPr>
      <xdr:spPr>
        <a:xfrm>
          <a:off x="11599545" y="5331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1" name="直線コネクタ 510"/>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7810"/>
    <xdr:sp macro="" textlink="">
      <xdr:nvSpPr>
        <xdr:cNvPr id="512" name="テキスト ボックス 511"/>
        <xdr:cNvSpPr txBox="1"/>
      </xdr:nvSpPr>
      <xdr:spPr>
        <a:xfrm>
          <a:off x="11535410" y="49580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4" name="テキスト ボックス 513"/>
        <xdr:cNvSpPr txBox="1"/>
      </xdr:nvSpPr>
      <xdr:spPr>
        <a:xfrm>
          <a:off x="11535410" y="45847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45720</xdr:rowOff>
    </xdr:from>
    <xdr:to xmlns:xdr="http://schemas.openxmlformats.org/drawingml/2006/spreadsheetDrawing">
      <xdr:col>85</xdr:col>
      <xdr:colOff>126365</xdr:colOff>
      <xdr:row>39</xdr:row>
      <xdr:rowOff>44450</xdr:rowOff>
    </xdr:to>
    <xdr:cxnSp macro="">
      <xdr:nvCxnSpPr>
        <xdr:cNvPr id="516" name="直線コネクタ 515"/>
        <xdr:cNvCxnSpPr/>
      </xdr:nvCxnSpPr>
      <xdr:spPr>
        <a:xfrm flipV="1">
          <a:off x="15885795" y="507873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71755</xdr:rowOff>
    </xdr:from>
    <xdr:ext cx="249555" cy="257810"/>
    <xdr:sp macro="" textlink="">
      <xdr:nvSpPr>
        <xdr:cNvPr id="517" name="災害復旧事業費最小値テキスト"/>
        <xdr:cNvSpPr txBox="1"/>
      </xdr:nvSpPr>
      <xdr:spPr>
        <a:xfrm>
          <a:off x="15938500" y="661352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8" name="直線コネクタ 517"/>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163830</xdr:rowOff>
    </xdr:from>
    <xdr:ext cx="598805" cy="257810"/>
    <xdr:sp macro="" textlink="">
      <xdr:nvSpPr>
        <xdr:cNvPr id="519" name="災害復旧事業費最大値テキスト"/>
        <xdr:cNvSpPr txBox="1"/>
      </xdr:nvSpPr>
      <xdr:spPr>
        <a:xfrm>
          <a:off x="15938500" y="48615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45720</xdr:rowOff>
    </xdr:from>
    <xdr:to xmlns:xdr="http://schemas.openxmlformats.org/drawingml/2006/spreadsheetDrawing">
      <xdr:col>86</xdr:col>
      <xdr:colOff>25400</xdr:colOff>
      <xdr:row>30</xdr:row>
      <xdr:rowOff>45720</xdr:rowOff>
    </xdr:to>
    <xdr:cxnSp macro="">
      <xdr:nvCxnSpPr>
        <xdr:cNvPr id="520" name="直線コネクタ 519"/>
        <xdr:cNvCxnSpPr/>
      </xdr:nvCxnSpPr>
      <xdr:spPr>
        <a:xfrm>
          <a:off x="15798800" y="5078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1" name="直線コネクタ 520"/>
        <xdr:cNvCxnSpPr/>
      </xdr:nvCxnSpPr>
      <xdr:spPr>
        <a:xfrm>
          <a:off x="15069820" y="65862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160655</xdr:rowOff>
    </xdr:from>
    <xdr:ext cx="469900" cy="259080"/>
    <xdr:sp macro="" textlink="">
      <xdr:nvSpPr>
        <xdr:cNvPr id="522" name="災害復旧事業費平均値テキスト"/>
        <xdr:cNvSpPr txBox="1"/>
      </xdr:nvSpPr>
      <xdr:spPr>
        <a:xfrm>
          <a:off x="15938500" y="6367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137160</xdr:rowOff>
    </xdr:from>
    <xdr:to xmlns:xdr="http://schemas.openxmlformats.org/drawingml/2006/spreadsheetDrawing">
      <xdr:col>85</xdr:col>
      <xdr:colOff>177800</xdr:colOff>
      <xdr:row>39</xdr:row>
      <xdr:rowOff>67310</xdr:rowOff>
    </xdr:to>
    <xdr:sp macro="" textlink="">
      <xdr:nvSpPr>
        <xdr:cNvPr id="523" name="フローチャート: 判断 522"/>
        <xdr:cNvSpPr/>
      </xdr:nvSpPr>
      <xdr:spPr>
        <a:xfrm>
          <a:off x="15836900" y="6511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4" name="直線コネクタ 523"/>
        <xdr:cNvCxnSpPr/>
      </xdr:nvCxnSpPr>
      <xdr:spPr>
        <a:xfrm>
          <a:off x="142062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148590</xdr:rowOff>
    </xdr:from>
    <xdr:to xmlns:xdr="http://schemas.openxmlformats.org/drawingml/2006/spreadsheetDrawing">
      <xdr:col>81</xdr:col>
      <xdr:colOff>101600</xdr:colOff>
      <xdr:row>39</xdr:row>
      <xdr:rowOff>78740</xdr:rowOff>
    </xdr:to>
    <xdr:sp macro="" textlink="">
      <xdr:nvSpPr>
        <xdr:cNvPr id="525" name="フローチャート: 判断 524"/>
        <xdr:cNvSpPr/>
      </xdr:nvSpPr>
      <xdr:spPr>
        <a:xfrm>
          <a:off x="1501902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95250</xdr:rowOff>
    </xdr:from>
    <xdr:ext cx="468630" cy="259080"/>
    <xdr:sp macro="" textlink="">
      <xdr:nvSpPr>
        <xdr:cNvPr id="526" name="テキスト ボックス 525"/>
        <xdr:cNvSpPr txBox="1"/>
      </xdr:nvSpPr>
      <xdr:spPr>
        <a:xfrm>
          <a:off x="14839950" y="6301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7" name="直線コネクタ 526"/>
        <xdr:cNvCxnSpPr/>
      </xdr:nvCxnSpPr>
      <xdr:spPr>
        <a:xfrm>
          <a:off x="133426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135890</xdr:rowOff>
    </xdr:from>
    <xdr:to xmlns:xdr="http://schemas.openxmlformats.org/drawingml/2006/spreadsheetDrawing">
      <xdr:col>76</xdr:col>
      <xdr:colOff>165100</xdr:colOff>
      <xdr:row>39</xdr:row>
      <xdr:rowOff>66040</xdr:rowOff>
    </xdr:to>
    <xdr:sp macro="" textlink="">
      <xdr:nvSpPr>
        <xdr:cNvPr id="528" name="フローチャート: 判断 527"/>
        <xdr:cNvSpPr/>
      </xdr:nvSpPr>
      <xdr:spPr>
        <a:xfrm>
          <a:off x="1415542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82550</xdr:rowOff>
    </xdr:from>
    <xdr:ext cx="468630" cy="259080"/>
    <xdr:sp macro="" textlink="">
      <xdr:nvSpPr>
        <xdr:cNvPr id="529" name="テキスト ボックス 528"/>
        <xdr:cNvSpPr txBox="1"/>
      </xdr:nvSpPr>
      <xdr:spPr>
        <a:xfrm>
          <a:off x="13976350" y="6289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30" name="直線コネクタ 529"/>
        <xdr:cNvCxnSpPr/>
      </xdr:nvCxnSpPr>
      <xdr:spPr>
        <a:xfrm>
          <a:off x="124739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146685</xdr:rowOff>
    </xdr:from>
    <xdr:to xmlns:xdr="http://schemas.openxmlformats.org/drawingml/2006/spreadsheetDrawing">
      <xdr:col>72</xdr:col>
      <xdr:colOff>38100</xdr:colOff>
      <xdr:row>39</xdr:row>
      <xdr:rowOff>76835</xdr:rowOff>
    </xdr:to>
    <xdr:sp macro="" textlink="">
      <xdr:nvSpPr>
        <xdr:cNvPr id="531" name="フローチャート: 判断 530"/>
        <xdr:cNvSpPr/>
      </xdr:nvSpPr>
      <xdr:spPr>
        <a:xfrm>
          <a:off x="13291820" y="65208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93345</xdr:rowOff>
    </xdr:from>
    <xdr:ext cx="469900" cy="259080"/>
    <xdr:sp macro="" textlink="">
      <xdr:nvSpPr>
        <xdr:cNvPr id="532" name="テキスト ボックス 531"/>
        <xdr:cNvSpPr txBox="1"/>
      </xdr:nvSpPr>
      <xdr:spPr>
        <a:xfrm>
          <a:off x="13112750" y="6299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162560</xdr:rowOff>
    </xdr:from>
    <xdr:to xmlns:xdr="http://schemas.openxmlformats.org/drawingml/2006/spreadsheetDrawing">
      <xdr:col>67</xdr:col>
      <xdr:colOff>101600</xdr:colOff>
      <xdr:row>39</xdr:row>
      <xdr:rowOff>92710</xdr:rowOff>
    </xdr:to>
    <xdr:sp macro="" textlink="">
      <xdr:nvSpPr>
        <xdr:cNvPr id="533" name="フローチャート: 判断 532"/>
        <xdr:cNvSpPr/>
      </xdr:nvSpPr>
      <xdr:spPr>
        <a:xfrm>
          <a:off x="12423140" y="653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109220</xdr:rowOff>
    </xdr:from>
    <xdr:ext cx="377190" cy="257810"/>
    <xdr:sp macro="" textlink="">
      <xdr:nvSpPr>
        <xdr:cNvPr id="534" name="テキスト ボックス 533"/>
        <xdr:cNvSpPr txBox="1"/>
      </xdr:nvSpPr>
      <xdr:spPr>
        <a:xfrm>
          <a:off x="12289790" y="631571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36" name="テキスト ボックス 535"/>
        <xdr:cNvSpPr txBox="1"/>
      </xdr:nvSpPr>
      <xdr:spPr>
        <a:xfrm>
          <a:off x="148844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9" name="テキスト ボックス 538"/>
        <xdr:cNvSpPr txBox="1"/>
      </xdr:nvSpPr>
      <xdr:spPr>
        <a:xfrm>
          <a:off x="122885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0" name="楕円 539"/>
        <xdr:cNvSpPr/>
      </xdr:nvSpPr>
      <xdr:spPr>
        <a:xfrm>
          <a:off x="1583690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116205</xdr:rowOff>
    </xdr:from>
    <xdr:ext cx="249555" cy="259080"/>
    <xdr:sp macro="" textlink="">
      <xdr:nvSpPr>
        <xdr:cNvPr id="541" name="災害復旧事業費該当値テキスト"/>
        <xdr:cNvSpPr txBox="1"/>
      </xdr:nvSpPr>
      <xdr:spPr>
        <a:xfrm>
          <a:off x="15938500" y="64903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2" name="楕円 541"/>
        <xdr:cNvSpPr/>
      </xdr:nvSpPr>
      <xdr:spPr>
        <a:xfrm>
          <a:off x="150190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9555" cy="257175"/>
    <xdr:sp macro="" textlink="">
      <xdr:nvSpPr>
        <xdr:cNvPr id="543" name="テキスト ボックス 542"/>
        <xdr:cNvSpPr txBox="1"/>
      </xdr:nvSpPr>
      <xdr:spPr>
        <a:xfrm>
          <a:off x="14950440" y="66281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4" name="楕円 543"/>
        <xdr:cNvSpPr/>
      </xdr:nvSpPr>
      <xdr:spPr>
        <a:xfrm>
          <a:off x="14155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9555" cy="257175"/>
    <xdr:sp macro="" textlink="">
      <xdr:nvSpPr>
        <xdr:cNvPr id="545" name="テキスト ボックス 544"/>
        <xdr:cNvSpPr txBox="1"/>
      </xdr:nvSpPr>
      <xdr:spPr>
        <a:xfrm>
          <a:off x="14086840" y="66281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6" name="楕円 545"/>
        <xdr:cNvSpPr/>
      </xdr:nvSpPr>
      <xdr:spPr>
        <a:xfrm>
          <a:off x="132918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285" cy="257175"/>
    <xdr:sp macro="" textlink="">
      <xdr:nvSpPr>
        <xdr:cNvPr id="547" name="テキスト ボックス 546"/>
        <xdr:cNvSpPr txBox="1"/>
      </xdr:nvSpPr>
      <xdr:spPr>
        <a:xfrm>
          <a:off x="13218160" y="662813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8" name="楕円 547"/>
        <xdr:cNvSpPr/>
      </xdr:nvSpPr>
      <xdr:spPr>
        <a:xfrm>
          <a:off x="124231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9555" cy="257175"/>
    <xdr:sp macro="" textlink="">
      <xdr:nvSpPr>
        <xdr:cNvPr id="549" name="テキスト ボックス 548"/>
        <xdr:cNvSpPr txBox="1"/>
      </xdr:nvSpPr>
      <xdr:spPr>
        <a:xfrm>
          <a:off x="12354560" y="66281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1" name="正方形/長方形 550"/>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3" name="正方形/長方形 552"/>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5" name="正方形/長方形 554"/>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5425"/>
    <xdr:sp macro="" textlink="">
      <xdr:nvSpPr>
        <xdr:cNvPr id="558" name="テキスト ボックス 557"/>
        <xdr:cNvSpPr txBox="1"/>
      </xdr:nvSpPr>
      <xdr:spPr>
        <a:xfrm>
          <a:off x="12077700" y="78892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60" name="直線コネクタ 559"/>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7650" cy="259080"/>
    <xdr:sp macro="" textlink="">
      <xdr:nvSpPr>
        <xdr:cNvPr id="561" name="テキスト ボックス 560"/>
        <xdr:cNvSpPr txBox="1"/>
      </xdr:nvSpPr>
      <xdr:spPr>
        <a:xfrm>
          <a:off x="11871960" y="9056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3" name="テキスト ボックス 562"/>
        <xdr:cNvSpPr txBox="1"/>
      </xdr:nvSpPr>
      <xdr:spPr>
        <a:xfrm>
          <a:off x="11871960" y="79375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65" name="直線コネクタ 564"/>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7810"/>
    <xdr:sp macro="" textlink="">
      <xdr:nvSpPr>
        <xdr:cNvPr id="566" name="失業対策事業費最小値テキスト"/>
        <xdr:cNvSpPr txBox="1"/>
      </xdr:nvSpPr>
      <xdr:spPr>
        <a:xfrm>
          <a:off x="159385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67" name="直線コネクタ 566"/>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7810"/>
    <xdr:sp macro="" textlink="">
      <xdr:nvSpPr>
        <xdr:cNvPr id="568" name="失業対策事業費最大値テキスト"/>
        <xdr:cNvSpPr txBox="1"/>
      </xdr:nvSpPr>
      <xdr:spPr>
        <a:xfrm>
          <a:off x="1593850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69" name="直線コネクタ 568"/>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70" name="直線コネクタ 569"/>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1"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フローチャート: 判断 571"/>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73" name="直線コネクタ 572"/>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7810"/>
    <xdr:sp macro="" textlink="">
      <xdr:nvSpPr>
        <xdr:cNvPr id="575" name="テキスト ボックス 574"/>
        <xdr:cNvSpPr txBox="1"/>
      </xdr:nvSpPr>
      <xdr:spPr>
        <a:xfrm>
          <a:off x="1495044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76" name="直線コネクタ 575"/>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9555" cy="257810"/>
    <xdr:sp macro="" textlink="">
      <xdr:nvSpPr>
        <xdr:cNvPr id="578" name="テキスト ボックス 577"/>
        <xdr:cNvSpPr txBox="1"/>
      </xdr:nvSpPr>
      <xdr:spPr>
        <a:xfrm>
          <a:off x="1408684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79" name="直線コネクタ 578"/>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7810"/>
    <xdr:sp macro="" textlink="">
      <xdr:nvSpPr>
        <xdr:cNvPr id="581" name="テキスト ボックス 580"/>
        <xdr:cNvSpPr txBox="1"/>
      </xdr:nvSpPr>
      <xdr:spPr>
        <a:xfrm>
          <a:off x="1321816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7810"/>
    <xdr:sp macro="" textlink="">
      <xdr:nvSpPr>
        <xdr:cNvPr id="583" name="テキスト ボックス 582"/>
        <xdr:cNvSpPr txBox="1"/>
      </xdr:nvSpPr>
      <xdr:spPr>
        <a:xfrm>
          <a:off x="1235456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5" name="テキスト ボックス 584"/>
        <xdr:cNvSpPr txBox="1"/>
      </xdr:nvSpPr>
      <xdr:spPr>
        <a:xfrm>
          <a:off x="148844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88" name="テキスト ボックス 587"/>
        <xdr:cNvSpPr txBox="1"/>
      </xdr:nvSpPr>
      <xdr:spPr>
        <a:xfrm>
          <a:off x="122885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9" name="楕円 588"/>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7810"/>
    <xdr:sp macro="" textlink="">
      <xdr:nvSpPr>
        <xdr:cNvPr id="590" name="失業対策事業費該当値テキスト"/>
        <xdr:cNvSpPr txBox="1"/>
      </xdr:nvSpPr>
      <xdr:spPr>
        <a:xfrm>
          <a:off x="15938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7810"/>
    <xdr:sp macro="" textlink="">
      <xdr:nvSpPr>
        <xdr:cNvPr id="592" name="テキスト ボックス 591"/>
        <xdr:cNvSpPr txBox="1"/>
      </xdr:nvSpPr>
      <xdr:spPr>
        <a:xfrm>
          <a:off x="14950440" y="8924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9555" cy="257810"/>
    <xdr:sp macro="" textlink="">
      <xdr:nvSpPr>
        <xdr:cNvPr id="594" name="テキスト ボックス 593"/>
        <xdr:cNvSpPr txBox="1"/>
      </xdr:nvSpPr>
      <xdr:spPr>
        <a:xfrm>
          <a:off x="14086840" y="8924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7810"/>
    <xdr:sp macro="" textlink="">
      <xdr:nvSpPr>
        <xdr:cNvPr id="596" name="テキスト ボックス 595"/>
        <xdr:cNvSpPr txBox="1"/>
      </xdr:nvSpPr>
      <xdr:spPr>
        <a:xfrm>
          <a:off x="1321816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7810"/>
    <xdr:sp macro="" textlink="">
      <xdr:nvSpPr>
        <xdr:cNvPr id="598" name="テキスト ボックス 597"/>
        <xdr:cNvSpPr txBox="1"/>
      </xdr:nvSpPr>
      <xdr:spPr>
        <a:xfrm>
          <a:off x="12354560" y="8924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0" name="正方形/長方形 599"/>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2" name="正方形/長方形 601"/>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4" name="正方形/長方形 603"/>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5425"/>
    <xdr:sp macro="" textlink="">
      <xdr:nvSpPr>
        <xdr:cNvPr id="607" name="テキスト ボックス 606"/>
        <xdr:cNvSpPr txBox="1"/>
      </xdr:nvSpPr>
      <xdr:spPr>
        <a:xfrm>
          <a:off x="12077700" y="112420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9" name="直線コネクタ 608"/>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7810"/>
    <xdr:sp macro="" textlink="">
      <xdr:nvSpPr>
        <xdr:cNvPr id="610" name="テキスト ボックス 609"/>
        <xdr:cNvSpPr txBox="1"/>
      </xdr:nvSpPr>
      <xdr:spPr>
        <a:xfrm>
          <a:off x="11871960" y="1320800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1" name="直線コネクタ 610"/>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225" cy="257810"/>
    <xdr:sp macro="" textlink="">
      <xdr:nvSpPr>
        <xdr:cNvPr id="612" name="テキスト ボックス 611"/>
        <xdr:cNvSpPr txBox="1"/>
      </xdr:nvSpPr>
      <xdr:spPr>
        <a:xfrm>
          <a:off x="11599545" y="1288859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13" name="直線コネクタ 612"/>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225" cy="259080"/>
    <xdr:sp macro="" textlink="">
      <xdr:nvSpPr>
        <xdr:cNvPr id="614" name="テキスト ボックス 613"/>
        <xdr:cNvSpPr txBox="1"/>
      </xdr:nvSpPr>
      <xdr:spPr>
        <a:xfrm>
          <a:off x="11599545" y="12569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5" name="直線コネクタ 614"/>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225" cy="259080"/>
    <xdr:sp macro="" textlink="">
      <xdr:nvSpPr>
        <xdr:cNvPr id="616" name="テキスト ボックス 615"/>
        <xdr:cNvSpPr txBox="1"/>
      </xdr:nvSpPr>
      <xdr:spPr>
        <a:xfrm>
          <a:off x="11599545" y="12247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7" name="直線コネクタ 616"/>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225" cy="259080"/>
    <xdr:sp macro="" textlink="">
      <xdr:nvSpPr>
        <xdr:cNvPr id="618" name="テキスト ボックス 617"/>
        <xdr:cNvSpPr txBox="1"/>
      </xdr:nvSpPr>
      <xdr:spPr>
        <a:xfrm>
          <a:off x="11599545" y="11928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9" name="直線コネクタ 618"/>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20" name="テキスト ボックス 619"/>
        <xdr:cNvSpPr txBox="1"/>
      </xdr:nvSpPr>
      <xdr:spPr>
        <a:xfrm>
          <a:off x="11535410" y="116090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2" name="テキスト ボックス 621"/>
        <xdr:cNvSpPr txBox="1"/>
      </xdr:nvSpPr>
      <xdr:spPr>
        <a:xfrm>
          <a:off x="11535410" y="112903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16510</xdr:rowOff>
    </xdr:from>
    <xdr:to xmlns:xdr="http://schemas.openxmlformats.org/drawingml/2006/spreadsheetDrawing">
      <xdr:col>85</xdr:col>
      <xdr:colOff>126365</xdr:colOff>
      <xdr:row>78</xdr:row>
      <xdr:rowOff>99060</xdr:rowOff>
    </xdr:to>
    <xdr:cxnSp macro="">
      <xdr:nvCxnSpPr>
        <xdr:cNvPr id="624" name="直線コネクタ 623"/>
        <xdr:cNvCxnSpPr/>
      </xdr:nvCxnSpPr>
      <xdr:spPr>
        <a:xfrm flipV="1">
          <a:off x="15885795" y="1175512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102870</xdr:rowOff>
    </xdr:from>
    <xdr:ext cx="534670" cy="257810"/>
    <xdr:sp macro="" textlink="">
      <xdr:nvSpPr>
        <xdr:cNvPr id="625" name="公債費最小値テキスト"/>
        <xdr:cNvSpPr txBox="1"/>
      </xdr:nvSpPr>
      <xdr:spPr>
        <a:xfrm>
          <a:off x="15938500" y="131826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99060</xdr:rowOff>
    </xdr:from>
    <xdr:to xmlns:xdr="http://schemas.openxmlformats.org/drawingml/2006/spreadsheetDrawing">
      <xdr:col>86</xdr:col>
      <xdr:colOff>25400</xdr:colOff>
      <xdr:row>78</xdr:row>
      <xdr:rowOff>99060</xdr:rowOff>
    </xdr:to>
    <xdr:cxnSp macro="">
      <xdr:nvCxnSpPr>
        <xdr:cNvPr id="626" name="直線コネクタ 625"/>
        <xdr:cNvCxnSpPr/>
      </xdr:nvCxnSpPr>
      <xdr:spPr>
        <a:xfrm>
          <a:off x="15798800" y="13178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134620</xdr:rowOff>
    </xdr:from>
    <xdr:ext cx="534670" cy="259080"/>
    <xdr:sp macro="" textlink="">
      <xdr:nvSpPr>
        <xdr:cNvPr id="627" name="公債費最大値テキスト"/>
        <xdr:cNvSpPr txBox="1"/>
      </xdr:nvSpPr>
      <xdr:spPr>
        <a:xfrm>
          <a:off x="15938500" y="1153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16510</xdr:rowOff>
    </xdr:from>
    <xdr:to xmlns:xdr="http://schemas.openxmlformats.org/drawingml/2006/spreadsheetDrawing">
      <xdr:col>86</xdr:col>
      <xdr:colOff>25400</xdr:colOff>
      <xdr:row>70</xdr:row>
      <xdr:rowOff>16510</xdr:rowOff>
    </xdr:to>
    <xdr:cxnSp macro="">
      <xdr:nvCxnSpPr>
        <xdr:cNvPr id="628" name="直線コネクタ 627"/>
        <xdr:cNvCxnSpPr/>
      </xdr:nvCxnSpPr>
      <xdr:spPr>
        <a:xfrm>
          <a:off x="15798800" y="11755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150495</xdr:rowOff>
    </xdr:from>
    <xdr:to xmlns:xdr="http://schemas.openxmlformats.org/drawingml/2006/spreadsheetDrawing">
      <xdr:col>85</xdr:col>
      <xdr:colOff>127000</xdr:colOff>
      <xdr:row>76</xdr:row>
      <xdr:rowOff>7620</xdr:rowOff>
    </xdr:to>
    <xdr:cxnSp macro="">
      <xdr:nvCxnSpPr>
        <xdr:cNvPr id="629" name="直線コネクタ 628"/>
        <xdr:cNvCxnSpPr/>
      </xdr:nvCxnSpPr>
      <xdr:spPr>
        <a:xfrm flipV="1">
          <a:off x="15069820" y="12727305"/>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88265</xdr:rowOff>
    </xdr:from>
    <xdr:ext cx="534670" cy="257810"/>
    <xdr:sp macro="" textlink="">
      <xdr:nvSpPr>
        <xdr:cNvPr id="630" name="公債費平均値テキスト"/>
        <xdr:cNvSpPr txBox="1"/>
      </xdr:nvSpPr>
      <xdr:spPr>
        <a:xfrm>
          <a:off x="15938500" y="124974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64770</xdr:rowOff>
    </xdr:from>
    <xdr:to xmlns:xdr="http://schemas.openxmlformats.org/drawingml/2006/spreadsheetDrawing">
      <xdr:col>85</xdr:col>
      <xdr:colOff>177800</xdr:colOff>
      <xdr:row>75</xdr:row>
      <xdr:rowOff>167005</xdr:rowOff>
    </xdr:to>
    <xdr:sp macro="" textlink="">
      <xdr:nvSpPr>
        <xdr:cNvPr id="631" name="フローチャート: 判断 630"/>
        <xdr:cNvSpPr/>
      </xdr:nvSpPr>
      <xdr:spPr>
        <a:xfrm>
          <a:off x="15836900" y="126415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7620</xdr:rowOff>
    </xdr:from>
    <xdr:to xmlns:xdr="http://schemas.openxmlformats.org/drawingml/2006/spreadsheetDrawing">
      <xdr:col>81</xdr:col>
      <xdr:colOff>50800</xdr:colOff>
      <xdr:row>76</xdr:row>
      <xdr:rowOff>61595</xdr:rowOff>
    </xdr:to>
    <xdr:cxnSp macro="">
      <xdr:nvCxnSpPr>
        <xdr:cNvPr id="632" name="直線コネクタ 631"/>
        <xdr:cNvCxnSpPr/>
      </xdr:nvCxnSpPr>
      <xdr:spPr>
        <a:xfrm flipV="1">
          <a:off x="14206220" y="1275207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67945</xdr:rowOff>
    </xdr:from>
    <xdr:to xmlns:xdr="http://schemas.openxmlformats.org/drawingml/2006/spreadsheetDrawing">
      <xdr:col>81</xdr:col>
      <xdr:colOff>101600</xdr:colOff>
      <xdr:row>75</xdr:row>
      <xdr:rowOff>167640</xdr:rowOff>
    </xdr:to>
    <xdr:sp macro="" textlink="">
      <xdr:nvSpPr>
        <xdr:cNvPr id="633" name="フローチャート: 判断 632"/>
        <xdr:cNvSpPr/>
      </xdr:nvSpPr>
      <xdr:spPr>
        <a:xfrm>
          <a:off x="15019020" y="1264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14605</xdr:rowOff>
    </xdr:from>
    <xdr:ext cx="533400" cy="257810"/>
    <xdr:sp macro="" textlink="">
      <xdr:nvSpPr>
        <xdr:cNvPr id="634" name="テキスト ボックス 633"/>
        <xdr:cNvSpPr txBox="1"/>
      </xdr:nvSpPr>
      <xdr:spPr>
        <a:xfrm>
          <a:off x="14812645" y="12423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61595</xdr:rowOff>
    </xdr:from>
    <xdr:to xmlns:xdr="http://schemas.openxmlformats.org/drawingml/2006/spreadsheetDrawing">
      <xdr:col>76</xdr:col>
      <xdr:colOff>114300</xdr:colOff>
      <xdr:row>76</xdr:row>
      <xdr:rowOff>74295</xdr:rowOff>
    </xdr:to>
    <xdr:cxnSp macro="">
      <xdr:nvCxnSpPr>
        <xdr:cNvPr id="635" name="直線コネクタ 634"/>
        <xdr:cNvCxnSpPr/>
      </xdr:nvCxnSpPr>
      <xdr:spPr>
        <a:xfrm flipV="1">
          <a:off x="13342620" y="1280604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67945</xdr:rowOff>
    </xdr:from>
    <xdr:to xmlns:xdr="http://schemas.openxmlformats.org/drawingml/2006/spreadsheetDrawing">
      <xdr:col>76</xdr:col>
      <xdr:colOff>165100</xdr:colOff>
      <xdr:row>75</xdr:row>
      <xdr:rowOff>167640</xdr:rowOff>
    </xdr:to>
    <xdr:sp macro="" textlink="">
      <xdr:nvSpPr>
        <xdr:cNvPr id="636" name="フローチャート: 判断 635"/>
        <xdr:cNvSpPr/>
      </xdr:nvSpPr>
      <xdr:spPr>
        <a:xfrm>
          <a:off x="14155420" y="1264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14605</xdr:rowOff>
    </xdr:from>
    <xdr:ext cx="534670" cy="257810"/>
    <xdr:sp macro="" textlink="">
      <xdr:nvSpPr>
        <xdr:cNvPr id="637" name="テキスト ボックス 636"/>
        <xdr:cNvSpPr txBox="1"/>
      </xdr:nvSpPr>
      <xdr:spPr>
        <a:xfrm>
          <a:off x="13943965" y="12423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14605</xdr:rowOff>
    </xdr:from>
    <xdr:to xmlns:xdr="http://schemas.openxmlformats.org/drawingml/2006/spreadsheetDrawing">
      <xdr:col>71</xdr:col>
      <xdr:colOff>177800</xdr:colOff>
      <xdr:row>76</xdr:row>
      <xdr:rowOff>74295</xdr:rowOff>
    </xdr:to>
    <xdr:cxnSp macro="">
      <xdr:nvCxnSpPr>
        <xdr:cNvPr id="638" name="直線コネクタ 637"/>
        <xdr:cNvCxnSpPr/>
      </xdr:nvCxnSpPr>
      <xdr:spPr>
        <a:xfrm>
          <a:off x="12473940" y="12759055"/>
          <a:ext cx="86868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62230</xdr:rowOff>
    </xdr:from>
    <xdr:to xmlns:xdr="http://schemas.openxmlformats.org/drawingml/2006/spreadsheetDrawing">
      <xdr:col>72</xdr:col>
      <xdr:colOff>38100</xdr:colOff>
      <xdr:row>75</xdr:row>
      <xdr:rowOff>163830</xdr:rowOff>
    </xdr:to>
    <xdr:sp macro="" textlink="">
      <xdr:nvSpPr>
        <xdr:cNvPr id="639" name="フローチャート: 判断 638"/>
        <xdr:cNvSpPr/>
      </xdr:nvSpPr>
      <xdr:spPr>
        <a:xfrm>
          <a:off x="13291820" y="126390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8890</xdr:rowOff>
    </xdr:from>
    <xdr:ext cx="533400" cy="259080"/>
    <xdr:sp macro="" textlink="">
      <xdr:nvSpPr>
        <xdr:cNvPr id="640" name="テキスト ボックス 639"/>
        <xdr:cNvSpPr txBox="1"/>
      </xdr:nvSpPr>
      <xdr:spPr>
        <a:xfrm>
          <a:off x="13080365" y="12418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33020</xdr:rowOff>
    </xdr:from>
    <xdr:to xmlns:xdr="http://schemas.openxmlformats.org/drawingml/2006/spreadsheetDrawing">
      <xdr:col>67</xdr:col>
      <xdr:colOff>101600</xdr:colOff>
      <xdr:row>75</xdr:row>
      <xdr:rowOff>134620</xdr:rowOff>
    </xdr:to>
    <xdr:sp macro="" textlink="">
      <xdr:nvSpPr>
        <xdr:cNvPr id="641" name="フローチャート: 判断 640"/>
        <xdr:cNvSpPr/>
      </xdr:nvSpPr>
      <xdr:spPr>
        <a:xfrm>
          <a:off x="12423140" y="1260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151130</xdr:rowOff>
    </xdr:from>
    <xdr:ext cx="533400" cy="259080"/>
    <xdr:sp macro="" textlink="">
      <xdr:nvSpPr>
        <xdr:cNvPr id="642" name="テキスト ボックス 641"/>
        <xdr:cNvSpPr txBox="1"/>
      </xdr:nvSpPr>
      <xdr:spPr>
        <a:xfrm>
          <a:off x="12216765" y="12392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44" name="テキスト ボックス 643"/>
        <xdr:cNvSpPr txBox="1"/>
      </xdr:nvSpPr>
      <xdr:spPr>
        <a:xfrm>
          <a:off x="148844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47" name="テキスト ボックス 646"/>
        <xdr:cNvSpPr txBox="1"/>
      </xdr:nvSpPr>
      <xdr:spPr>
        <a:xfrm>
          <a:off x="122885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99695</xdr:rowOff>
    </xdr:from>
    <xdr:to xmlns:xdr="http://schemas.openxmlformats.org/drawingml/2006/spreadsheetDrawing">
      <xdr:col>85</xdr:col>
      <xdr:colOff>177800</xdr:colOff>
      <xdr:row>76</xdr:row>
      <xdr:rowOff>29845</xdr:rowOff>
    </xdr:to>
    <xdr:sp macro="" textlink="">
      <xdr:nvSpPr>
        <xdr:cNvPr id="648" name="楕円 647"/>
        <xdr:cNvSpPr/>
      </xdr:nvSpPr>
      <xdr:spPr>
        <a:xfrm>
          <a:off x="15836900" y="12676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78105</xdr:rowOff>
    </xdr:from>
    <xdr:ext cx="534670" cy="259080"/>
    <xdr:sp macro="" textlink="">
      <xdr:nvSpPr>
        <xdr:cNvPr id="649" name="公債費該当値テキスト"/>
        <xdr:cNvSpPr txBox="1"/>
      </xdr:nvSpPr>
      <xdr:spPr>
        <a:xfrm>
          <a:off x="15938500" y="12654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128270</xdr:rowOff>
    </xdr:from>
    <xdr:to xmlns:xdr="http://schemas.openxmlformats.org/drawingml/2006/spreadsheetDrawing">
      <xdr:col>81</xdr:col>
      <xdr:colOff>101600</xdr:colOff>
      <xdr:row>76</xdr:row>
      <xdr:rowOff>58420</xdr:rowOff>
    </xdr:to>
    <xdr:sp macro="" textlink="">
      <xdr:nvSpPr>
        <xdr:cNvPr id="650" name="楕円 649"/>
        <xdr:cNvSpPr/>
      </xdr:nvSpPr>
      <xdr:spPr>
        <a:xfrm>
          <a:off x="15019020" y="1270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49530</xdr:rowOff>
    </xdr:from>
    <xdr:ext cx="533400" cy="258445"/>
    <xdr:sp macro="" textlink="">
      <xdr:nvSpPr>
        <xdr:cNvPr id="651" name="テキスト ボックス 650"/>
        <xdr:cNvSpPr txBox="1"/>
      </xdr:nvSpPr>
      <xdr:spPr>
        <a:xfrm>
          <a:off x="14812645" y="127939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10795</xdr:rowOff>
    </xdr:from>
    <xdr:to xmlns:xdr="http://schemas.openxmlformats.org/drawingml/2006/spreadsheetDrawing">
      <xdr:col>76</xdr:col>
      <xdr:colOff>165100</xdr:colOff>
      <xdr:row>76</xdr:row>
      <xdr:rowOff>112395</xdr:rowOff>
    </xdr:to>
    <xdr:sp macro="" textlink="">
      <xdr:nvSpPr>
        <xdr:cNvPr id="652" name="楕円 651"/>
        <xdr:cNvSpPr/>
      </xdr:nvSpPr>
      <xdr:spPr>
        <a:xfrm>
          <a:off x="1415542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103505</xdr:rowOff>
    </xdr:from>
    <xdr:ext cx="534670" cy="257810"/>
    <xdr:sp macro="" textlink="">
      <xdr:nvSpPr>
        <xdr:cNvPr id="653" name="テキスト ボックス 652"/>
        <xdr:cNvSpPr txBox="1"/>
      </xdr:nvSpPr>
      <xdr:spPr>
        <a:xfrm>
          <a:off x="13943965" y="128479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23495</xdr:rowOff>
    </xdr:from>
    <xdr:to xmlns:xdr="http://schemas.openxmlformats.org/drawingml/2006/spreadsheetDrawing">
      <xdr:col>72</xdr:col>
      <xdr:colOff>38100</xdr:colOff>
      <xdr:row>76</xdr:row>
      <xdr:rowOff>125095</xdr:rowOff>
    </xdr:to>
    <xdr:sp macro="" textlink="">
      <xdr:nvSpPr>
        <xdr:cNvPr id="654" name="楕円 653"/>
        <xdr:cNvSpPr/>
      </xdr:nvSpPr>
      <xdr:spPr>
        <a:xfrm>
          <a:off x="13291820" y="12767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116205</xdr:rowOff>
    </xdr:from>
    <xdr:ext cx="533400" cy="259080"/>
    <xdr:sp macro="" textlink="">
      <xdr:nvSpPr>
        <xdr:cNvPr id="655" name="テキスト ボックス 654"/>
        <xdr:cNvSpPr txBox="1"/>
      </xdr:nvSpPr>
      <xdr:spPr>
        <a:xfrm>
          <a:off x="13080365" y="12860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135255</xdr:rowOff>
    </xdr:from>
    <xdr:to xmlns:xdr="http://schemas.openxmlformats.org/drawingml/2006/spreadsheetDrawing">
      <xdr:col>67</xdr:col>
      <xdr:colOff>101600</xdr:colOff>
      <xdr:row>76</xdr:row>
      <xdr:rowOff>64770</xdr:rowOff>
    </xdr:to>
    <xdr:sp macro="" textlink="">
      <xdr:nvSpPr>
        <xdr:cNvPr id="656" name="楕円 655"/>
        <xdr:cNvSpPr/>
      </xdr:nvSpPr>
      <xdr:spPr>
        <a:xfrm>
          <a:off x="12423140" y="127120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56515</xdr:rowOff>
    </xdr:from>
    <xdr:ext cx="533400" cy="259080"/>
    <xdr:sp macro="" textlink="">
      <xdr:nvSpPr>
        <xdr:cNvPr id="657" name="テキスト ボックス 656"/>
        <xdr:cNvSpPr txBox="1"/>
      </xdr:nvSpPr>
      <xdr:spPr>
        <a:xfrm>
          <a:off x="12216765" y="12800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9" name="正方形/長方形 658"/>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1" name="正方形/長方形 660"/>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3" name="正方形/長方形 662"/>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5425"/>
    <xdr:sp macro="" textlink="">
      <xdr:nvSpPr>
        <xdr:cNvPr id="666" name="テキスト ボックス 665"/>
        <xdr:cNvSpPr txBox="1"/>
      </xdr:nvSpPr>
      <xdr:spPr>
        <a:xfrm>
          <a:off x="12077700" y="145948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8" name="直線コネクタ 667"/>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69" name="テキスト ボックス 668"/>
        <xdr:cNvSpPr txBox="1"/>
      </xdr:nvSpPr>
      <xdr:spPr>
        <a:xfrm>
          <a:off x="1187196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0" name="直線コネクタ 669"/>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225" cy="257810"/>
    <xdr:sp macro="" textlink="">
      <xdr:nvSpPr>
        <xdr:cNvPr id="671" name="テキスト ボックス 670"/>
        <xdr:cNvSpPr txBox="1"/>
      </xdr:nvSpPr>
      <xdr:spPr>
        <a:xfrm>
          <a:off x="11599545" y="162604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2" name="直線コネクタ 671"/>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225" cy="259080"/>
    <xdr:sp macro="" textlink="">
      <xdr:nvSpPr>
        <xdr:cNvPr id="673" name="テキスト ボックス 672"/>
        <xdr:cNvSpPr txBox="1"/>
      </xdr:nvSpPr>
      <xdr:spPr>
        <a:xfrm>
          <a:off x="1159954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4" name="直線コネクタ 673"/>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225" cy="257810"/>
    <xdr:sp macro="" textlink="">
      <xdr:nvSpPr>
        <xdr:cNvPr id="675" name="テキスト ボックス 674"/>
        <xdr:cNvSpPr txBox="1"/>
      </xdr:nvSpPr>
      <xdr:spPr>
        <a:xfrm>
          <a:off x="11599545" y="156083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6" name="直線コネクタ 675"/>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77" name="テキスト ボックス 676"/>
        <xdr:cNvSpPr txBox="1"/>
      </xdr:nvSpPr>
      <xdr:spPr>
        <a:xfrm>
          <a:off x="11535410" y="152812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8" name="直線コネクタ 677"/>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79" name="テキスト ボックス 678"/>
        <xdr:cNvSpPr txBox="1"/>
      </xdr:nvSpPr>
      <xdr:spPr>
        <a:xfrm>
          <a:off x="11535410" y="14961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1" name="テキスト ボックス 680"/>
        <xdr:cNvSpPr txBox="1"/>
      </xdr:nvSpPr>
      <xdr:spPr>
        <a:xfrm>
          <a:off x="11535410" y="146431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93980</xdr:rowOff>
    </xdr:from>
    <xdr:to xmlns:xdr="http://schemas.openxmlformats.org/drawingml/2006/spreadsheetDrawing">
      <xdr:col>85</xdr:col>
      <xdr:colOff>126365</xdr:colOff>
      <xdr:row>99</xdr:row>
      <xdr:rowOff>99060</xdr:rowOff>
    </xdr:to>
    <xdr:cxnSp macro="">
      <xdr:nvCxnSpPr>
        <xdr:cNvPr id="683" name="直線コネクタ 682"/>
        <xdr:cNvCxnSpPr/>
      </xdr:nvCxnSpPr>
      <xdr:spPr>
        <a:xfrm flipV="1">
          <a:off x="15885795" y="1518539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313690" cy="259080"/>
    <xdr:sp macro="" textlink="">
      <xdr:nvSpPr>
        <xdr:cNvPr id="684" name="積立金最小値テキスト"/>
        <xdr:cNvSpPr txBox="1"/>
      </xdr:nvSpPr>
      <xdr:spPr>
        <a:xfrm>
          <a:off x="15938500" y="16733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5" name="直線コネクタ 684"/>
        <xdr:cNvCxnSpPr/>
      </xdr:nvCxnSpPr>
      <xdr:spPr>
        <a:xfrm>
          <a:off x="15798800" y="1672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40640</xdr:rowOff>
    </xdr:from>
    <xdr:ext cx="598805" cy="259080"/>
    <xdr:sp macro="" textlink="">
      <xdr:nvSpPr>
        <xdr:cNvPr id="686" name="積立金最大値テキスト"/>
        <xdr:cNvSpPr txBox="1"/>
      </xdr:nvSpPr>
      <xdr:spPr>
        <a:xfrm>
          <a:off x="15938500" y="14964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93980</xdr:rowOff>
    </xdr:from>
    <xdr:to xmlns:xdr="http://schemas.openxmlformats.org/drawingml/2006/spreadsheetDrawing">
      <xdr:col>86</xdr:col>
      <xdr:colOff>25400</xdr:colOff>
      <xdr:row>90</xdr:row>
      <xdr:rowOff>93980</xdr:rowOff>
    </xdr:to>
    <xdr:cxnSp macro="">
      <xdr:nvCxnSpPr>
        <xdr:cNvPr id="687" name="直線コネクタ 686"/>
        <xdr:cNvCxnSpPr/>
      </xdr:nvCxnSpPr>
      <xdr:spPr>
        <a:xfrm>
          <a:off x="15798800" y="15185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65405</xdr:rowOff>
    </xdr:from>
    <xdr:to xmlns:xdr="http://schemas.openxmlformats.org/drawingml/2006/spreadsheetDrawing">
      <xdr:col>85</xdr:col>
      <xdr:colOff>127000</xdr:colOff>
      <xdr:row>99</xdr:row>
      <xdr:rowOff>74930</xdr:rowOff>
    </xdr:to>
    <xdr:cxnSp macro="">
      <xdr:nvCxnSpPr>
        <xdr:cNvPr id="688" name="直線コネクタ 687"/>
        <xdr:cNvCxnSpPr/>
      </xdr:nvCxnSpPr>
      <xdr:spPr>
        <a:xfrm>
          <a:off x="15069820" y="16696055"/>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76200</xdr:rowOff>
    </xdr:from>
    <xdr:ext cx="534670" cy="257810"/>
    <xdr:sp macro="" textlink="">
      <xdr:nvSpPr>
        <xdr:cNvPr id="689" name="積立金平均値テキスト"/>
        <xdr:cNvSpPr txBox="1"/>
      </xdr:nvSpPr>
      <xdr:spPr>
        <a:xfrm>
          <a:off x="15938500" y="163639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53340</xdr:rowOff>
    </xdr:from>
    <xdr:to xmlns:xdr="http://schemas.openxmlformats.org/drawingml/2006/spreadsheetDrawing">
      <xdr:col>85</xdr:col>
      <xdr:colOff>177800</xdr:colOff>
      <xdr:row>98</xdr:row>
      <xdr:rowOff>154940</xdr:rowOff>
    </xdr:to>
    <xdr:sp macro="" textlink="">
      <xdr:nvSpPr>
        <xdr:cNvPr id="690" name="フローチャート: 判断 689"/>
        <xdr:cNvSpPr/>
      </xdr:nvSpPr>
      <xdr:spPr>
        <a:xfrm>
          <a:off x="158369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11430</xdr:rowOff>
    </xdr:from>
    <xdr:to xmlns:xdr="http://schemas.openxmlformats.org/drawingml/2006/spreadsheetDrawing">
      <xdr:col>81</xdr:col>
      <xdr:colOff>50800</xdr:colOff>
      <xdr:row>99</xdr:row>
      <xdr:rowOff>65405</xdr:rowOff>
    </xdr:to>
    <xdr:cxnSp macro="">
      <xdr:nvCxnSpPr>
        <xdr:cNvPr id="691" name="直線コネクタ 690"/>
        <xdr:cNvCxnSpPr/>
      </xdr:nvCxnSpPr>
      <xdr:spPr>
        <a:xfrm>
          <a:off x="14206220" y="1664208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88265</xdr:rowOff>
    </xdr:from>
    <xdr:to xmlns:xdr="http://schemas.openxmlformats.org/drawingml/2006/spreadsheetDrawing">
      <xdr:col>81</xdr:col>
      <xdr:colOff>101600</xdr:colOff>
      <xdr:row>99</xdr:row>
      <xdr:rowOff>18415</xdr:rowOff>
    </xdr:to>
    <xdr:sp macro="" textlink="">
      <xdr:nvSpPr>
        <xdr:cNvPr id="692" name="フローチャート: 判断 691"/>
        <xdr:cNvSpPr/>
      </xdr:nvSpPr>
      <xdr:spPr>
        <a:xfrm>
          <a:off x="1501902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34925</xdr:rowOff>
    </xdr:from>
    <xdr:ext cx="533400" cy="259080"/>
    <xdr:sp macro="" textlink="">
      <xdr:nvSpPr>
        <xdr:cNvPr id="693" name="テキスト ボックス 692"/>
        <xdr:cNvSpPr txBox="1"/>
      </xdr:nvSpPr>
      <xdr:spPr>
        <a:xfrm>
          <a:off x="14812645" y="16322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11430</xdr:rowOff>
    </xdr:from>
    <xdr:to xmlns:xdr="http://schemas.openxmlformats.org/drawingml/2006/spreadsheetDrawing">
      <xdr:col>76</xdr:col>
      <xdr:colOff>114300</xdr:colOff>
      <xdr:row>99</xdr:row>
      <xdr:rowOff>24765</xdr:rowOff>
    </xdr:to>
    <xdr:cxnSp macro="">
      <xdr:nvCxnSpPr>
        <xdr:cNvPr id="694" name="直線コネクタ 693"/>
        <xdr:cNvCxnSpPr/>
      </xdr:nvCxnSpPr>
      <xdr:spPr>
        <a:xfrm flipV="1">
          <a:off x="13342620" y="1664208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695" name="フローチャート: 判断 694"/>
        <xdr:cNvSpPr/>
      </xdr:nvSpPr>
      <xdr:spPr>
        <a:xfrm>
          <a:off x="1415542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6350</xdr:rowOff>
    </xdr:from>
    <xdr:ext cx="534670" cy="257810"/>
    <xdr:sp macro="" textlink="">
      <xdr:nvSpPr>
        <xdr:cNvPr id="696" name="テキスト ボックス 695"/>
        <xdr:cNvSpPr txBox="1"/>
      </xdr:nvSpPr>
      <xdr:spPr>
        <a:xfrm>
          <a:off x="13943965" y="162941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121285</xdr:rowOff>
    </xdr:from>
    <xdr:to xmlns:xdr="http://schemas.openxmlformats.org/drawingml/2006/spreadsheetDrawing">
      <xdr:col>71</xdr:col>
      <xdr:colOff>177800</xdr:colOff>
      <xdr:row>99</xdr:row>
      <xdr:rowOff>24765</xdr:rowOff>
    </xdr:to>
    <xdr:cxnSp macro="">
      <xdr:nvCxnSpPr>
        <xdr:cNvPr id="697" name="直線コネクタ 696"/>
        <xdr:cNvCxnSpPr/>
      </xdr:nvCxnSpPr>
      <xdr:spPr>
        <a:xfrm>
          <a:off x="12473940" y="16580485"/>
          <a:ext cx="8686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76835</xdr:rowOff>
    </xdr:from>
    <xdr:to xmlns:xdr="http://schemas.openxmlformats.org/drawingml/2006/spreadsheetDrawing">
      <xdr:col>72</xdr:col>
      <xdr:colOff>38100</xdr:colOff>
      <xdr:row>99</xdr:row>
      <xdr:rowOff>6985</xdr:rowOff>
    </xdr:to>
    <xdr:sp macro="" textlink="">
      <xdr:nvSpPr>
        <xdr:cNvPr id="698" name="フローチャート: 判断 697"/>
        <xdr:cNvSpPr/>
      </xdr:nvSpPr>
      <xdr:spPr>
        <a:xfrm>
          <a:off x="13291820" y="16536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23495</xdr:rowOff>
    </xdr:from>
    <xdr:ext cx="533400" cy="259080"/>
    <xdr:sp macro="" textlink="">
      <xdr:nvSpPr>
        <xdr:cNvPr id="699" name="テキスト ボックス 698"/>
        <xdr:cNvSpPr txBox="1"/>
      </xdr:nvSpPr>
      <xdr:spPr>
        <a:xfrm>
          <a:off x="13080365"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109855</xdr:rowOff>
    </xdr:from>
    <xdr:to xmlns:xdr="http://schemas.openxmlformats.org/drawingml/2006/spreadsheetDrawing">
      <xdr:col>67</xdr:col>
      <xdr:colOff>101600</xdr:colOff>
      <xdr:row>99</xdr:row>
      <xdr:rowOff>40640</xdr:rowOff>
    </xdr:to>
    <xdr:sp macro="" textlink="">
      <xdr:nvSpPr>
        <xdr:cNvPr id="700" name="フローチャート: 判断 699"/>
        <xdr:cNvSpPr/>
      </xdr:nvSpPr>
      <xdr:spPr>
        <a:xfrm>
          <a:off x="1242314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31115</xdr:rowOff>
    </xdr:from>
    <xdr:ext cx="533400" cy="257810"/>
    <xdr:sp macro="" textlink="">
      <xdr:nvSpPr>
        <xdr:cNvPr id="701" name="テキスト ボックス 700"/>
        <xdr:cNvSpPr txBox="1"/>
      </xdr:nvSpPr>
      <xdr:spPr>
        <a:xfrm>
          <a:off x="12216765" y="16661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3" name="テキスト ボックス 702"/>
        <xdr:cNvSpPr txBox="1"/>
      </xdr:nvSpPr>
      <xdr:spPr>
        <a:xfrm>
          <a:off x="148844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6" name="テキスト ボックス 705"/>
        <xdr:cNvSpPr txBox="1"/>
      </xdr:nvSpPr>
      <xdr:spPr>
        <a:xfrm>
          <a:off x="122885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24130</xdr:rowOff>
    </xdr:from>
    <xdr:to xmlns:xdr="http://schemas.openxmlformats.org/drawingml/2006/spreadsheetDrawing">
      <xdr:col>85</xdr:col>
      <xdr:colOff>177800</xdr:colOff>
      <xdr:row>99</xdr:row>
      <xdr:rowOff>125730</xdr:rowOff>
    </xdr:to>
    <xdr:sp macro="" textlink="">
      <xdr:nvSpPr>
        <xdr:cNvPr id="707" name="楕円 706"/>
        <xdr:cNvSpPr/>
      </xdr:nvSpPr>
      <xdr:spPr>
        <a:xfrm>
          <a:off x="158369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110490</xdr:rowOff>
    </xdr:from>
    <xdr:ext cx="469900" cy="257810"/>
    <xdr:sp macro="" textlink="">
      <xdr:nvSpPr>
        <xdr:cNvPr id="708" name="積立金該当値テキスト"/>
        <xdr:cNvSpPr txBox="1"/>
      </xdr:nvSpPr>
      <xdr:spPr>
        <a:xfrm>
          <a:off x="15938500" y="16569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14605</xdr:rowOff>
    </xdr:from>
    <xdr:to xmlns:xdr="http://schemas.openxmlformats.org/drawingml/2006/spreadsheetDrawing">
      <xdr:col>81</xdr:col>
      <xdr:colOff>101600</xdr:colOff>
      <xdr:row>99</xdr:row>
      <xdr:rowOff>116205</xdr:rowOff>
    </xdr:to>
    <xdr:sp macro="" textlink="">
      <xdr:nvSpPr>
        <xdr:cNvPr id="709" name="楕円 708"/>
        <xdr:cNvSpPr/>
      </xdr:nvSpPr>
      <xdr:spPr>
        <a:xfrm>
          <a:off x="1501902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107315</xdr:rowOff>
    </xdr:from>
    <xdr:ext cx="468630" cy="259080"/>
    <xdr:sp macro="" textlink="">
      <xdr:nvSpPr>
        <xdr:cNvPr id="710" name="テキスト ボックス 709"/>
        <xdr:cNvSpPr txBox="1"/>
      </xdr:nvSpPr>
      <xdr:spPr>
        <a:xfrm>
          <a:off x="14839950" y="16737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132080</xdr:rowOff>
    </xdr:from>
    <xdr:to xmlns:xdr="http://schemas.openxmlformats.org/drawingml/2006/spreadsheetDrawing">
      <xdr:col>76</xdr:col>
      <xdr:colOff>165100</xdr:colOff>
      <xdr:row>99</xdr:row>
      <xdr:rowOff>62230</xdr:rowOff>
    </xdr:to>
    <xdr:sp macro="" textlink="">
      <xdr:nvSpPr>
        <xdr:cNvPr id="711" name="楕円 710"/>
        <xdr:cNvSpPr/>
      </xdr:nvSpPr>
      <xdr:spPr>
        <a:xfrm>
          <a:off x="1415542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53340</xdr:rowOff>
    </xdr:from>
    <xdr:ext cx="468630" cy="257810"/>
    <xdr:sp macro="" textlink="">
      <xdr:nvSpPr>
        <xdr:cNvPr id="712" name="テキスト ボックス 711"/>
        <xdr:cNvSpPr txBox="1"/>
      </xdr:nvSpPr>
      <xdr:spPr>
        <a:xfrm>
          <a:off x="13976350" y="16683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145415</xdr:rowOff>
    </xdr:from>
    <xdr:to xmlns:xdr="http://schemas.openxmlformats.org/drawingml/2006/spreadsheetDrawing">
      <xdr:col>72</xdr:col>
      <xdr:colOff>38100</xdr:colOff>
      <xdr:row>99</xdr:row>
      <xdr:rowOff>75565</xdr:rowOff>
    </xdr:to>
    <xdr:sp macro="" textlink="">
      <xdr:nvSpPr>
        <xdr:cNvPr id="713" name="楕円 712"/>
        <xdr:cNvSpPr/>
      </xdr:nvSpPr>
      <xdr:spPr>
        <a:xfrm>
          <a:off x="13291820" y="166046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66675</xdr:rowOff>
    </xdr:from>
    <xdr:ext cx="469900" cy="257810"/>
    <xdr:sp macro="" textlink="">
      <xdr:nvSpPr>
        <xdr:cNvPr id="714" name="テキスト ボックス 713"/>
        <xdr:cNvSpPr txBox="1"/>
      </xdr:nvSpPr>
      <xdr:spPr>
        <a:xfrm>
          <a:off x="13112750" y="16697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70485</xdr:rowOff>
    </xdr:from>
    <xdr:to xmlns:xdr="http://schemas.openxmlformats.org/drawingml/2006/spreadsheetDrawing">
      <xdr:col>67</xdr:col>
      <xdr:colOff>101600</xdr:colOff>
      <xdr:row>99</xdr:row>
      <xdr:rowOff>635</xdr:rowOff>
    </xdr:to>
    <xdr:sp macro="" textlink="">
      <xdr:nvSpPr>
        <xdr:cNvPr id="715" name="楕円 714"/>
        <xdr:cNvSpPr/>
      </xdr:nvSpPr>
      <xdr:spPr>
        <a:xfrm>
          <a:off x="12423140" y="165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17780</xdr:rowOff>
    </xdr:from>
    <xdr:ext cx="533400" cy="257810"/>
    <xdr:sp macro="" textlink="">
      <xdr:nvSpPr>
        <xdr:cNvPr id="716" name="テキスト ボックス 715"/>
        <xdr:cNvSpPr txBox="1"/>
      </xdr:nvSpPr>
      <xdr:spPr>
        <a:xfrm>
          <a:off x="12216765" y="16305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8" name="正方形/長方形 717"/>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0" name="正方形/長方形 719"/>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2" name="正方形/長方形 721"/>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5" name="テキスト ボックス 724"/>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7" name="直線コネクタ 726"/>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28" name="テキスト ボックス 727"/>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30" name="テキスト ボックス 729"/>
        <xdr:cNvSpPr txBox="1"/>
      </xdr:nvSpPr>
      <xdr:spPr>
        <a:xfrm>
          <a:off x="17284065" y="592582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9080"/>
    <xdr:sp macro="" textlink="">
      <xdr:nvSpPr>
        <xdr:cNvPr id="732" name="テキスト ボックス 731"/>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33" name="直線コネクタ 732"/>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9080"/>
    <xdr:sp macro="" textlink="">
      <xdr:nvSpPr>
        <xdr:cNvPr id="734" name="テキスト ボックス 733"/>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6" name="テキスト ボックス 735"/>
        <xdr:cNvSpPr txBox="1"/>
      </xdr:nvSpPr>
      <xdr:spPr>
        <a:xfrm>
          <a:off x="17284065" y="45847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84455</xdr:rowOff>
    </xdr:from>
    <xdr:to xmlns:xdr="http://schemas.openxmlformats.org/drawingml/2006/spreadsheetDrawing">
      <xdr:col>116</xdr:col>
      <xdr:colOff>62865</xdr:colOff>
      <xdr:row>38</xdr:row>
      <xdr:rowOff>140335</xdr:rowOff>
    </xdr:to>
    <xdr:cxnSp macro="">
      <xdr:nvCxnSpPr>
        <xdr:cNvPr id="738" name="直線コネクタ 737"/>
        <xdr:cNvCxnSpPr/>
      </xdr:nvCxnSpPr>
      <xdr:spPr>
        <a:xfrm flipV="1">
          <a:off x="21570315" y="51174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39" name="投資及び出資金最小値テキスト"/>
        <xdr:cNvSpPr txBox="1"/>
      </xdr:nvSpPr>
      <xdr:spPr>
        <a:xfrm>
          <a:off x="21623020" y="6517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40" name="直線コネクタ 739"/>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30480</xdr:rowOff>
    </xdr:from>
    <xdr:ext cx="534670" cy="257175"/>
    <xdr:sp macro="" textlink="">
      <xdr:nvSpPr>
        <xdr:cNvPr id="741" name="投資及び出資金最大値テキスト"/>
        <xdr:cNvSpPr txBox="1"/>
      </xdr:nvSpPr>
      <xdr:spPr>
        <a:xfrm>
          <a:off x="21623020" y="48958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84455</xdr:rowOff>
    </xdr:from>
    <xdr:to xmlns:xdr="http://schemas.openxmlformats.org/drawingml/2006/spreadsheetDrawing">
      <xdr:col>116</xdr:col>
      <xdr:colOff>152400</xdr:colOff>
      <xdr:row>30</xdr:row>
      <xdr:rowOff>84455</xdr:rowOff>
    </xdr:to>
    <xdr:cxnSp macro="">
      <xdr:nvCxnSpPr>
        <xdr:cNvPr id="742" name="直線コネクタ 741"/>
        <xdr:cNvCxnSpPr/>
      </xdr:nvCxnSpPr>
      <xdr:spPr>
        <a:xfrm>
          <a:off x="21488400" y="5117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97155</xdr:rowOff>
    </xdr:from>
    <xdr:to xmlns:xdr="http://schemas.openxmlformats.org/drawingml/2006/spreadsheetDrawing">
      <xdr:col>116</xdr:col>
      <xdr:colOff>63500</xdr:colOff>
      <xdr:row>38</xdr:row>
      <xdr:rowOff>140335</xdr:rowOff>
    </xdr:to>
    <xdr:cxnSp macro="">
      <xdr:nvCxnSpPr>
        <xdr:cNvPr id="743" name="直線コネクタ 742"/>
        <xdr:cNvCxnSpPr/>
      </xdr:nvCxnSpPr>
      <xdr:spPr>
        <a:xfrm flipV="1">
          <a:off x="20759420" y="6303645"/>
          <a:ext cx="8128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123190</xdr:rowOff>
    </xdr:from>
    <xdr:ext cx="469900" cy="259080"/>
    <xdr:sp macro="" textlink="">
      <xdr:nvSpPr>
        <xdr:cNvPr id="744" name="投資及び出資金平均値テキスト"/>
        <xdr:cNvSpPr txBox="1"/>
      </xdr:nvSpPr>
      <xdr:spPr>
        <a:xfrm>
          <a:off x="21623020" y="6329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144780</xdr:rowOff>
    </xdr:from>
    <xdr:to xmlns:xdr="http://schemas.openxmlformats.org/drawingml/2006/spreadsheetDrawing">
      <xdr:col>116</xdr:col>
      <xdr:colOff>114300</xdr:colOff>
      <xdr:row>38</xdr:row>
      <xdr:rowOff>74930</xdr:rowOff>
    </xdr:to>
    <xdr:sp macro="" textlink="">
      <xdr:nvSpPr>
        <xdr:cNvPr id="745" name="フローチャート: 判断 744"/>
        <xdr:cNvSpPr/>
      </xdr:nvSpPr>
      <xdr:spPr>
        <a:xfrm>
          <a:off x="21521420" y="6351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46" name="直線コネクタ 745"/>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156210</xdr:rowOff>
    </xdr:from>
    <xdr:to xmlns:xdr="http://schemas.openxmlformats.org/drawingml/2006/spreadsheetDrawing">
      <xdr:col>112</xdr:col>
      <xdr:colOff>38100</xdr:colOff>
      <xdr:row>38</xdr:row>
      <xdr:rowOff>86360</xdr:rowOff>
    </xdr:to>
    <xdr:sp macro="" textlink="">
      <xdr:nvSpPr>
        <xdr:cNvPr id="747" name="フローチャート: 判断 746"/>
        <xdr:cNvSpPr/>
      </xdr:nvSpPr>
      <xdr:spPr>
        <a:xfrm>
          <a:off x="20708620" y="63627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102870</xdr:rowOff>
    </xdr:from>
    <xdr:ext cx="469900" cy="257810"/>
    <xdr:sp macro="" textlink="">
      <xdr:nvSpPr>
        <xdr:cNvPr id="748" name="テキスト ボックス 747"/>
        <xdr:cNvSpPr txBox="1"/>
      </xdr:nvSpPr>
      <xdr:spPr>
        <a:xfrm>
          <a:off x="20529550" y="6141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49" name="直線コネクタ 748"/>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163830</xdr:rowOff>
    </xdr:from>
    <xdr:to xmlns:xdr="http://schemas.openxmlformats.org/drawingml/2006/spreadsheetDrawing">
      <xdr:col>107</xdr:col>
      <xdr:colOff>101600</xdr:colOff>
      <xdr:row>38</xdr:row>
      <xdr:rowOff>93980</xdr:rowOff>
    </xdr:to>
    <xdr:sp macro="" textlink="">
      <xdr:nvSpPr>
        <xdr:cNvPr id="750" name="フローチャート: 判断 749"/>
        <xdr:cNvSpPr/>
      </xdr:nvSpPr>
      <xdr:spPr>
        <a:xfrm>
          <a:off x="19839940" y="6370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110490</xdr:rowOff>
    </xdr:from>
    <xdr:ext cx="468630" cy="257810"/>
    <xdr:sp macro="" textlink="">
      <xdr:nvSpPr>
        <xdr:cNvPr id="751" name="テキスト ボックス 750"/>
        <xdr:cNvSpPr txBox="1"/>
      </xdr:nvSpPr>
      <xdr:spPr>
        <a:xfrm>
          <a:off x="19660870" y="6149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52" name="直線コネクタ 751"/>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1905</xdr:rowOff>
    </xdr:from>
    <xdr:to xmlns:xdr="http://schemas.openxmlformats.org/drawingml/2006/spreadsheetDrawing">
      <xdr:col>102</xdr:col>
      <xdr:colOff>165100</xdr:colOff>
      <xdr:row>38</xdr:row>
      <xdr:rowOff>103505</xdr:rowOff>
    </xdr:to>
    <xdr:sp macro="" textlink="">
      <xdr:nvSpPr>
        <xdr:cNvPr id="753" name="フローチャート: 判断 752"/>
        <xdr:cNvSpPr/>
      </xdr:nvSpPr>
      <xdr:spPr>
        <a:xfrm>
          <a:off x="1897634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120650</xdr:rowOff>
    </xdr:from>
    <xdr:ext cx="468630" cy="259080"/>
    <xdr:sp macro="" textlink="">
      <xdr:nvSpPr>
        <xdr:cNvPr id="754" name="テキスト ボックス 753"/>
        <xdr:cNvSpPr txBox="1"/>
      </xdr:nvSpPr>
      <xdr:spPr>
        <a:xfrm>
          <a:off x="18797270" y="6159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86360</xdr:rowOff>
    </xdr:from>
    <xdr:to xmlns:xdr="http://schemas.openxmlformats.org/drawingml/2006/spreadsheetDrawing">
      <xdr:col>98</xdr:col>
      <xdr:colOff>38100</xdr:colOff>
      <xdr:row>38</xdr:row>
      <xdr:rowOff>16510</xdr:rowOff>
    </xdr:to>
    <xdr:sp macro="" textlink="">
      <xdr:nvSpPr>
        <xdr:cNvPr id="755" name="フローチャート: 判断 754"/>
        <xdr:cNvSpPr/>
      </xdr:nvSpPr>
      <xdr:spPr>
        <a:xfrm>
          <a:off x="18112740" y="62928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33020</xdr:rowOff>
    </xdr:from>
    <xdr:ext cx="469900" cy="257810"/>
    <xdr:sp macro="" textlink="">
      <xdr:nvSpPr>
        <xdr:cNvPr id="756" name="テキスト ボックス 755"/>
        <xdr:cNvSpPr txBox="1"/>
      </xdr:nvSpPr>
      <xdr:spPr>
        <a:xfrm>
          <a:off x="17933670" y="6071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730" cy="259080"/>
    <xdr:sp macro="" textlink="">
      <xdr:nvSpPr>
        <xdr:cNvPr id="757" name="テキスト ボックス 756"/>
        <xdr:cNvSpPr txBox="1"/>
      </xdr:nvSpPr>
      <xdr:spPr>
        <a:xfrm>
          <a:off x="213868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59" name="テキスト ボックス 758"/>
        <xdr:cNvSpPr txBox="1"/>
      </xdr:nvSpPr>
      <xdr:spPr>
        <a:xfrm>
          <a:off x="197053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46990</xdr:rowOff>
    </xdr:from>
    <xdr:to xmlns:xdr="http://schemas.openxmlformats.org/drawingml/2006/spreadsheetDrawing">
      <xdr:col>116</xdr:col>
      <xdr:colOff>114300</xdr:colOff>
      <xdr:row>37</xdr:row>
      <xdr:rowOff>147955</xdr:rowOff>
    </xdr:to>
    <xdr:sp macro="" textlink="">
      <xdr:nvSpPr>
        <xdr:cNvPr id="762" name="楕円 761"/>
        <xdr:cNvSpPr/>
      </xdr:nvSpPr>
      <xdr:spPr>
        <a:xfrm>
          <a:off x="21521420" y="6253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69215</xdr:rowOff>
    </xdr:from>
    <xdr:ext cx="469900" cy="257810"/>
    <xdr:sp macro="" textlink="">
      <xdr:nvSpPr>
        <xdr:cNvPr id="763" name="投資及び出資金該当値テキスト"/>
        <xdr:cNvSpPr txBox="1"/>
      </xdr:nvSpPr>
      <xdr:spPr>
        <a:xfrm>
          <a:off x="21623020" y="61080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7810"/>
    <xdr:sp macro="" textlink="">
      <xdr:nvSpPr>
        <xdr:cNvPr id="765" name="テキスト ボックス 764"/>
        <xdr:cNvSpPr txBox="1"/>
      </xdr:nvSpPr>
      <xdr:spPr>
        <a:xfrm>
          <a:off x="2063496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7810"/>
    <xdr:sp macro="" textlink="">
      <xdr:nvSpPr>
        <xdr:cNvPr id="767" name="テキスト ボックス 766"/>
        <xdr:cNvSpPr txBox="1"/>
      </xdr:nvSpPr>
      <xdr:spPr>
        <a:xfrm>
          <a:off x="1977136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8" name="楕円 767"/>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7810"/>
    <xdr:sp macro="" textlink="">
      <xdr:nvSpPr>
        <xdr:cNvPr id="769" name="テキスト ボックス 768"/>
        <xdr:cNvSpPr txBox="1"/>
      </xdr:nvSpPr>
      <xdr:spPr>
        <a:xfrm>
          <a:off x="1890776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0" name="楕円 769"/>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7810"/>
    <xdr:sp macro="" textlink="">
      <xdr:nvSpPr>
        <xdr:cNvPr id="771" name="テキスト ボックス 770"/>
        <xdr:cNvSpPr txBox="1"/>
      </xdr:nvSpPr>
      <xdr:spPr>
        <a:xfrm>
          <a:off x="1803908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3" name="正方形/長方形 772"/>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5" name="正方形/長方形 774"/>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7" name="正方形/長方形 776"/>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80" name="テキスト ボックス 779"/>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7810"/>
    <xdr:sp macro="" textlink="">
      <xdr:nvSpPr>
        <xdr:cNvPr id="783" name="テキスト ボックス 782"/>
        <xdr:cNvSpPr txBox="1"/>
      </xdr:nvSpPr>
      <xdr:spPr>
        <a:xfrm>
          <a:off x="17561560" y="980059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7810"/>
    <xdr:sp macro="" textlink="">
      <xdr:nvSpPr>
        <xdr:cNvPr id="785" name="テキスト ボックス 784"/>
        <xdr:cNvSpPr txBox="1"/>
      </xdr:nvSpPr>
      <xdr:spPr>
        <a:xfrm>
          <a:off x="17284065" y="94272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6" name="直線コネクタ 785"/>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9080"/>
    <xdr:sp macro="" textlink="">
      <xdr:nvSpPr>
        <xdr:cNvPr id="787" name="テキスト ボックス 786"/>
        <xdr:cNvSpPr txBox="1"/>
      </xdr:nvSpPr>
      <xdr:spPr>
        <a:xfrm>
          <a:off x="1728406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9" name="テキスト ボックス 788"/>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7810"/>
    <xdr:sp macro="" textlink="">
      <xdr:nvSpPr>
        <xdr:cNvPr id="791" name="テキスト ボックス 790"/>
        <xdr:cNvSpPr txBox="1"/>
      </xdr:nvSpPr>
      <xdr:spPr>
        <a:xfrm>
          <a:off x="17284065" y="83108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93" name="テキスト ボックス 792"/>
        <xdr:cNvSpPr txBox="1"/>
      </xdr:nvSpPr>
      <xdr:spPr>
        <a:xfrm>
          <a:off x="17284065" y="7937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2540</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flipV="1">
          <a:off x="21570315" y="85559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7810"/>
    <xdr:sp macro="" textlink="">
      <xdr:nvSpPr>
        <xdr:cNvPr id="796" name="貸付金最小値テキスト"/>
        <xdr:cNvSpPr txBox="1"/>
      </xdr:nvSpPr>
      <xdr:spPr>
        <a:xfrm>
          <a:off x="21623020" y="99428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120650</xdr:rowOff>
    </xdr:from>
    <xdr:ext cx="534670" cy="259080"/>
    <xdr:sp macro="" textlink="">
      <xdr:nvSpPr>
        <xdr:cNvPr id="798" name="貸付金最大値テキスト"/>
        <xdr:cNvSpPr txBox="1"/>
      </xdr:nvSpPr>
      <xdr:spPr>
        <a:xfrm>
          <a:off x="21623020" y="833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2540</xdr:rowOff>
    </xdr:from>
    <xdr:to xmlns:xdr="http://schemas.openxmlformats.org/drawingml/2006/spreadsheetDrawing">
      <xdr:col>116</xdr:col>
      <xdr:colOff>152400</xdr:colOff>
      <xdr:row>51</xdr:row>
      <xdr:rowOff>2540</xdr:rowOff>
    </xdr:to>
    <xdr:cxnSp macro="">
      <xdr:nvCxnSpPr>
        <xdr:cNvPr id="799" name="直線コネクタ 798"/>
        <xdr:cNvCxnSpPr/>
      </xdr:nvCxnSpPr>
      <xdr:spPr>
        <a:xfrm>
          <a:off x="21488400" y="8555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144780</xdr:rowOff>
    </xdr:from>
    <xdr:to xmlns:xdr="http://schemas.openxmlformats.org/drawingml/2006/spreadsheetDrawing">
      <xdr:col>116</xdr:col>
      <xdr:colOff>63500</xdr:colOff>
      <xdr:row>57</xdr:row>
      <xdr:rowOff>21590</xdr:rowOff>
    </xdr:to>
    <xdr:cxnSp macro="">
      <xdr:nvCxnSpPr>
        <xdr:cNvPr id="800" name="直線コネクタ 799"/>
        <xdr:cNvCxnSpPr/>
      </xdr:nvCxnSpPr>
      <xdr:spPr>
        <a:xfrm>
          <a:off x="20759420" y="953643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109220</xdr:rowOff>
    </xdr:from>
    <xdr:ext cx="469900" cy="257810"/>
    <xdr:sp macro="" textlink="">
      <xdr:nvSpPr>
        <xdr:cNvPr id="801" name="貸付金平均値テキスト"/>
        <xdr:cNvSpPr txBox="1"/>
      </xdr:nvSpPr>
      <xdr:spPr>
        <a:xfrm>
          <a:off x="21623020" y="96685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130810</xdr:rowOff>
    </xdr:from>
    <xdr:to xmlns:xdr="http://schemas.openxmlformats.org/drawingml/2006/spreadsheetDrawing">
      <xdr:col>116</xdr:col>
      <xdr:colOff>114300</xdr:colOff>
      <xdr:row>58</xdr:row>
      <xdr:rowOff>60960</xdr:rowOff>
    </xdr:to>
    <xdr:sp macro="" textlink="">
      <xdr:nvSpPr>
        <xdr:cNvPr id="802" name="フローチャート: 判断 801"/>
        <xdr:cNvSpPr/>
      </xdr:nvSpPr>
      <xdr:spPr>
        <a:xfrm>
          <a:off x="21521420" y="969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69850</xdr:rowOff>
    </xdr:from>
    <xdr:to xmlns:xdr="http://schemas.openxmlformats.org/drawingml/2006/spreadsheetDrawing">
      <xdr:col>111</xdr:col>
      <xdr:colOff>177800</xdr:colOff>
      <xdr:row>56</xdr:row>
      <xdr:rowOff>144780</xdr:rowOff>
    </xdr:to>
    <xdr:cxnSp macro="">
      <xdr:nvCxnSpPr>
        <xdr:cNvPr id="803" name="直線コネクタ 802"/>
        <xdr:cNvCxnSpPr/>
      </xdr:nvCxnSpPr>
      <xdr:spPr>
        <a:xfrm>
          <a:off x="19890740" y="9461500"/>
          <a:ext cx="8686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123190</xdr:rowOff>
    </xdr:from>
    <xdr:to xmlns:xdr="http://schemas.openxmlformats.org/drawingml/2006/spreadsheetDrawing">
      <xdr:col>112</xdr:col>
      <xdr:colOff>38100</xdr:colOff>
      <xdr:row>58</xdr:row>
      <xdr:rowOff>53340</xdr:rowOff>
    </xdr:to>
    <xdr:sp macro="" textlink="">
      <xdr:nvSpPr>
        <xdr:cNvPr id="804" name="フローチャート: 判断 803"/>
        <xdr:cNvSpPr/>
      </xdr:nvSpPr>
      <xdr:spPr>
        <a:xfrm>
          <a:off x="20708620" y="96824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44450</xdr:rowOff>
    </xdr:from>
    <xdr:ext cx="469900" cy="259080"/>
    <xdr:sp macro="" textlink="">
      <xdr:nvSpPr>
        <xdr:cNvPr id="805" name="テキスト ボックス 804"/>
        <xdr:cNvSpPr txBox="1"/>
      </xdr:nvSpPr>
      <xdr:spPr>
        <a:xfrm>
          <a:off x="20529550" y="977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5080</xdr:rowOff>
    </xdr:from>
    <xdr:to xmlns:xdr="http://schemas.openxmlformats.org/drawingml/2006/spreadsheetDrawing">
      <xdr:col>107</xdr:col>
      <xdr:colOff>50800</xdr:colOff>
      <xdr:row>56</xdr:row>
      <xdr:rowOff>69850</xdr:rowOff>
    </xdr:to>
    <xdr:cxnSp macro="">
      <xdr:nvCxnSpPr>
        <xdr:cNvPr id="806" name="直線コネクタ 805"/>
        <xdr:cNvCxnSpPr/>
      </xdr:nvCxnSpPr>
      <xdr:spPr>
        <a:xfrm>
          <a:off x="19027140" y="939673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95885</xdr:rowOff>
    </xdr:from>
    <xdr:to xmlns:xdr="http://schemas.openxmlformats.org/drawingml/2006/spreadsheetDrawing">
      <xdr:col>107</xdr:col>
      <xdr:colOff>101600</xdr:colOff>
      <xdr:row>58</xdr:row>
      <xdr:rowOff>26035</xdr:rowOff>
    </xdr:to>
    <xdr:sp macro="" textlink="">
      <xdr:nvSpPr>
        <xdr:cNvPr id="807" name="フローチャート: 判断 806"/>
        <xdr:cNvSpPr/>
      </xdr:nvSpPr>
      <xdr:spPr>
        <a:xfrm>
          <a:off x="19839940" y="9655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17145</xdr:rowOff>
    </xdr:from>
    <xdr:ext cx="468630" cy="257810"/>
    <xdr:sp macro="" textlink="">
      <xdr:nvSpPr>
        <xdr:cNvPr id="808" name="テキスト ボックス 807"/>
        <xdr:cNvSpPr txBox="1"/>
      </xdr:nvSpPr>
      <xdr:spPr>
        <a:xfrm>
          <a:off x="19660870" y="97440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159385</xdr:rowOff>
    </xdr:from>
    <xdr:to xmlns:xdr="http://schemas.openxmlformats.org/drawingml/2006/spreadsheetDrawing">
      <xdr:col>102</xdr:col>
      <xdr:colOff>114300</xdr:colOff>
      <xdr:row>56</xdr:row>
      <xdr:rowOff>5080</xdr:rowOff>
    </xdr:to>
    <xdr:cxnSp macro="">
      <xdr:nvCxnSpPr>
        <xdr:cNvPr id="809" name="直線コネクタ 808"/>
        <xdr:cNvCxnSpPr/>
      </xdr:nvCxnSpPr>
      <xdr:spPr>
        <a:xfrm>
          <a:off x="18163540" y="938339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85725</xdr:rowOff>
    </xdr:from>
    <xdr:to xmlns:xdr="http://schemas.openxmlformats.org/drawingml/2006/spreadsheetDrawing">
      <xdr:col>102</xdr:col>
      <xdr:colOff>165100</xdr:colOff>
      <xdr:row>58</xdr:row>
      <xdr:rowOff>15875</xdr:rowOff>
    </xdr:to>
    <xdr:sp macro="" textlink="">
      <xdr:nvSpPr>
        <xdr:cNvPr id="810" name="フローチャート: 判断 809"/>
        <xdr:cNvSpPr/>
      </xdr:nvSpPr>
      <xdr:spPr>
        <a:xfrm>
          <a:off x="18976340" y="9645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6985</xdr:rowOff>
    </xdr:from>
    <xdr:ext cx="468630" cy="259080"/>
    <xdr:sp macro="" textlink="">
      <xdr:nvSpPr>
        <xdr:cNvPr id="811" name="テキスト ボックス 810"/>
        <xdr:cNvSpPr txBox="1"/>
      </xdr:nvSpPr>
      <xdr:spPr>
        <a:xfrm>
          <a:off x="18797270" y="9733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129540</xdr:rowOff>
    </xdr:from>
    <xdr:to xmlns:xdr="http://schemas.openxmlformats.org/drawingml/2006/spreadsheetDrawing">
      <xdr:col>98</xdr:col>
      <xdr:colOff>38100</xdr:colOff>
      <xdr:row>57</xdr:row>
      <xdr:rowOff>59690</xdr:rowOff>
    </xdr:to>
    <xdr:sp macro="" textlink="">
      <xdr:nvSpPr>
        <xdr:cNvPr id="812" name="フローチャート: 判断 811"/>
        <xdr:cNvSpPr/>
      </xdr:nvSpPr>
      <xdr:spPr>
        <a:xfrm>
          <a:off x="18112740" y="95211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50800</xdr:rowOff>
    </xdr:from>
    <xdr:ext cx="469900" cy="257810"/>
    <xdr:sp macro="" textlink="">
      <xdr:nvSpPr>
        <xdr:cNvPr id="813" name="テキスト ボックス 812"/>
        <xdr:cNvSpPr txBox="1"/>
      </xdr:nvSpPr>
      <xdr:spPr>
        <a:xfrm>
          <a:off x="17933670" y="9610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730" cy="259080"/>
    <xdr:sp macro="" textlink="">
      <xdr:nvSpPr>
        <xdr:cNvPr id="814" name="テキスト ボックス 813"/>
        <xdr:cNvSpPr txBox="1"/>
      </xdr:nvSpPr>
      <xdr:spPr>
        <a:xfrm>
          <a:off x="213868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16" name="テキスト ボックス 815"/>
        <xdr:cNvSpPr txBox="1"/>
      </xdr:nvSpPr>
      <xdr:spPr>
        <a:xfrm>
          <a:off x="197053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142240</xdr:rowOff>
    </xdr:from>
    <xdr:to xmlns:xdr="http://schemas.openxmlformats.org/drawingml/2006/spreadsheetDrawing">
      <xdr:col>116</xdr:col>
      <xdr:colOff>114300</xdr:colOff>
      <xdr:row>57</xdr:row>
      <xdr:rowOff>72390</xdr:rowOff>
    </xdr:to>
    <xdr:sp macro="" textlink="">
      <xdr:nvSpPr>
        <xdr:cNvPr id="819" name="楕円 818"/>
        <xdr:cNvSpPr/>
      </xdr:nvSpPr>
      <xdr:spPr>
        <a:xfrm>
          <a:off x="21521420" y="9533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165100</xdr:rowOff>
    </xdr:from>
    <xdr:ext cx="469900" cy="257810"/>
    <xdr:sp macro="" textlink="">
      <xdr:nvSpPr>
        <xdr:cNvPr id="820" name="貸付金該当値テキスト"/>
        <xdr:cNvSpPr txBox="1"/>
      </xdr:nvSpPr>
      <xdr:spPr>
        <a:xfrm>
          <a:off x="21623020" y="9389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93980</xdr:rowOff>
    </xdr:from>
    <xdr:to xmlns:xdr="http://schemas.openxmlformats.org/drawingml/2006/spreadsheetDrawing">
      <xdr:col>112</xdr:col>
      <xdr:colOff>38100</xdr:colOff>
      <xdr:row>57</xdr:row>
      <xdr:rowOff>24130</xdr:rowOff>
    </xdr:to>
    <xdr:sp macro="" textlink="">
      <xdr:nvSpPr>
        <xdr:cNvPr id="821" name="楕円 820"/>
        <xdr:cNvSpPr/>
      </xdr:nvSpPr>
      <xdr:spPr>
        <a:xfrm>
          <a:off x="20708620" y="94856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40640</xdr:rowOff>
    </xdr:from>
    <xdr:ext cx="533400" cy="259080"/>
    <xdr:sp macro="" textlink="">
      <xdr:nvSpPr>
        <xdr:cNvPr id="822" name="テキスト ボックス 821"/>
        <xdr:cNvSpPr txBox="1"/>
      </xdr:nvSpPr>
      <xdr:spPr>
        <a:xfrm>
          <a:off x="20497165" y="9264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19050</xdr:rowOff>
    </xdr:from>
    <xdr:to xmlns:xdr="http://schemas.openxmlformats.org/drawingml/2006/spreadsheetDrawing">
      <xdr:col>107</xdr:col>
      <xdr:colOff>101600</xdr:colOff>
      <xdr:row>56</xdr:row>
      <xdr:rowOff>120650</xdr:rowOff>
    </xdr:to>
    <xdr:sp macro="" textlink="">
      <xdr:nvSpPr>
        <xdr:cNvPr id="823" name="楕円 822"/>
        <xdr:cNvSpPr/>
      </xdr:nvSpPr>
      <xdr:spPr>
        <a:xfrm>
          <a:off x="1983994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137160</xdr:rowOff>
    </xdr:from>
    <xdr:ext cx="533400" cy="259080"/>
    <xdr:sp macro="" textlink="">
      <xdr:nvSpPr>
        <xdr:cNvPr id="824" name="テキスト ボックス 823"/>
        <xdr:cNvSpPr txBox="1"/>
      </xdr:nvSpPr>
      <xdr:spPr>
        <a:xfrm>
          <a:off x="19633565" y="919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125730</xdr:rowOff>
    </xdr:from>
    <xdr:to xmlns:xdr="http://schemas.openxmlformats.org/drawingml/2006/spreadsheetDrawing">
      <xdr:col>102</xdr:col>
      <xdr:colOff>165100</xdr:colOff>
      <xdr:row>56</xdr:row>
      <xdr:rowOff>55880</xdr:rowOff>
    </xdr:to>
    <xdr:sp macro="" textlink="">
      <xdr:nvSpPr>
        <xdr:cNvPr id="825" name="楕円 824"/>
        <xdr:cNvSpPr/>
      </xdr:nvSpPr>
      <xdr:spPr>
        <a:xfrm>
          <a:off x="18976340" y="9349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72390</xdr:rowOff>
    </xdr:from>
    <xdr:ext cx="534670" cy="257810"/>
    <xdr:sp macro="" textlink="">
      <xdr:nvSpPr>
        <xdr:cNvPr id="826" name="テキスト ボックス 825"/>
        <xdr:cNvSpPr txBox="1"/>
      </xdr:nvSpPr>
      <xdr:spPr>
        <a:xfrm>
          <a:off x="18764885" y="9128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108585</xdr:rowOff>
    </xdr:from>
    <xdr:to xmlns:xdr="http://schemas.openxmlformats.org/drawingml/2006/spreadsheetDrawing">
      <xdr:col>98</xdr:col>
      <xdr:colOff>38100</xdr:colOff>
      <xdr:row>56</xdr:row>
      <xdr:rowOff>38735</xdr:rowOff>
    </xdr:to>
    <xdr:sp macro="" textlink="">
      <xdr:nvSpPr>
        <xdr:cNvPr id="827" name="楕円 826"/>
        <xdr:cNvSpPr/>
      </xdr:nvSpPr>
      <xdr:spPr>
        <a:xfrm>
          <a:off x="18112740" y="93325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55245</xdr:rowOff>
    </xdr:from>
    <xdr:ext cx="533400" cy="257810"/>
    <xdr:sp macro="" textlink="">
      <xdr:nvSpPr>
        <xdr:cNvPr id="828" name="テキスト ボックス 827"/>
        <xdr:cNvSpPr txBox="1"/>
      </xdr:nvSpPr>
      <xdr:spPr>
        <a:xfrm>
          <a:off x="17901285" y="9111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30" name="正方形/長方形 829"/>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32" name="正方形/長方形 831"/>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34" name="正方形/長方形 833"/>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37" name="テキスト ボックス 836"/>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39" name="テキスト ボックス 838"/>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7810"/>
    <xdr:sp macro="" textlink="">
      <xdr:nvSpPr>
        <xdr:cNvPr id="841" name="テキスト ボックス 840"/>
        <xdr:cNvSpPr txBox="1"/>
      </xdr:nvSpPr>
      <xdr:spPr>
        <a:xfrm>
          <a:off x="17284065" y="131533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7810"/>
    <xdr:sp macro="" textlink="">
      <xdr:nvSpPr>
        <xdr:cNvPr id="843" name="テキスト ボックス 842"/>
        <xdr:cNvSpPr txBox="1"/>
      </xdr:nvSpPr>
      <xdr:spPr>
        <a:xfrm>
          <a:off x="17284065" y="12780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44" name="直線コネクタ 843"/>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9080"/>
    <xdr:sp macro="" textlink="">
      <xdr:nvSpPr>
        <xdr:cNvPr id="845" name="テキスト ボックス 844"/>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7810"/>
    <xdr:sp macro="" textlink="">
      <xdr:nvSpPr>
        <xdr:cNvPr id="849" name="テキスト ボックス 848"/>
        <xdr:cNvSpPr txBox="1"/>
      </xdr:nvSpPr>
      <xdr:spPr>
        <a:xfrm>
          <a:off x="17225010" y="116636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7810"/>
    <xdr:sp macro="" textlink="">
      <xdr:nvSpPr>
        <xdr:cNvPr id="851" name="テキスト ボックス 850"/>
        <xdr:cNvSpPr txBox="1"/>
      </xdr:nvSpPr>
      <xdr:spPr>
        <a:xfrm>
          <a:off x="17225010" y="112903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135255</xdr:rowOff>
    </xdr:from>
    <xdr:to xmlns:xdr="http://schemas.openxmlformats.org/drawingml/2006/spreadsheetDrawing">
      <xdr:col>116</xdr:col>
      <xdr:colOff>62865</xdr:colOff>
      <xdr:row>79</xdr:row>
      <xdr:rowOff>68580</xdr:rowOff>
    </xdr:to>
    <xdr:cxnSp macro="">
      <xdr:nvCxnSpPr>
        <xdr:cNvPr id="853" name="直線コネクタ 852"/>
        <xdr:cNvCxnSpPr/>
      </xdr:nvCxnSpPr>
      <xdr:spPr>
        <a:xfrm flipV="1">
          <a:off x="21570315" y="1204150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72390</xdr:rowOff>
    </xdr:from>
    <xdr:ext cx="534670" cy="257810"/>
    <xdr:sp macro="" textlink="">
      <xdr:nvSpPr>
        <xdr:cNvPr id="854" name="繰出金最小値テキスト"/>
        <xdr:cNvSpPr txBox="1"/>
      </xdr:nvSpPr>
      <xdr:spPr>
        <a:xfrm>
          <a:off x="21623020" y="13319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68580</xdr:rowOff>
    </xdr:from>
    <xdr:to xmlns:xdr="http://schemas.openxmlformats.org/drawingml/2006/spreadsheetDrawing">
      <xdr:col>116</xdr:col>
      <xdr:colOff>152400</xdr:colOff>
      <xdr:row>79</xdr:row>
      <xdr:rowOff>68580</xdr:rowOff>
    </xdr:to>
    <xdr:cxnSp macro="">
      <xdr:nvCxnSpPr>
        <xdr:cNvPr id="855" name="直線コネクタ 854"/>
        <xdr:cNvCxnSpPr/>
      </xdr:nvCxnSpPr>
      <xdr:spPr>
        <a:xfrm>
          <a:off x="21488400" y="13315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81915</xdr:rowOff>
    </xdr:from>
    <xdr:ext cx="534670" cy="259080"/>
    <xdr:sp macro="" textlink="">
      <xdr:nvSpPr>
        <xdr:cNvPr id="856" name="繰出金最大値テキスト"/>
        <xdr:cNvSpPr txBox="1"/>
      </xdr:nvSpPr>
      <xdr:spPr>
        <a:xfrm>
          <a:off x="21623020" y="11820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135255</xdr:rowOff>
    </xdr:from>
    <xdr:to xmlns:xdr="http://schemas.openxmlformats.org/drawingml/2006/spreadsheetDrawing">
      <xdr:col>116</xdr:col>
      <xdr:colOff>152400</xdr:colOff>
      <xdr:row>71</xdr:row>
      <xdr:rowOff>135255</xdr:rowOff>
    </xdr:to>
    <xdr:cxnSp macro="">
      <xdr:nvCxnSpPr>
        <xdr:cNvPr id="857" name="直線コネクタ 856"/>
        <xdr:cNvCxnSpPr/>
      </xdr:nvCxnSpPr>
      <xdr:spPr>
        <a:xfrm>
          <a:off x="21488400" y="12041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102870</xdr:rowOff>
    </xdr:from>
    <xdr:to xmlns:xdr="http://schemas.openxmlformats.org/drawingml/2006/spreadsheetDrawing">
      <xdr:col>116</xdr:col>
      <xdr:colOff>63500</xdr:colOff>
      <xdr:row>78</xdr:row>
      <xdr:rowOff>118110</xdr:rowOff>
    </xdr:to>
    <xdr:cxnSp macro="">
      <xdr:nvCxnSpPr>
        <xdr:cNvPr id="858" name="直線コネクタ 857"/>
        <xdr:cNvCxnSpPr/>
      </xdr:nvCxnSpPr>
      <xdr:spPr>
        <a:xfrm>
          <a:off x="20759420" y="13014960"/>
          <a:ext cx="8128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114300</xdr:rowOff>
    </xdr:from>
    <xdr:ext cx="534670" cy="259080"/>
    <xdr:sp macro="" textlink="">
      <xdr:nvSpPr>
        <xdr:cNvPr id="859" name="繰出金平均値テキスト"/>
        <xdr:cNvSpPr txBox="1"/>
      </xdr:nvSpPr>
      <xdr:spPr>
        <a:xfrm>
          <a:off x="21623020" y="12691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91440</xdr:rowOff>
    </xdr:from>
    <xdr:to xmlns:xdr="http://schemas.openxmlformats.org/drawingml/2006/spreadsheetDrawing">
      <xdr:col>116</xdr:col>
      <xdr:colOff>114300</xdr:colOff>
      <xdr:row>77</xdr:row>
      <xdr:rowOff>21590</xdr:rowOff>
    </xdr:to>
    <xdr:sp macro="" textlink="">
      <xdr:nvSpPr>
        <xdr:cNvPr id="860" name="フローチャート: 判断 859"/>
        <xdr:cNvSpPr/>
      </xdr:nvSpPr>
      <xdr:spPr>
        <a:xfrm>
          <a:off x="21521420" y="1283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102870</xdr:rowOff>
    </xdr:from>
    <xdr:to xmlns:xdr="http://schemas.openxmlformats.org/drawingml/2006/spreadsheetDrawing">
      <xdr:col>111</xdr:col>
      <xdr:colOff>177800</xdr:colOff>
      <xdr:row>77</xdr:row>
      <xdr:rowOff>120650</xdr:rowOff>
    </xdr:to>
    <xdr:cxnSp macro="">
      <xdr:nvCxnSpPr>
        <xdr:cNvPr id="861" name="直線コネクタ 860"/>
        <xdr:cNvCxnSpPr/>
      </xdr:nvCxnSpPr>
      <xdr:spPr>
        <a:xfrm flipV="1">
          <a:off x="19890740" y="1301496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85090</xdr:rowOff>
    </xdr:from>
    <xdr:to xmlns:xdr="http://schemas.openxmlformats.org/drawingml/2006/spreadsheetDrawing">
      <xdr:col>112</xdr:col>
      <xdr:colOff>38100</xdr:colOff>
      <xdr:row>77</xdr:row>
      <xdr:rowOff>15240</xdr:rowOff>
    </xdr:to>
    <xdr:sp macro="" textlink="">
      <xdr:nvSpPr>
        <xdr:cNvPr id="862" name="フローチャート: 判断 861"/>
        <xdr:cNvSpPr/>
      </xdr:nvSpPr>
      <xdr:spPr>
        <a:xfrm>
          <a:off x="20708620" y="128295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31750</xdr:rowOff>
    </xdr:from>
    <xdr:ext cx="533400" cy="257810"/>
    <xdr:sp macro="" textlink="">
      <xdr:nvSpPr>
        <xdr:cNvPr id="863" name="テキスト ボックス 862"/>
        <xdr:cNvSpPr txBox="1"/>
      </xdr:nvSpPr>
      <xdr:spPr>
        <a:xfrm>
          <a:off x="20497165" y="12608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120650</xdr:rowOff>
    </xdr:from>
    <xdr:to xmlns:xdr="http://schemas.openxmlformats.org/drawingml/2006/spreadsheetDrawing">
      <xdr:col>107</xdr:col>
      <xdr:colOff>50800</xdr:colOff>
      <xdr:row>77</xdr:row>
      <xdr:rowOff>134620</xdr:rowOff>
    </xdr:to>
    <xdr:cxnSp macro="">
      <xdr:nvCxnSpPr>
        <xdr:cNvPr id="864" name="直線コネクタ 863"/>
        <xdr:cNvCxnSpPr/>
      </xdr:nvCxnSpPr>
      <xdr:spPr>
        <a:xfrm flipV="1">
          <a:off x="19027140" y="1303274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71120</xdr:rowOff>
    </xdr:from>
    <xdr:to xmlns:xdr="http://schemas.openxmlformats.org/drawingml/2006/spreadsheetDrawing">
      <xdr:col>107</xdr:col>
      <xdr:colOff>101600</xdr:colOff>
      <xdr:row>77</xdr:row>
      <xdr:rowOff>1270</xdr:rowOff>
    </xdr:to>
    <xdr:sp macro="" textlink="">
      <xdr:nvSpPr>
        <xdr:cNvPr id="865" name="フローチャート: 判断 864"/>
        <xdr:cNvSpPr/>
      </xdr:nvSpPr>
      <xdr:spPr>
        <a:xfrm>
          <a:off x="19839940" y="12815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17780</xdr:rowOff>
    </xdr:from>
    <xdr:ext cx="533400" cy="257810"/>
    <xdr:sp macro="" textlink="">
      <xdr:nvSpPr>
        <xdr:cNvPr id="866" name="テキスト ボックス 865"/>
        <xdr:cNvSpPr txBox="1"/>
      </xdr:nvSpPr>
      <xdr:spPr>
        <a:xfrm>
          <a:off x="19633565" y="12594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134620</xdr:rowOff>
    </xdr:from>
    <xdr:to xmlns:xdr="http://schemas.openxmlformats.org/drawingml/2006/spreadsheetDrawing">
      <xdr:col>102</xdr:col>
      <xdr:colOff>114300</xdr:colOff>
      <xdr:row>78</xdr:row>
      <xdr:rowOff>1270</xdr:rowOff>
    </xdr:to>
    <xdr:cxnSp macro="">
      <xdr:nvCxnSpPr>
        <xdr:cNvPr id="867" name="直線コネクタ 866"/>
        <xdr:cNvCxnSpPr/>
      </xdr:nvCxnSpPr>
      <xdr:spPr>
        <a:xfrm flipV="1">
          <a:off x="18163540" y="1304671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94615</xdr:rowOff>
    </xdr:from>
    <xdr:to xmlns:xdr="http://schemas.openxmlformats.org/drawingml/2006/spreadsheetDrawing">
      <xdr:col>102</xdr:col>
      <xdr:colOff>165100</xdr:colOff>
      <xdr:row>77</xdr:row>
      <xdr:rowOff>24765</xdr:rowOff>
    </xdr:to>
    <xdr:sp macro="" textlink="">
      <xdr:nvSpPr>
        <xdr:cNvPr id="868" name="フローチャート: 判断 867"/>
        <xdr:cNvSpPr/>
      </xdr:nvSpPr>
      <xdr:spPr>
        <a:xfrm>
          <a:off x="18976340" y="1283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41275</xdr:rowOff>
    </xdr:from>
    <xdr:ext cx="534670" cy="259080"/>
    <xdr:sp macro="" textlink="">
      <xdr:nvSpPr>
        <xdr:cNvPr id="869" name="テキスト ボックス 868"/>
        <xdr:cNvSpPr txBox="1"/>
      </xdr:nvSpPr>
      <xdr:spPr>
        <a:xfrm>
          <a:off x="18764885" y="1261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43815</xdr:rowOff>
    </xdr:from>
    <xdr:to xmlns:xdr="http://schemas.openxmlformats.org/drawingml/2006/spreadsheetDrawing">
      <xdr:col>98</xdr:col>
      <xdr:colOff>38100</xdr:colOff>
      <xdr:row>76</xdr:row>
      <xdr:rowOff>145415</xdr:rowOff>
    </xdr:to>
    <xdr:sp macro="" textlink="">
      <xdr:nvSpPr>
        <xdr:cNvPr id="870" name="フローチャート: 判断 869"/>
        <xdr:cNvSpPr/>
      </xdr:nvSpPr>
      <xdr:spPr>
        <a:xfrm>
          <a:off x="18112740" y="12788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161925</xdr:rowOff>
    </xdr:from>
    <xdr:ext cx="533400" cy="257810"/>
    <xdr:sp macro="" textlink="">
      <xdr:nvSpPr>
        <xdr:cNvPr id="871" name="テキスト ボックス 870"/>
        <xdr:cNvSpPr txBox="1"/>
      </xdr:nvSpPr>
      <xdr:spPr>
        <a:xfrm>
          <a:off x="17901285" y="12571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0730" cy="259080"/>
    <xdr:sp macro="" textlink="">
      <xdr:nvSpPr>
        <xdr:cNvPr id="872" name="テキスト ボックス 871"/>
        <xdr:cNvSpPr txBox="1"/>
      </xdr:nvSpPr>
      <xdr:spPr>
        <a:xfrm>
          <a:off x="213868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730" cy="259080"/>
    <xdr:sp macro="" textlink="">
      <xdr:nvSpPr>
        <xdr:cNvPr id="874" name="テキスト ボックス 873"/>
        <xdr:cNvSpPr txBox="1"/>
      </xdr:nvSpPr>
      <xdr:spPr>
        <a:xfrm>
          <a:off x="197053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67310</xdr:rowOff>
    </xdr:from>
    <xdr:to xmlns:xdr="http://schemas.openxmlformats.org/drawingml/2006/spreadsheetDrawing">
      <xdr:col>116</xdr:col>
      <xdr:colOff>114300</xdr:colOff>
      <xdr:row>78</xdr:row>
      <xdr:rowOff>167640</xdr:rowOff>
    </xdr:to>
    <xdr:sp macro="" textlink="">
      <xdr:nvSpPr>
        <xdr:cNvPr id="877" name="楕円 876"/>
        <xdr:cNvSpPr/>
      </xdr:nvSpPr>
      <xdr:spPr>
        <a:xfrm>
          <a:off x="21521420" y="13147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153670</xdr:rowOff>
    </xdr:from>
    <xdr:ext cx="534670" cy="259080"/>
    <xdr:sp macro="" textlink="">
      <xdr:nvSpPr>
        <xdr:cNvPr id="878" name="繰出金該当値テキスト"/>
        <xdr:cNvSpPr txBox="1"/>
      </xdr:nvSpPr>
      <xdr:spPr>
        <a:xfrm>
          <a:off x="21623020" y="1306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51435</xdr:rowOff>
    </xdr:from>
    <xdr:to xmlns:xdr="http://schemas.openxmlformats.org/drawingml/2006/spreadsheetDrawing">
      <xdr:col>112</xdr:col>
      <xdr:colOff>38100</xdr:colOff>
      <xdr:row>77</xdr:row>
      <xdr:rowOff>153035</xdr:rowOff>
    </xdr:to>
    <xdr:sp macro="" textlink="">
      <xdr:nvSpPr>
        <xdr:cNvPr id="879" name="楕円 878"/>
        <xdr:cNvSpPr/>
      </xdr:nvSpPr>
      <xdr:spPr>
        <a:xfrm>
          <a:off x="20708620" y="129635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144145</xdr:rowOff>
    </xdr:from>
    <xdr:ext cx="533400" cy="257810"/>
    <xdr:sp macro="" textlink="">
      <xdr:nvSpPr>
        <xdr:cNvPr id="880" name="テキスト ボックス 879"/>
        <xdr:cNvSpPr txBox="1"/>
      </xdr:nvSpPr>
      <xdr:spPr>
        <a:xfrm>
          <a:off x="20497165" y="13056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70485</xdr:rowOff>
    </xdr:from>
    <xdr:to xmlns:xdr="http://schemas.openxmlformats.org/drawingml/2006/spreadsheetDrawing">
      <xdr:col>107</xdr:col>
      <xdr:colOff>101600</xdr:colOff>
      <xdr:row>78</xdr:row>
      <xdr:rowOff>635</xdr:rowOff>
    </xdr:to>
    <xdr:sp macro="" textlink="">
      <xdr:nvSpPr>
        <xdr:cNvPr id="881" name="楕円 880"/>
        <xdr:cNvSpPr/>
      </xdr:nvSpPr>
      <xdr:spPr>
        <a:xfrm>
          <a:off x="19839940" y="12982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163195</xdr:rowOff>
    </xdr:from>
    <xdr:ext cx="533400" cy="257810"/>
    <xdr:sp macro="" textlink="">
      <xdr:nvSpPr>
        <xdr:cNvPr id="882" name="テキスト ボックス 881"/>
        <xdr:cNvSpPr txBox="1"/>
      </xdr:nvSpPr>
      <xdr:spPr>
        <a:xfrm>
          <a:off x="19633565" y="13075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84455</xdr:rowOff>
    </xdr:from>
    <xdr:to xmlns:xdr="http://schemas.openxmlformats.org/drawingml/2006/spreadsheetDrawing">
      <xdr:col>102</xdr:col>
      <xdr:colOff>165100</xdr:colOff>
      <xdr:row>78</xdr:row>
      <xdr:rowOff>13970</xdr:rowOff>
    </xdr:to>
    <xdr:sp macro="" textlink="">
      <xdr:nvSpPr>
        <xdr:cNvPr id="883" name="楕円 882"/>
        <xdr:cNvSpPr/>
      </xdr:nvSpPr>
      <xdr:spPr>
        <a:xfrm>
          <a:off x="18976340" y="129965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5080</xdr:rowOff>
    </xdr:from>
    <xdr:ext cx="534670" cy="259080"/>
    <xdr:sp macro="" textlink="">
      <xdr:nvSpPr>
        <xdr:cNvPr id="884" name="テキスト ボックス 883"/>
        <xdr:cNvSpPr txBox="1"/>
      </xdr:nvSpPr>
      <xdr:spPr>
        <a:xfrm>
          <a:off x="18764885" y="13084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121920</xdr:rowOff>
    </xdr:from>
    <xdr:to xmlns:xdr="http://schemas.openxmlformats.org/drawingml/2006/spreadsheetDrawing">
      <xdr:col>98</xdr:col>
      <xdr:colOff>38100</xdr:colOff>
      <xdr:row>78</xdr:row>
      <xdr:rowOff>52070</xdr:rowOff>
    </xdr:to>
    <xdr:sp macro="" textlink="">
      <xdr:nvSpPr>
        <xdr:cNvPr id="885" name="楕円 884"/>
        <xdr:cNvSpPr/>
      </xdr:nvSpPr>
      <xdr:spPr>
        <a:xfrm>
          <a:off x="18112740" y="130340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43180</xdr:rowOff>
    </xdr:from>
    <xdr:ext cx="533400" cy="259080"/>
    <xdr:sp macro="" textlink="">
      <xdr:nvSpPr>
        <xdr:cNvPr id="886" name="テキスト ボックス 885"/>
        <xdr:cNvSpPr txBox="1"/>
      </xdr:nvSpPr>
      <xdr:spPr>
        <a:xfrm>
          <a:off x="17901285" y="13122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8" name="正方形/長方形 887"/>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90" name="正方形/長方形 889"/>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2" name="正方形/長方形 891"/>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95" name="テキスト ボックス 894"/>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7810"/>
    <xdr:sp macro="" textlink="">
      <xdr:nvSpPr>
        <xdr:cNvPr id="898" name="テキスト ボックス 897"/>
        <xdr:cNvSpPr txBox="1"/>
      </xdr:nvSpPr>
      <xdr:spPr>
        <a:xfrm>
          <a:off x="17561560" y="157708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7810"/>
    <xdr:sp macro="" textlink="">
      <xdr:nvSpPr>
        <xdr:cNvPr id="900" name="テキスト ボックス 899"/>
        <xdr:cNvSpPr txBox="1"/>
      </xdr:nvSpPr>
      <xdr:spPr>
        <a:xfrm>
          <a:off x="17561560" y="1464310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2" name="テキスト ボックス 911"/>
        <xdr:cNvSpPr txBox="1"/>
      </xdr:nvSpPr>
      <xdr:spPr>
        <a:xfrm>
          <a:off x="2063496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915" name="テキスト ボックス 914"/>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9555" cy="259080"/>
    <xdr:sp macro="" textlink="">
      <xdr:nvSpPr>
        <xdr:cNvPr id="918" name="テキスト ボックス 917"/>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0" name="テキスト ボックス 919"/>
        <xdr:cNvSpPr txBox="1"/>
      </xdr:nvSpPr>
      <xdr:spPr>
        <a:xfrm>
          <a:off x="1803908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0730" cy="259080"/>
    <xdr:sp macro="" textlink="">
      <xdr:nvSpPr>
        <xdr:cNvPr id="921" name="テキスト ボックス 920"/>
        <xdr:cNvSpPr txBox="1"/>
      </xdr:nvSpPr>
      <xdr:spPr>
        <a:xfrm>
          <a:off x="213868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23" name="テキスト ボックス 922"/>
        <xdr:cNvSpPr txBox="1"/>
      </xdr:nvSpPr>
      <xdr:spPr>
        <a:xfrm>
          <a:off x="197053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9" name="テキスト ボックス 928"/>
        <xdr:cNvSpPr txBox="1"/>
      </xdr:nvSpPr>
      <xdr:spPr>
        <a:xfrm>
          <a:off x="2063496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31" name="テキスト ボックス 930"/>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9555" cy="259080"/>
    <xdr:sp macro="" textlink="">
      <xdr:nvSpPr>
        <xdr:cNvPr id="933" name="テキスト ボックス 932"/>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5" name="テキスト ボックス 934"/>
        <xdr:cNvSpPr txBox="1"/>
      </xdr:nvSpPr>
      <xdr:spPr>
        <a:xfrm>
          <a:off x="18039080" y="15637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歳出決算総額は、住民一人当たり</a:t>
          </a:r>
          <a:r>
            <a:rPr kumimoji="1" lang="en-US" altLang="ja-JP" sz="1300">
              <a:solidFill>
                <a:sysClr val="windowText" lastClr="000000"/>
              </a:solidFill>
              <a:latin typeface="ＭＳ Ｐゴシック"/>
              <a:ea typeface="ＭＳ Ｐゴシック"/>
            </a:rPr>
            <a:t>389,742</a:t>
          </a:r>
          <a:r>
            <a:rPr kumimoji="1" lang="ja-JP" altLang="en-US" sz="1300">
              <a:solidFill>
                <a:sysClr val="windowText" lastClr="000000"/>
              </a:solidFill>
              <a:latin typeface="ＭＳ Ｐゴシック"/>
              <a:ea typeface="ＭＳ Ｐゴシック"/>
            </a:rPr>
            <a:t>円となっている。構成項目のうち、物件費が住民一人当たり</a:t>
          </a:r>
          <a:r>
            <a:rPr kumimoji="1" lang="en-US" altLang="ja-JP" sz="1300">
              <a:solidFill>
                <a:sysClr val="windowText" lastClr="000000"/>
              </a:solidFill>
              <a:latin typeface="ＭＳ Ｐゴシック"/>
              <a:ea typeface="ＭＳ Ｐゴシック"/>
            </a:rPr>
            <a:t>73,160</a:t>
          </a:r>
          <a:r>
            <a:rPr kumimoji="1" lang="ja-JP" altLang="en-US" sz="1300">
              <a:solidFill>
                <a:sysClr val="windowText" lastClr="000000"/>
              </a:solidFill>
              <a:latin typeface="ＭＳ Ｐゴシック"/>
              <a:ea typeface="ＭＳ Ｐゴシック"/>
            </a:rPr>
            <a:t>円と最も高額であり、類似団体と比較してもコストが高い状況が続いている。これは臨時職員賃金や施設運営管理経費が多いことが要因として挙げられる。平成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年度は人員配置の見直しや内製化による委託事業の縮小等により減少傾向にあったが、平成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年度においては保育園指定管理化による委託費の増加により前年度より</a:t>
          </a:r>
          <a:r>
            <a:rPr kumimoji="1" lang="en-US" altLang="ja-JP" sz="1300">
              <a:solidFill>
                <a:sysClr val="windowText" lastClr="000000"/>
              </a:solidFill>
              <a:latin typeface="ＭＳ Ｐゴシック"/>
              <a:ea typeface="ＭＳ Ｐゴシック"/>
            </a:rPr>
            <a:t>2,394</a:t>
          </a:r>
          <a:r>
            <a:rPr kumimoji="1" lang="ja-JP" altLang="en-US" sz="1300">
              <a:solidFill>
                <a:sysClr val="windowText" lastClr="000000"/>
              </a:solidFill>
              <a:latin typeface="ＭＳ Ｐゴシック"/>
              <a:ea typeface="ＭＳ Ｐゴシック"/>
            </a:rPr>
            <a:t>円増加した。今後は、公共施設の民営化等を検討し管理経費の削減に努める。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年度から下水道事業が法適用化となり、一般会計からの繰出金の性質を補助費等と投資及び出資金に変更したため、それぞれの金額に増減がある。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普通建設事業費については、住民一人当たり</a:t>
          </a:r>
          <a:r>
            <a:rPr kumimoji="1" lang="en-US" altLang="ja-JP" sz="1300">
              <a:solidFill>
                <a:sysClr val="windowText" lastClr="000000"/>
              </a:solidFill>
              <a:latin typeface="ＭＳ Ｐゴシック"/>
              <a:ea typeface="ＭＳ Ｐゴシック"/>
            </a:rPr>
            <a:t>68,018</a:t>
          </a:r>
          <a:r>
            <a:rPr kumimoji="1" lang="ja-JP" altLang="en-US" sz="1300">
              <a:solidFill>
                <a:sysClr val="windowText" lastClr="000000"/>
              </a:solidFill>
              <a:latin typeface="ＭＳ Ｐゴシック"/>
              <a:ea typeface="ＭＳ Ｐゴシック"/>
            </a:rPr>
            <a:t>円であり、平成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年度より</a:t>
          </a:r>
          <a:r>
            <a:rPr kumimoji="1" lang="en-US" altLang="ja-JP" sz="1300">
              <a:solidFill>
                <a:sysClr val="windowText" lastClr="000000"/>
              </a:solidFill>
              <a:latin typeface="ＭＳ Ｐゴシック"/>
              <a:ea typeface="ＭＳ Ｐゴシック"/>
            </a:rPr>
            <a:t>16,563</a:t>
          </a:r>
          <a:r>
            <a:rPr kumimoji="1" lang="ja-JP" altLang="en-US" sz="1300">
              <a:solidFill>
                <a:sysClr val="windowText" lastClr="000000"/>
              </a:solidFill>
              <a:latin typeface="ＭＳ Ｐゴシック"/>
              <a:ea typeface="ＭＳ Ｐゴシック"/>
            </a:rPr>
            <a:t>円増加している。これは、継続実施している橋梁耐震・長寿命化事業費や裾野駅周辺整備事業費が増加したことに加え、小中学校エアコン整備事業を新規実施したことが主な要因である。更新整備については、裾野駅周辺整備事業等の継続実施や火葬施設及び学校教育施設の大規模改修が計画されており、今後も増加が見込まれるため、公共施設等総合管理計画及び個別計画に基づき施設の統廃合等を検討し経費の削減及び平準化に努める。</a:t>
          </a:r>
          <a:endParaRPr kumimoji="1" lang="en-US" altLang="ja-JP" sz="1300">
            <a:solidFill>
              <a:sysClr val="windowText" lastClr="000000"/>
            </a:solidFill>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52,001
51,269
138.12
20,942,566
20,266,977
551,396
11,471,176
19,024,100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8326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9080"/>
    <xdr:sp macro="" textlink="">
      <xdr:nvSpPr>
        <xdr:cNvPr id="42" name="テキスト ボックス 41"/>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7810"/>
    <xdr:sp macro="" textlink="">
      <xdr:nvSpPr>
        <xdr:cNvPr id="44" name="テキスト ボックス 43"/>
        <xdr:cNvSpPr txBox="1"/>
      </xdr:nvSpPr>
      <xdr:spPr>
        <a:xfrm>
          <a:off x="289560" y="64477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7810"/>
    <xdr:sp macro="" textlink="">
      <xdr:nvSpPr>
        <xdr:cNvPr id="46" name="テキスト ボックス 45"/>
        <xdr:cNvSpPr txBox="1"/>
      </xdr:nvSpPr>
      <xdr:spPr>
        <a:xfrm>
          <a:off x="289560" y="607441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7810"/>
    <xdr:sp macro="" textlink="">
      <xdr:nvSpPr>
        <xdr:cNvPr id="52" name="テキスト ボックス 51"/>
        <xdr:cNvSpPr txBox="1"/>
      </xdr:nvSpPr>
      <xdr:spPr>
        <a:xfrm>
          <a:off x="289560" y="495808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7810"/>
    <xdr:sp macro="" textlink="">
      <xdr:nvSpPr>
        <xdr:cNvPr id="54" name="テキスト ボックス 53"/>
        <xdr:cNvSpPr txBox="1"/>
      </xdr:nvSpPr>
      <xdr:spPr>
        <a:xfrm>
          <a:off x="289560" y="45847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96520</xdr:rowOff>
    </xdr:from>
    <xdr:to xmlns:xdr="http://schemas.openxmlformats.org/drawingml/2006/spreadsheetDrawing">
      <xdr:col>24</xdr:col>
      <xdr:colOff>62865</xdr:colOff>
      <xdr:row>38</xdr:row>
      <xdr:rowOff>153670</xdr:rowOff>
    </xdr:to>
    <xdr:cxnSp macro="">
      <xdr:nvCxnSpPr>
        <xdr:cNvPr id="56" name="直線コネクタ 55"/>
        <xdr:cNvCxnSpPr/>
      </xdr:nvCxnSpPr>
      <xdr:spPr>
        <a:xfrm flipV="1">
          <a:off x="4511675" y="5297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157480</xdr:rowOff>
    </xdr:from>
    <xdr:ext cx="469900" cy="259080"/>
    <xdr:sp macro="" textlink="">
      <xdr:nvSpPr>
        <xdr:cNvPr id="57" name="議会費最小値テキスト"/>
        <xdr:cNvSpPr txBox="1"/>
      </xdr:nvSpPr>
      <xdr:spPr>
        <a:xfrm>
          <a:off x="4564380" y="6531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153670</xdr:rowOff>
    </xdr:from>
    <xdr:to xmlns:xdr="http://schemas.openxmlformats.org/drawingml/2006/spreadsheetDrawing">
      <xdr:col>24</xdr:col>
      <xdr:colOff>152400</xdr:colOff>
      <xdr:row>38</xdr:row>
      <xdr:rowOff>153670</xdr:rowOff>
    </xdr:to>
    <xdr:cxnSp macro="">
      <xdr:nvCxnSpPr>
        <xdr:cNvPr id="58" name="直線コネクタ 57"/>
        <xdr:cNvCxnSpPr/>
      </xdr:nvCxnSpPr>
      <xdr:spPr>
        <a:xfrm>
          <a:off x="4429760" y="6527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43180</xdr:rowOff>
    </xdr:from>
    <xdr:ext cx="469900" cy="259080"/>
    <xdr:sp macro="" textlink="">
      <xdr:nvSpPr>
        <xdr:cNvPr id="59" name="議会費最大値テキスト"/>
        <xdr:cNvSpPr txBox="1"/>
      </xdr:nvSpPr>
      <xdr:spPr>
        <a:xfrm>
          <a:off x="4564380" y="507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96520</xdr:rowOff>
    </xdr:from>
    <xdr:to xmlns:xdr="http://schemas.openxmlformats.org/drawingml/2006/spreadsheetDrawing">
      <xdr:col>24</xdr:col>
      <xdr:colOff>152400</xdr:colOff>
      <xdr:row>31</xdr:row>
      <xdr:rowOff>96520</xdr:rowOff>
    </xdr:to>
    <xdr:cxnSp macro="">
      <xdr:nvCxnSpPr>
        <xdr:cNvPr id="60" name="直線コネクタ 59"/>
        <xdr:cNvCxnSpPr/>
      </xdr:nvCxnSpPr>
      <xdr:spPr>
        <a:xfrm>
          <a:off x="4429760" y="5297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55245</xdr:rowOff>
    </xdr:from>
    <xdr:to xmlns:xdr="http://schemas.openxmlformats.org/drawingml/2006/spreadsheetDrawing">
      <xdr:col>24</xdr:col>
      <xdr:colOff>63500</xdr:colOff>
      <xdr:row>35</xdr:row>
      <xdr:rowOff>113030</xdr:rowOff>
    </xdr:to>
    <xdr:cxnSp macro="">
      <xdr:nvCxnSpPr>
        <xdr:cNvPr id="61" name="直線コネクタ 60"/>
        <xdr:cNvCxnSpPr/>
      </xdr:nvCxnSpPr>
      <xdr:spPr>
        <a:xfrm>
          <a:off x="3700780" y="5926455"/>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152400</xdr:rowOff>
    </xdr:from>
    <xdr:ext cx="469900" cy="259080"/>
    <xdr:sp macro="" textlink="">
      <xdr:nvSpPr>
        <xdr:cNvPr id="62" name="議会費平均値テキスト"/>
        <xdr:cNvSpPr txBox="1"/>
      </xdr:nvSpPr>
      <xdr:spPr>
        <a:xfrm>
          <a:off x="4564380" y="6023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xdr:rowOff>
    </xdr:from>
    <xdr:to xmlns:xdr="http://schemas.openxmlformats.org/drawingml/2006/spreadsheetDrawing">
      <xdr:col>24</xdr:col>
      <xdr:colOff>114300</xdr:colOff>
      <xdr:row>36</xdr:row>
      <xdr:rowOff>104140</xdr:rowOff>
    </xdr:to>
    <xdr:sp macro="" textlink="">
      <xdr:nvSpPr>
        <xdr:cNvPr id="63" name="フローチャート: 判断 62"/>
        <xdr:cNvSpPr/>
      </xdr:nvSpPr>
      <xdr:spPr>
        <a:xfrm>
          <a:off x="446278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17780</xdr:rowOff>
    </xdr:from>
    <xdr:to xmlns:xdr="http://schemas.openxmlformats.org/drawingml/2006/spreadsheetDrawing">
      <xdr:col>19</xdr:col>
      <xdr:colOff>177800</xdr:colOff>
      <xdr:row>35</xdr:row>
      <xdr:rowOff>55245</xdr:rowOff>
    </xdr:to>
    <xdr:cxnSp macro="">
      <xdr:nvCxnSpPr>
        <xdr:cNvPr id="64" name="直線コネクタ 63"/>
        <xdr:cNvCxnSpPr/>
      </xdr:nvCxnSpPr>
      <xdr:spPr>
        <a:xfrm>
          <a:off x="2832100" y="588899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7620</xdr:rowOff>
    </xdr:from>
    <xdr:to xmlns:xdr="http://schemas.openxmlformats.org/drawingml/2006/spreadsheetDrawing">
      <xdr:col>20</xdr:col>
      <xdr:colOff>38100</xdr:colOff>
      <xdr:row>36</xdr:row>
      <xdr:rowOff>109220</xdr:rowOff>
    </xdr:to>
    <xdr:sp macro="" textlink="">
      <xdr:nvSpPr>
        <xdr:cNvPr id="65" name="フローチャート: 判断 64"/>
        <xdr:cNvSpPr/>
      </xdr:nvSpPr>
      <xdr:spPr>
        <a:xfrm>
          <a:off x="3649980" y="60464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100330</xdr:rowOff>
    </xdr:from>
    <xdr:ext cx="469900" cy="259080"/>
    <xdr:sp macro="" textlink="">
      <xdr:nvSpPr>
        <xdr:cNvPr id="66" name="テキスト ボックス 65"/>
        <xdr:cNvSpPr txBox="1"/>
      </xdr:nvSpPr>
      <xdr:spPr>
        <a:xfrm>
          <a:off x="3470910" y="6139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88900</xdr:rowOff>
    </xdr:from>
    <xdr:to xmlns:xdr="http://schemas.openxmlformats.org/drawingml/2006/spreadsheetDrawing">
      <xdr:col>15</xdr:col>
      <xdr:colOff>50800</xdr:colOff>
      <xdr:row>35</xdr:row>
      <xdr:rowOff>17780</xdr:rowOff>
    </xdr:to>
    <xdr:cxnSp macro="">
      <xdr:nvCxnSpPr>
        <xdr:cNvPr id="67" name="直線コネクタ 66"/>
        <xdr:cNvCxnSpPr/>
      </xdr:nvCxnSpPr>
      <xdr:spPr>
        <a:xfrm>
          <a:off x="1968500" y="5792470"/>
          <a:ext cx="8636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128270</xdr:rowOff>
    </xdr:from>
    <xdr:to xmlns:xdr="http://schemas.openxmlformats.org/drawingml/2006/spreadsheetDrawing">
      <xdr:col>15</xdr:col>
      <xdr:colOff>101600</xdr:colOff>
      <xdr:row>36</xdr:row>
      <xdr:rowOff>58420</xdr:rowOff>
    </xdr:to>
    <xdr:sp macro="" textlink="">
      <xdr:nvSpPr>
        <xdr:cNvPr id="68" name="フローチャート: 判断 67"/>
        <xdr:cNvSpPr/>
      </xdr:nvSpPr>
      <xdr:spPr>
        <a:xfrm>
          <a:off x="2781300" y="599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49530</xdr:rowOff>
    </xdr:from>
    <xdr:ext cx="468630" cy="258445"/>
    <xdr:sp macro="" textlink="">
      <xdr:nvSpPr>
        <xdr:cNvPr id="69" name="テキスト ボックス 68"/>
        <xdr:cNvSpPr txBox="1"/>
      </xdr:nvSpPr>
      <xdr:spPr>
        <a:xfrm>
          <a:off x="2602230" y="608838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88900</xdr:rowOff>
    </xdr:from>
    <xdr:to xmlns:xdr="http://schemas.openxmlformats.org/drawingml/2006/spreadsheetDrawing">
      <xdr:col>10</xdr:col>
      <xdr:colOff>114300</xdr:colOff>
      <xdr:row>35</xdr:row>
      <xdr:rowOff>3810</xdr:rowOff>
    </xdr:to>
    <xdr:cxnSp macro="">
      <xdr:nvCxnSpPr>
        <xdr:cNvPr id="70" name="直線コネクタ 69"/>
        <xdr:cNvCxnSpPr/>
      </xdr:nvCxnSpPr>
      <xdr:spPr>
        <a:xfrm flipV="1">
          <a:off x="1104900" y="579247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17700" y="595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8630" cy="259080"/>
    <xdr:sp macro="" textlink="">
      <xdr:nvSpPr>
        <xdr:cNvPr id="72" name="テキスト ボックス 71"/>
        <xdr:cNvSpPr txBox="1"/>
      </xdr:nvSpPr>
      <xdr:spPr>
        <a:xfrm>
          <a:off x="1738630" y="6046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114300</xdr:rowOff>
    </xdr:from>
    <xdr:to xmlns:xdr="http://schemas.openxmlformats.org/drawingml/2006/spreadsheetDrawing">
      <xdr:col>6</xdr:col>
      <xdr:colOff>38100</xdr:colOff>
      <xdr:row>36</xdr:row>
      <xdr:rowOff>44450</xdr:rowOff>
    </xdr:to>
    <xdr:sp macro="" textlink="">
      <xdr:nvSpPr>
        <xdr:cNvPr id="73" name="フローチャート: 判断 72"/>
        <xdr:cNvSpPr/>
      </xdr:nvSpPr>
      <xdr:spPr>
        <a:xfrm>
          <a:off x="1054100" y="5985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35560</xdr:rowOff>
    </xdr:from>
    <xdr:ext cx="469900" cy="257810"/>
    <xdr:sp macro="" textlink="">
      <xdr:nvSpPr>
        <xdr:cNvPr id="74" name="テキスト ボックス 73"/>
        <xdr:cNvSpPr txBox="1"/>
      </xdr:nvSpPr>
      <xdr:spPr>
        <a:xfrm>
          <a:off x="875030" y="6074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730" cy="259080"/>
    <xdr:sp macro="" textlink="">
      <xdr:nvSpPr>
        <xdr:cNvPr id="75" name="テキスト ボックス 74"/>
        <xdr:cNvSpPr txBox="1"/>
      </xdr:nvSpPr>
      <xdr:spPr>
        <a:xfrm>
          <a:off x="432816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7" name="テキスト ボックス 76"/>
        <xdr:cNvSpPr txBox="1"/>
      </xdr:nvSpPr>
      <xdr:spPr>
        <a:xfrm>
          <a:off x="264668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62230</xdr:rowOff>
    </xdr:from>
    <xdr:to xmlns:xdr="http://schemas.openxmlformats.org/drawingml/2006/spreadsheetDrawing">
      <xdr:col>24</xdr:col>
      <xdr:colOff>114300</xdr:colOff>
      <xdr:row>35</xdr:row>
      <xdr:rowOff>163830</xdr:rowOff>
    </xdr:to>
    <xdr:sp macro="" textlink="">
      <xdr:nvSpPr>
        <xdr:cNvPr id="80" name="楕円 79"/>
        <xdr:cNvSpPr/>
      </xdr:nvSpPr>
      <xdr:spPr>
        <a:xfrm>
          <a:off x="446278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85090</xdr:rowOff>
    </xdr:from>
    <xdr:ext cx="469900" cy="257810"/>
    <xdr:sp macro="" textlink="">
      <xdr:nvSpPr>
        <xdr:cNvPr id="81" name="議会費該当値テキスト"/>
        <xdr:cNvSpPr txBox="1"/>
      </xdr:nvSpPr>
      <xdr:spPr>
        <a:xfrm>
          <a:off x="4564380" y="5788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4445</xdr:rowOff>
    </xdr:from>
    <xdr:to xmlns:xdr="http://schemas.openxmlformats.org/drawingml/2006/spreadsheetDrawing">
      <xdr:col>20</xdr:col>
      <xdr:colOff>38100</xdr:colOff>
      <xdr:row>35</xdr:row>
      <xdr:rowOff>106045</xdr:rowOff>
    </xdr:to>
    <xdr:sp macro="" textlink="">
      <xdr:nvSpPr>
        <xdr:cNvPr id="82" name="楕円 81"/>
        <xdr:cNvSpPr/>
      </xdr:nvSpPr>
      <xdr:spPr>
        <a:xfrm>
          <a:off x="3649980" y="58756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122555</xdr:rowOff>
    </xdr:from>
    <xdr:ext cx="469900" cy="257810"/>
    <xdr:sp macro="" textlink="">
      <xdr:nvSpPr>
        <xdr:cNvPr id="83" name="テキスト ボックス 82"/>
        <xdr:cNvSpPr txBox="1"/>
      </xdr:nvSpPr>
      <xdr:spPr>
        <a:xfrm>
          <a:off x="3470910" y="56584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138430</xdr:rowOff>
    </xdr:from>
    <xdr:to xmlns:xdr="http://schemas.openxmlformats.org/drawingml/2006/spreadsheetDrawing">
      <xdr:col>15</xdr:col>
      <xdr:colOff>101600</xdr:colOff>
      <xdr:row>35</xdr:row>
      <xdr:rowOff>68580</xdr:rowOff>
    </xdr:to>
    <xdr:sp macro="" textlink="">
      <xdr:nvSpPr>
        <xdr:cNvPr id="84" name="楕円 83"/>
        <xdr:cNvSpPr/>
      </xdr:nvSpPr>
      <xdr:spPr>
        <a:xfrm>
          <a:off x="2781300" y="5842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85090</xdr:rowOff>
    </xdr:from>
    <xdr:ext cx="468630" cy="257810"/>
    <xdr:sp macro="" textlink="">
      <xdr:nvSpPr>
        <xdr:cNvPr id="85" name="テキスト ボックス 84"/>
        <xdr:cNvSpPr txBox="1"/>
      </xdr:nvSpPr>
      <xdr:spPr>
        <a:xfrm>
          <a:off x="2602230" y="5621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38100</xdr:rowOff>
    </xdr:from>
    <xdr:to xmlns:xdr="http://schemas.openxmlformats.org/drawingml/2006/spreadsheetDrawing">
      <xdr:col>10</xdr:col>
      <xdr:colOff>165100</xdr:colOff>
      <xdr:row>34</xdr:row>
      <xdr:rowOff>140335</xdr:rowOff>
    </xdr:to>
    <xdr:sp macro="" textlink="">
      <xdr:nvSpPr>
        <xdr:cNvPr id="86" name="楕円 85"/>
        <xdr:cNvSpPr/>
      </xdr:nvSpPr>
      <xdr:spPr>
        <a:xfrm>
          <a:off x="1917700" y="57416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156210</xdr:rowOff>
    </xdr:from>
    <xdr:ext cx="468630" cy="259080"/>
    <xdr:sp macro="" textlink="">
      <xdr:nvSpPr>
        <xdr:cNvPr id="87" name="テキスト ボックス 86"/>
        <xdr:cNvSpPr txBox="1"/>
      </xdr:nvSpPr>
      <xdr:spPr>
        <a:xfrm>
          <a:off x="1738630" y="5524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124460</xdr:rowOff>
    </xdr:from>
    <xdr:to xmlns:xdr="http://schemas.openxmlformats.org/drawingml/2006/spreadsheetDrawing">
      <xdr:col>6</xdr:col>
      <xdr:colOff>38100</xdr:colOff>
      <xdr:row>35</xdr:row>
      <xdr:rowOff>54610</xdr:rowOff>
    </xdr:to>
    <xdr:sp macro="" textlink="">
      <xdr:nvSpPr>
        <xdr:cNvPr id="88" name="楕円 87"/>
        <xdr:cNvSpPr/>
      </xdr:nvSpPr>
      <xdr:spPr>
        <a:xfrm>
          <a:off x="1054100" y="5828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71120</xdr:rowOff>
    </xdr:from>
    <xdr:ext cx="469900" cy="257810"/>
    <xdr:sp macro="" textlink="">
      <xdr:nvSpPr>
        <xdr:cNvPr id="89" name="テキスト ボックス 88"/>
        <xdr:cNvSpPr txBox="1"/>
      </xdr:nvSpPr>
      <xdr:spPr>
        <a:xfrm>
          <a:off x="875030" y="5607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100" name="直線コネクタ 99"/>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101" name="テキスト ボックス 100"/>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7810"/>
    <xdr:sp macro="" textlink="">
      <xdr:nvSpPr>
        <xdr:cNvPr id="103" name="テキスト ボックス 102"/>
        <xdr:cNvSpPr txBox="1"/>
      </xdr:nvSpPr>
      <xdr:spPr>
        <a:xfrm>
          <a:off x="166370" y="927862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9080"/>
    <xdr:sp macro="" textlink="">
      <xdr:nvSpPr>
        <xdr:cNvPr id="105" name="テキスト ボックス 104"/>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6" name="直線コネクタ 105"/>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5630" cy="259080"/>
    <xdr:sp macro="" textlink="">
      <xdr:nvSpPr>
        <xdr:cNvPr id="107" name="テキスト ボックス 106"/>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7810"/>
    <xdr:sp macro="" textlink="">
      <xdr:nvSpPr>
        <xdr:cNvPr id="109" name="テキスト ボックス 108"/>
        <xdr:cNvSpPr txBox="1"/>
      </xdr:nvSpPr>
      <xdr:spPr>
        <a:xfrm>
          <a:off x="166370" y="79375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40005</xdr:rowOff>
    </xdr:from>
    <xdr:to xmlns:xdr="http://schemas.openxmlformats.org/drawingml/2006/spreadsheetDrawing">
      <xdr:col>24</xdr:col>
      <xdr:colOff>62865</xdr:colOff>
      <xdr:row>58</xdr:row>
      <xdr:rowOff>12700</xdr:rowOff>
    </xdr:to>
    <xdr:cxnSp macro="">
      <xdr:nvCxnSpPr>
        <xdr:cNvPr id="111" name="直線コネクタ 110"/>
        <xdr:cNvCxnSpPr/>
      </xdr:nvCxnSpPr>
      <xdr:spPr>
        <a:xfrm flipV="1">
          <a:off x="4511675" y="859345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xdr:rowOff>
    </xdr:from>
    <xdr:ext cx="534670" cy="257810"/>
    <xdr:sp macro="" textlink="">
      <xdr:nvSpPr>
        <xdr:cNvPr id="112" name="総務費最小値テキスト"/>
        <xdr:cNvSpPr txBox="1"/>
      </xdr:nvSpPr>
      <xdr:spPr>
        <a:xfrm>
          <a:off x="4564380" y="9743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xdr:rowOff>
    </xdr:from>
    <xdr:to xmlns:xdr="http://schemas.openxmlformats.org/drawingml/2006/spreadsheetDrawing">
      <xdr:col>24</xdr:col>
      <xdr:colOff>152400</xdr:colOff>
      <xdr:row>58</xdr:row>
      <xdr:rowOff>12700</xdr:rowOff>
    </xdr:to>
    <xdr:cxnSp macro="">
      <xdr:nvCxnSpPr>
        <xdr:cNvPr id="113" name="直線コネクタ 112"/>
        <xdr:cNvCxnSpPr/>
      </xdr:nvCxnSpPr>
      <xdr:spPr>
        <a:xfrm>
          <a:off x="4429760" y="9739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158750</xdr:rowOff>
    </xdr:from>
    <xdr:ext cx="598805" cy="257810"/>
    <xdr:sp macro="" textlink="">
      <xdr:nvSpPr>
        <xdr:cNvPr id="114" name="総務費最大値テキスト"/>
        <xdr:cNvSpPr txBox="1"/>
      </xdr:nvSpPr>
      <xdr:spPr>
        <a:xfrm>
          <a:off x="4564380" y="83769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40005</xdr:rowOff>
    </xdr:from>
    <xdr:to xmlns:xdr="http://schemas.openxmlformats.org/drawingml/2006/spreadsheetDrawing">
      <xdr:col>24</xdr:col>
      <xdr:colOff>152400</xdr:colOff>
      <xdr:row>51</xdr:row>
      <xdr:rowOff>40005</xdr:rowOff>
    </xdr:to>
    <xdr:cxnSp macro="">
      <xdr:nvCxnSpPr>
        <xdr:cNvPr id="115" name="直線コネクタ 114"/>
        <xdr:cNvCxnSpPr/>
      </xdr:nvCxnSpPr>
      <xdr:spPr>
        <a:xfrm>
          <a:off x="4429760" y="8593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102870</xdr:rowOff>
    </xdr:from>
    <xdr:to xmlns:xdr="http://schemas.openxmlformats.org/drawingml/2006/spreadsheetDrawing">
      <xdr:col>24</xdr:col>
      <xdr:colOff>63500</xdr:colOff>
      <xdr:row>57</xdr:row>
      <xdr:rowOff>123825</xdr:rowOff>
    </xdr:to>
    <xdr:cxnSp macro="">
      <xdr:nvCxnSpPr>
        <xdr:cNvPr id="116" name="直線コネクタ 115"/>
        <xdr:cNvCxnSpPr/>
      </xdr:nvCxnSpPr>
      <xdr:spPr>
        <a:xfrm>
          <a:off x="3700780" y="966216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8890</xdr:rowOff>
    </xdr:from>
    <xdr:ext cx="534670" cy="259080"/>
    <xdr:sp macro="" textlink="">
      <xdr:nvSpPr>
        <xdr:cNvPr id="117" name="総務費平均値テキスト"/>
        <xdr:cNvSpPr txBox="1"/>
      </xdr:nvSpPr>
      <xdr:spPr>
        <a:xfrm>
          <a:off x="4564380" y="9400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157480</xdr:rowOff>
    </xdr:from>
    <xdr:to xmlns:xdr="http://schemas.openxmlformats.org/drawingml/2006/spreadsheetDrawing">
      <xdr:col>24</xdr:col>
      <xdr:colOff>114300</xdr:colOff>
      <xdr:row>57</xdr:row>
      <xdr:rowOff>87630</xdr:rowOff>
    </xdr:to>
    <xdr:sp macro="" textlink="">
      <xdr:nvSpPr>
        <xdr:cNvPr id="118" name="フローチャート: 判断 117"/>
        <xdr:cNvSpPr/>
      </xdr:nvSpPr>
      <xdr:spPr>
        <a:xfrm>
          <a:off x="4462780" y="9549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68580</xdr:rowOff>
    </xdr:from>
    <xdr:to xmlns:xdr="http://schemas.openxmlformats.org/drawingml/2006/spreadsheetDrawing">
      <xdr:col>19</xdr:col>
      <xdr:colOff>177800</xdr:colOff>
      <xdr:row>57</xdr:row>
      <xdr:rowOff>102870</xdr:rowOff>
    </xdr:to>
    <xdr:cxnSp macro="">
      <xdr:nvCxnSpPr>
        <xdr:cNvPr id="119" name="直線コネクタ 118"/>
        <xdr:cNvCxnSpPr/>
      </xdr:nvCxnSpPr>
      <xdr:spPr>
        <a:xfrm>
          <a:off x="2832100" y="962787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11430</xdr:rowOff>
    </xdr:from>
    <xdr:to xmlns:xdr="http://schemas.openxmlformats.org/drawingml/2006/spreadsheetDrawing">
      <xdr:col>20</xdr:col>
      <xdr:colOff>38100</xdr:colOff>
      <xdr:row>57</xdr:row>
      <xdr:rowOff>113030</xdr:rowOff>
    </xdr:to>
    <xdr:sp macro="" textlink="">
      <xdr:nvSpPr>
        <xdr:cNvPr id="120" name="フローチャート: 判断 119"/>
        <xdr:cNvSpPr/>
      </xdr:nvSpPr>
      <xdr:spPr>
        <a:xfrm>
          <a:off x="3649980" y="9570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129540</xdr:rowOff>
    </xdr:from>
    <xdr:ext cx="533400" cy="257810"/>
    <xdr:sp macro="" textlink="">
      <xdr:nvSpPr>
        <xdr:cNvPr id="121" name="テキスト ボックス 120"/>
        <xdr:cNvSpPr txBox="1"/>
      </xdr:nvSpPr>
      <xdr:spPr>
        <a:xfrm>
          <a:off x="3438525" y="9353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68580</xdr:rowOff>
    </xdr:from>
    <xdr:to xmlns:xdr="http://schemas.openxmlformats.org/drawingml/2006/spreadsheetDrawing">
      <xdr:col>15</xdr:col>
      <xdr:colOff>50800</xdr:colOff>
      <xdr:row>57</xdr:row>
      <xdr:rowOff>102870</xdr:rowOff>
    </xdr:to>
    <xdr:cxnSp macro="">
      <xdr:nvCxnSpPr>
        <xdr:cNvPr id="122" name="直線コネクタ 121"/>
        <xdr:cNvCxnSpPr/>
      </xdr:nvCxnSpPr>
      <xdr:spPr>
        <a:xfrm flipV="1">
          <a:off x="1968500" y="962787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156210</xdr:rowOff>
    </xdr:from>
    <xdr:to xmlns:xdr="http://schemas.openxmlformats.org/drawingml/2006/spreadsheetDrawing">
      <xdr:col>15</xdr:col>
      <xdr:colOff>101600</xdr:colOff>
      <xdr:row>57</xdr:row>
      <xdr:rowOff>86360</xdr:rowOff>
    </xdr:to>
    <xdr:sp macro="" textlink="">
      <xdr:nvSpPr>
        <xdr:cNvPr id="123" name="フローチャート: 判断 122"/>
        <xdr:cNvSpPr/>
      </xdr:nvSpPr>
      <xdr:spPr>
        <a:xfrm>
          <a:off x="2781300" y="9547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102870</xdr:rowOff>
    </xdr:from>
    <xdr:ext cx="533400" cy="257810"/>
    <xdr:sp macro="" textlink="">
      <xdr:nvSpPr>
        <xdr:cNvPr id="124" name="テキスト ボックス 123"/>
        <xdr:cNvSpPr txBox="1"/>
      </xdr:nvSpPr>
      <xdr:spPr>
        <a:xfrm>
          <a:off x="2574925" y="9326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74930</xdr:rowOff>
    </xdr:from>
    <xdr:to xmlns:xdr="http://schemas.openxmlformats.org/drawingml/2006/spreadsheetDrawing">
      <xdr:col>10</xdr:col>
      <xdr:colOff>114300</xdr:colOff>
      <xdr:row>57</xdr:row>
      <xdr:rowOff>102870</xdr:rowOff>
    </xdr:to>
    <xdr:cxnSp macro="">
      <xdr:nvCxnSpPr>
        <xdr:cNvPr id="125" name="直線コネクタ 124"/>
        <xdr:cNvCxnSpPr/>
      </xdr:nvCxnSpPr>
      <xdr:spPr>
        <a:xfrm>
          <a:off x="1104900" y="963422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12700</xdr:rowOff>
    </xdr:from>
    <xdr:to xmlns:xdr="http://schemas.openxmlformats.org/drawingml/2006/spreadsheetDrawing">
      <xdr:col>10</xdr:col>
      <xdr:colOff>165100</xdr:colOff>
      <xdr:row>57</xdr:row>
      <xdr:rowOff>114300</xdr:rowOff>
    </xdr:to>
    <xdr:sp macro="" textlink="">
      <xdr:nvSpPr>
        <xdr:cNvPr id="126" name="フローチャート: 判断 125"/>
        <xdr:cNvSpPr/>
      </xdr:nvSpPr>
      <xdr:spPr>
        <a:xfrm>
          <a:off x="19177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130810</xdr:rowOff>
    </xdr:from>
    <xdr:ext cx="534670" cy="259080"/>
    <xdr:sp macro="" textlink="">
      <xdr:nvSpPr>
        <xdr:cNvPr id="127" name="テキスト ボックス 126"/>
        <xdr:cNvSpPr txBox="1"/>
      </xdr:nvSpPr>
      <xdr:spPr>
        <a:xfrm>
          <a:off x="1706245" y="935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36195</xdr:rowOff>
    </xdr:from>
    <xdr:to xmlns:xdr="http://schemas.openxmlformats.org/drawingml/2006/spreadsheetDrawing">
      <xdr:col>6</xdr:col>
      <xdr:colOff>38100</xdr:colOff>
      <xdr:row>57</xdr:row>
      <xdr:rowOff>137795</xdr:rowOff>
    </xdr:to>
    <xdr:sp macro="" textlink="">
      <xdr:nvSpPr>
        <xdr:cNvPr id="128" name="フローチャート: 判断 127"/>
        <xdr:cNvSpPr/>
      </xdr:nvSpPr>
      <xdr:spPr>
        <a:xfrm>
          <a:off x="1054100" y="95954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128905</xdr:rowOff>
    </xdr:from>
    <xdr:ext cx="533400" cy="257810"/>
    <xdr:sp macro="" textlink="">
      <xdr:nvSpPr>
        <xdr:cNvPr id="129" name="テキスト ボックス 128"/>
        <xdr:cNvSpPr txBox="1"/>
      </xdr:nvSpPr>
      <xdr:spPr>
        <a:xfrm>
          <a:off x="842645" y="9688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730" cy="259080"/>
    <xdr:sp macro="" textlink="">
      <xdr:nvSpPr>
        <xdr:cNvPr id="130" name="テキスト ボックス 129"/>
        <xdr:cNvSpPr txBox="1"/>
      </xdr:nvSpPr>
      <xdr:spPr>
        <a:xfrm>
          <a:off x="432816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2" name="テキスト ボックス 131"/>
        <xdr:cNvSpPr txBox="1"/>
      </xdr:nvSpPr>
      <xdr:spPr>
        <a:xfrm>
          <a:off x="264668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73025</xdr:rowOff>
    </xdr:from>
    <xdr:to xmlns:xdr="http://schemas.openxmlformats.org/drawingml/2006/spreadsheetDrawing">
      <xdr:col>24</xdr:col>
      <xdr:colOff>114300</xdr:colOff>
      <xdr:row>58</xdr:row>
      <xdr:rowOff>3175</xdr:rowOff>
    </xdr:to>
    <xdr:sp macro="" textlink="">
      <xdr:nvSpPr>
        <xdr:cNvPr id="135" name="楕円 134"/>
        <xdr:cNvSpPr/>
      </xdr:nvSpPr>
      <xdr:spPr>
        <a:xfrm>
          <a:off x="4462780" y="9632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159385</xdr:rowOff>
    </xdr:from>
    <xdr:ext cx="534670" cy="257810"/>
    <xdr:sp macro="" textlink="">
      <xdr:nvSpPr>
        <xdr:cNvPr id="136" name="総務費該当値テキスト"/>
        <xdr:cNvSpPr txBox="1"/>
      </xdr:nvSpPr>
      <xdr:spPr>
        <a:xfrm>
          <a:off x="4564380" y="9551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52070</xdr:rowOff>
    </xdr:from>
    <xdr:to xmlns:xdr="http://schemas.openxmlformats.org/drawingml/2006/spreadsheetDrawing">
      <xdr:col>20</xdr:col>
      <xdr:colOff>38100</xdr:colOff>
      <xdr:row>57</xdr:row>
      <xdr:rowOff>153670</xdr:rowOff>
    </xdr:to>
    <xdr:sp macro="" textlink="">
      <xdr:nvSpPr>
        <xdr:cNvPr id="137" name="楕円 136"/>
        <xdr:cNvSpPr/>
      </xdr:nvSpPr>
      <xdr:spPr>
        <a:xfrm>
          <a:off x="3649980" y="9611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144780</xdr:rowOff>
    </xdr:from>
    <xdr:ext cx="533400" cy="257810"/>
    <xdr:sp macro="" textlink="">
      <xdr:nvSpPr>
        <xdr:cNvPr id="138" name="テキスト ボックス 137"/>
        <xdr:cNvSpPr txBox="1"/>
      </xdr:nvSpPr>
      <xdr:spPr>
        <a:xfrm>
          <a:off x="3438525" y="9704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17780</xdr:rowOff>
    </xdr:from>
    <xdr:to xmlns:xdr="http://schemas.openxmlformats.org/drawingml/2006/spreadsheetDrawing">
      <xdr:col>15</xdr:col>
      <xdr:colOff>101600</xdr:colOff>
      <xdr:row>57</xdr:row>
      <xdr:rowOff>119380</xdr:rowOff>
    </xdr:to>
    <xdr:sp macro="" textlink="">
      <xdr:nvSpPr>
        <xdr:cNvPr id="139" name="楕円 138"/>
        <xdr:cNvSpPr/>
      </xdr:nvSpPr>
      <xdr:spPr>
        <a:xfrm>
          <a:off x="27813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110490</xdr:rowOff>
    </xdr:from>
    <xdr:ext cx="533400" cy="257810"/>
    <xdr:sp macro="" textlink="">
      <xdr:nvSpPr>
        <xdr:cNvPr id="140" name="テキスト ボックス 139"/>
        <xdr:cNvSpPr txBox="1"/>
      </xdr:nvSpPr>
      <xdr:spPr>
        <a:xfrm>
          <a:off x="2574925" y="9669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52070</xdr:rowOff>
    </xdr:from>
    <xdr:to xmlns:xdr="http://schemas.openxmlformats.org/drawingml/2006/spreadsheetDrawing">
      <xdr:col>10</xdr:col>
      <xdr:colOff>165100</xdr:colOff>
      <xdr:row>57</xdr:row>
      <xdr:rowOff>153670</xdr:rowOff>
    </xdr:to>
    <xdr:sp macro="" textlink="">
      <xdr:nvSpPr>
        <xdr:cNvPr id="141" name="楕円 140"/>
        <xdr:cNvSpPr/>
      </xdr:nvSpPr>
      <xdr:spPr>
        <a:xfrm>
          <a:off x="1917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144780</xdr:rowOff>
    </xdr:from>
    <xdr:ext cx="534670" cy="257810"/>
    <xdr:sp macro="" textlink="">
      <xdr:nvSpPr>
        <xdr:cNvPr id="142" name="テキスト ボックス 141"/>
        <xdr:cNvSpPr txBox="1"/>
      </xdr:nvSpPr>
      <xdr:spPr>
        <a:xfrm>
          <a:off x="1706245" y="97040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24130</xdr:rowOff>
    </xdr:from>
    <xdr:to xmlns:xdr="http://schemas.openxmlformats.org/drawingml/2006/spreadsheetDrawing">
      <xdr:col>6</xdr:col>
      <xdr:colOff>38100</xdr:colOff>
      <xdr:row>57</xdr:row>
      <xdr:rowOff>125730</xdr:rowOff>
    </xdr:to>
    <xdr:sp macro="" textlink="">
      <xdr:nvSpPr>
        <xdr:cNvPr id="143" name="楕円 142"/>
        <xdr:cNvSpPr/>
      </xdr:nvSpPr>
      <xdr:spPr>
        <a:xfrm>
          <a:off x="1054100" y="95834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142240</xdr:rowOff>
    </xdr:from>
    <xdr:ext cx="533400" cy="257175"/>
    <xdr:sp macro="" textlink="">
      <xdr:nvSpPr>
        <xdr:cNvPr id="144" name="テキスト ボックス 143"/>
        <xdr:cNvSpPr txBox="1"/>
      </xdr:nvSpPr>
      <xdr:spPr>
        <a:xfrm>
          <a:off x="842645" y="9366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9080"/>
    <xdr:sp macro="" textlink="">
      <xdr:nvSpPr>
        <xdr:cNvPr id="155" name="テキスト ボックス 154"/>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1495" cy="257810"/>
    <xdr:sp macro="" textlink="">
      <xdr:nvSpPr>
        <xdr:cNvPr id="157" name="テキスト ボックス 156"/>
        <xdr:cNvSpPr txBox="1"/>
      </xdr:nvSpPr>
      <xdr:spPr>
        <a:xfrm>
          <a:off x="225425" y="131533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7810"/>
    <xdr:sp macro="" textlink="">
      <xdr:nvSpPr>
        <xdr:cNvPr id="159" name="テキスト ボックス 158"/>
        <xdr:cNvSpPr txBox="1"/>
      </xdr:nvSpPr>
      <xdr:spPr>
        <a:xfrm>
          <a:off x="166370" y="127800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0" name="直線コネクタ 159"/>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5630" cy="259080"/>
    <xdr:sp macro="" textlink="">
      <xdr:nvSpPr>
        <xdr:cNvPr id="161" name="テキスト ボックス 160"/>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3" name="テキスト ボックス 162"/>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7810"/>
    <xdr:sp macro="" textlink="">
      <xdr:nvSpPr>
        <xdr:cNvPr id="165" name="テキスト ボックス 164"/>
        <xdr:cNvSpPr txBox="1"/>
      </xdr:nvSpPr>
      <xdr:spPr>
        <a:xfrm>
          <a:off x="166370" y="116636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810"/>
    <xdr:sp macro="" textlink="">
      <xdr:nvSpPr>
        <xdr:cNvPr id="167" name="テキスト ボックス 166"/>
        <xdr:cNvSpPr txBox="1"/>
      </xdr:nvSpPr>
      <xdr:spPr>
        <a:xfrm>
          <a:off x="166370" y="112903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163195</xdr:rowOff>
    </xdr:from>
    <xdr:to xmlns:xdr="http://schemas.openxmlformats.org/drawingml/2006/spreadsheetDrawing">
      <xdr:col>24</xdr:col>
      <xdr:colOff>62865</xdr:colOff>
      <xdr:row>78</xdr:row>
      <xdr:rowOff>76835</xdr:rowOff>
    </xdr:to>
    <xdr:cxnSp macro="">
      <xdr:nvCxnSpPr>
        <xdr:cNvPr id="169" name="直線コネクタ 168"/>
        <xdr:cNvCxnSpPr/>
      </xdr:nvCxnSpPr>
      <xdr:spPr>
        <a:xfrm flipV="1">
          <a:off x="4511675" y="1173416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80645</xdr:rowOff>
    </xdr:from>
    <xdr:ext cx="598805" cy="259080"/>
    <xdr:sp macro="" textlink="">
      <xdr:nvSpPr>
        <xdr:cNvPr id="170" name="民生費最小値テキスト"/>
        <xdr:cNvSpPr txBox="1"/>
      </xdr:nvSpPr>
      <xdr:spPr>
        <a:xfrm>
          <a:off x="4564380" y="1316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76835</xdr:rowOff>
    </xdr:from>
    <xdr:to xmlns:xdr="http://schemas.openxmlformats.org/drawingml/2006/spreadsheetDrawing">
      <xdr:col>24</xdr:col>
      <xdr:colOff>152400</xdr:colOff>
      <xdr:row>78</xdr:row>
      <xdr:rowOff>76835</xdr:rowOff>
    </xdr:to>
    <xdr:cxnSp macro="">
      <xdr:nvCxnSpPr>
        <xdr:cNvPr id="171" name="直線コネクタ 170"/>
        <xdr:cNvCxnSpPr/>
      </xdr:nvCxnSpPr>
      <xdr:spPr>
        <a:xfrm>
          <a:off x="4429760" y="13156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109855</xdr:rowOff>
    </xdr:from>
    <xdr:ext cx="598805" cy="257810"/>
    <xdr:sp macro="" textlink="">
      <xdr:nvSpPr>
        <xdr:cNvPr id="172" name="民生費最大値テキスト"/>
        <xdr:cNvSpPr txBox="1"/>
      </xdr:nvSpPr>
      <xdr:spPr>
        <a:xfrm>
          <a:off x="4564380" y="115131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215,629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163195</xdr:rowOff>
    </xdr:from>
    <xdr:to xmlns:xdr="http://schemas.openxmlformats.org/drawingml/2006/spreadsheetDrawing">
      <xdr:col>24</xdr:col>
      <xdr:colOff>152400</xdr:colOff>
      <xdr:row>69</xdr:row>
      <xdr:rowOff>163195</xdr:rowOff>
    </xdr:to>
    <xdr:cxnSp macro="">
      <xdr:nvCxnSpPr>
        <xdr:cNvPr id="173" name="直線コネクタ 172"/>
        <xdr:cNvCxnSpPr/>
      </xdr:nvCxnSpPr>
      <xdr:spPr>
        <a:xfrm>
          <a:off x="4429760" y="11734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102870</xdr:rowOff>
    </xdr:from>
    <xdr:to xmlns:xdr="http://schemas.openxmlformats.org/drawingml/2006/spreadsheetDrawing">
      <xdr:col>24</xdr:col>
      <xdr:colOff>63500</xdr:colOff>
      <xdr:row>77</xdr:row>
      <xdr:rowOff>13335</xdr:rowOff>
    </xdr:to>
    <xdr:cxnSp macro="">
      <xdr:nvCxnSpPr>
        <xdr:cNvPr id="174" name="直線コネクタ 173"/>
        <xdr:cNvCxnSpPr/>
      </xdr:nvCxnSpPr>
      <xdr:spPr>
        <a:xfrm flipV="1">
          <a:off x="3700780" y="12847320"/>
          <a:ext cx="8128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74930</xdr:rowOff>
    </xdr:from>
    <xdr:ext cx="598805" cy="259080"/>
    <xdr:sp macro="" textlink="">
      <xdr:nvSpPr>
        <xdr:cNvPr id="175" name="民生費平均値テキスト"/>
        <xdr:cNvSpPr txBox="1"/>
      </xdr:nvSpPr>
      <xdr:spPr>
        <a:xfrm>
          <a:off x="4564380" y="12484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52070</xdr:rowOff>
    </xdr:from>
    <xdr:to xmlns:xdr="http://schemas.openxmlformats.org/drawingml/2006/spreadsheetDrawing">
      <xdr:col>24</xdr:col>
      <xdr:colOff>114300</xdr:colOff>
      <xdr:row>75</xdr:row>
      <xdr:rowOff>153670</xdr:rowOff>
    </xdr:to>
    <xdr:sp macro="" textlink="">
      <xdr:nvSpPr>
        <xdr:cNvPr id="176" name="フローチャート: 判断 175"/>
        <xdr:cNvSpPr/>
      </xdr:nvSpPr>
      <xdr:spPr>
        <a:xfrm>
          <a:off x="4462780" y="1262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12700</xdr:rowOff>
    </xdr:from>
    <xdr:to xmlns:xdr="http://schemas.openxmlformats.org/drawingml/2006/spreadsheetDrawing">
      <xdr:col>19</xdr:col>
      <xdr:colOff>177800</xdr:colOff>
      <xdr:row>77</xdr:row>
      <xdr:rowOff>13335</xdr:rowOff>
    </xdr:to>
    <xdr:cxnSp macro="">
      <xdr:nvCxnSpPr>
        <xdr:cNvPr id="177" name="直線コネクタ 176"/>
        <xdr:cNvCxnSpPr/>
      </xdr:nvCxnSpPr>
      <xdr:spPr>
        <a:xfrm>
          <a:off x="2832100" y="1292479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26035</xdr:rowOff>
    </xdr:from>
    <xdr:to xmlns:xdr="http://schemas.openxmlformats.org/drawingml/2006/spreadsheetDrawing">
      <xdr:col>20</xdr:col>
      <xdr:colOff>38100</xdr:colOff>
      <xdr:row>75</xdr:row>
      <xdr:rowOff>127635</xdr:rowOff>
    </xdr:to>
    <xdr:sp macro="" textlink="">
      <xdr:nvSpPr>
        <xdr:cNvPr id="178" name="フローチャート: 判断 177"/>
        <xdr:cNvSpPr/>
      </xdr:nvSpPr>
      <xdr:spPr>
        <a:xfrm>
          <a:off x="3649980" y="12602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144145</xdr:rowOff>
    </xdr:from>
    <xdr:ext cx="597535" cy="257810"/>
    <xdr:sp macro="" textlink="">
      <xdr:nvSpPr>
        <xdr:cNvPr id="179" name="テキスト ボックス 178"/>
        <xdr:cNvSpPr txBox="1"/>
      </xdr:nvSpPr>
      <xdr:spPr>
        <a:xfrm>
          <a:off x="3406140" y="123856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12700</xdr:rowOff>
    </xdr:from>
    <xdr:to xmlns:xdr="http://schemas.openxmlformats.org/drawingml/2006/spreadsheetDrawing">
      <xdr:col>15</xdr:col>
      <xdr:colOff>50800</xdr:colOff>
      <xdr:row>77</xdr:row>
      <xdr:rowOff>67945</xdr:rowOff>
    </xdr:to>
    <xdr:cxnSp macro="">
      <xdr:nvCxnSpPr>
        <xdr:cNvPr id="180" name="直線コネクタ 179"/>
        <xdr:cNvCxnSpPr/>
      </xdr:nvCxnSpPr>
      <xdr:spPr>
        <a:xfrm flipV="1">
          <a:off x="1968500" y="12924790"/>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135255</xdr:rowOff>
    </xdr:from>
    <xdr:to xmlns:xdr="http://schemas.openxmlformats.org/drawingml/2006/spreadsheetDrawing">
      <xdr:col>15</xdr:col>
      <xdr:colOff>101600</xdr:colOff>
      <xdr:row>75</xdr:row>
      <xdr:rowOff>64770</xdr:rowOff>
    </xdr:to>
    <xdr:sp macro="" textlink="">
      <xdr:nvSpPr>
        <xdr:cNvPr id="181" name="フローチャート: 判断 180"/>
        <xdr:cNvSpPr/>
      </xdr:nvSpPr>
      <xdr:spPr>
        <a:xfrm>
          <a:off x="2781300" y="125444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81915</xdr:rowOff>
    </xdr:from>
    <xdr:ext cx="598805" cy="259080"/>
    <xdr:sp macro="" textlink="">
      <xdr:nvSpPr>
        <xdr:cNvPr id="182" name="テキスト ボックス 181"/>
        <xdr:cNvSpPr txBox="1"/>
      </xdr:nvSpPr>
      <xdr:spPr>
        <a:xfrm>
          <a:off x="2542540" y="123234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67945</xdr:rowOff>
    </xdr:from>
    <xdr:to xmlns:xdr="http://schemas.openxmlformats.org/drawingml/2006/spreadsheetDrawing">
      <xdr:col>10</xdr:col>
      <xdr:colOff>114300</xdr:colOff>
      <xdr:row>78</xdr:row>
      <xdr:rowOff>43180</xdr:rowOff>
    </xdr:to>
    <xdr:cxnSp macro="">
      <xdr:nvCxnSpPr>
        <xdr:cNvPr id="183" name="直線コネクタ 182"/>
        <xdr:cNvCxnSpPr/>
      </xdr:nvCxnSpPr>
      <xdr:spPr>
        <a:xfrm flipV="1">
          <a:off x="1104900" y="12980035"/>
          <a:ext cx="8636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166370</xdr:rowOff>
    </xdr:from>
    <xdr:to xmlns:xdr="http://schemas.openxmlformats.org/drawingml/2006/spreadsheetDrawing">
      <xdr:col>10</xdr:col>
      <xdr:colOff>165100</xdr:colOff>
      <xdr:row>76</xdr:row>
      <xdr:rowOff>96520</xdr:rowOff>
    </xdr:to>
    <xdr:sp macro="" textlink="">
      <xdr:nvSpPr>
        <xdr:cNvPr id="184" name="フローチャート: 判断 183"/>
        <xdr:cNvSpPr/>
      </xdr:nvSpPr>
      <xdr:spPr>
        <a:xfrm>
          <a:off x="1917700" y="1274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113030</xdr:rowOff>
    </xdr:from>
    <xdr:ext cx="597535" cy="259080"/>
    <xdr:sp macro="" textlink="">
      <xdr:nvSpPr>
        <xdr:cNvPr id="185" name="テキスト ボックス 184"/>
        <xdr:cNvSpPr txBox="1"/>
      </xdr:nvSpPr>
      <xdr:spPr>
        <a:xfrm>
          <a:off x="1673860" y="12522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47625</xdr:rowOff>
    </xdr:from>
    <xdr:to xmlns:xdr="http://schemas.openxmlformats.org/drawingml/2006/spreadsheetDrawing">
      <xdr:col>6</xdr:col>
      <xdr:colOff>38100</xdr:colOff>
      <xdr:row>76</xdr:row>
      <xdr:rowOff>149225</xdr:rowOff>
    </xdr:to>
    <xdr:sp macro="" textlink="">
      <xdr:nvSpPr>
        <xdr:cNvPr id="186" name="フローチャート: 判断 185"/>
        <xdr:cNvSpPr/>
      </xdr:nvSpPr>
      <xdr:spPr>
        <a:xfrm>
          <a:off x="1054100" y="12792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165735</xdr:rowOff>
    </xdr:from>
    <xdr:ext cx="597535" cy="257810"/>
    <xdr:sp macro="" textlink="">
      <xdr:nvSpPr>
        <xdr:cNvPr id="187" name="テキスト ボックス 186"/>
        <xdr:cNvSpPr txBox="1"/>
      </xdr:nvSpPr>
      <xdr:spPr>
        <a:xfrm>
          <a:off x="810260" y="125749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730" cy="259080"/>
    <xdr:sp macro="" textlink="">
      <xdr:nvSpPr>
        <xdr:cNvPr id="188" name="テキスト ボックス 187"/>
        <xdr:cNvSpPr txBox="1"/>
      </xdr:nvSpPr>
      <xdr:spPr>
        <a:xfrm>
          <a:off x="432816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0" name="テキスト ボックス 189"/>
        <xdr:cNvSpPr txBox="1"/>
      </xdr:nvSpPr>
      <xdr:spPr>
        <a:xfrm>
          <a:off x="264668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51435</xdr:rowOff>
    </xdr:from>
    <xdr:to xmlns:xdr="http://schemas.openxmlformats.org/drawingml/2006/spreadsheetDrawing">
      <xdr:col>24</xdr:col>
      <xdr:colOff>114300</xdr:colOff>
      <xdr:row>76</xdr:row>
      <xdr:rowOff>153035</xdr:rowOff>
    </xdr:to>
    <xdr:sp macro="" textlink="">
      <xdr:nvSpPr>
        <xdr:cNvPr id="193" name="楕円 192"/>
        <xdr:cNvSpPr/>
      </xdr:nvSpPr>
      <xdr:spPr>
        <a:xfrm>
          <a:off x="446278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29845</xdr:rowOff>
    </xdr:from>
    <xdr:ext cx="598805" cy="257810"/>
    <xdr:sp macro="" textlink="">
      <xdr:nvSpPr>
        <xdr:cNvPr id="194" name="民生費該当値テキスト"/>
        <xdr:cNvSpPr txBox="1"/>
      </xdr:nvSpPr>
      <xdr:spPr>
        <a:xfrm>
          <a:off x="4564380" y="12774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133985</xdr:rowOff>
    </xdr:from>
    <xdr:to xmlns:xdr="http://schemas.openxmlformats.org/drawingml/2006/spreadsheetDrawing">
      <xdr:col>20</xdr:col>
      <xdr:colOff>38100</xdr:colOff>
      <xdr:row>77</xdr:row>
      <xdr:rowOff>64135</xdr:rowOff>
    </xdr:to>
    <xdr:sp macro="" textlink="">
      <xdr:nvSpPr>
        <xdr:cNvPr id="195" name="楕円 194"/>
        <xdr:cNvSpPr/>
      </xdr:nvSpPr>
      <xdr:spPr>
        <a:xfrm>
          <a:off x="3649980" y="128784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55245</xdr:rowOff>
    </xdr:from>
    <xdr:ext cx="597535" cy="257810"/>
    <xdr:sp macro="" textlink="">
      <xdr:nvSpPr>
        <xdr:cNvPr id="196" name="テキスト ボックス 195"/>
        <xdr:cNvSpPr txBox="1"/>
      </xdr:nvSpPr>
      <xdr:spPr>
        <a:xfrm>
          <a:off x="3406140" y="12967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133350</xdr:rowOff>
    </xdr:from>
    <xdr:to xmlns:xdr="http://schemas.openxmlformats.org/drawingml/2006/spreadsheetDrawing">
      <xdr:col>15</xdr:col>
      <xdr:colOff>101600</xdr:colOff>
      <xdr:row>77</xdr:row>
      <xdr:rowOff>63500</xdr:rowOff>
    </xdr:to>
    <xdr:sp macro="" textlink="">
      <xdr:nvSpPr>
        <xdr:cNvPr id="197" name="楕円 196"/>
        <xdr:cNvSpPr/>
      </xdr:nvSpPr>
      <xdr:spPr>
        <a:xfrm>
          <a:off x="2781300" y="12877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54610</xdr:rowOff>
    </xdr:from>
    <xdr:ext cx="598805" cy="257810"/>
    <xdr:sp macro="" textlink="">
      <xdr:nvSpPr>
        <xdr:cNvPr id="198" name="テキスト ボックス 197"/>
        <xdr:cNvSpPr txBox="1"/>
      </xdr:nvSpPr>
      <xdr:spPr>
        <a:xfrm>
          <a:off x="2542540" y="129667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17145</xdr:rowOff>
    </xdr:from>
    <xdr:to xmlns:xdr="http://schemas.openxmlformats.org/drawingml/2006/spreadsheetDrawing">
      <xdr:col>10</xdr:col>
      <xdr:colOff>165100</xdr:colOff>
      <xdr:row>77</xdr:row>
      <xdr:rowOff>118745</xdr:rowOff>
    </xdr:to>
    <xdr:sp macro="" textlink="">
      <xdr:nvSpPr>
        <xdr:cNvPr id="199" name="楕円 198"/>
        <xdr:cNvSpPr/>
      </xdr:nvSpPr>
      <xdr:spPr>
        <a:xfrm>
          <a:off x="19177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109855</xdr:rowOff>
    </xdr:from>
    <xdr:ext cx="597535" cy="257810"/>
    <xdr:sp macro="" textlink="">
      <xdr:nvSpPr>
        <xdr:cNvPr id="200" name="テキスト ボックス 199"/>
        <xdr:cNvSpPr txBox="1"/>
      </xdr:nvSpPr>
      <xdr:spPr>
        <a:xfrm>
          <a:off x="1673860" y="130219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163830</xdr:rowOff>
    </xdr:from>
    <xdr:to xmlns:xdr="http://schemas.openxmlformats.org/drawingml/2006/spreadsheetDrawing">
      <xdr:col>6</xdr:col>
      <xdr:colOff>38100</xdr:colOff>
      <xdr:row>78</xdr:row>
      <xdr:rowOff>93980</xdr:rowOff>
    </xdr:to>
    <xdr:sp macro="" textlink="">
      <xdr:nvSpPr>
        <xdr:cNvPr id="201" name="楕円 200"/>
        <xdr:cNvSpPr/>
      </xdr:nvSpPr>
      <xdr:spPr>
        <a:xfrm>
          <a:off x="1054100" y="130759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85090</xdr:rowOff>
    </xdr:from>
    <xdr:ext cx="597535" cy="257810"/>
    <xdr:sp macro="" textlink="">
      <xdr:nvSpPr>
        <xdr:cNvPr id="202" name="テキスト ボックス 201"/>
        <xdr:cNvSpPr txBox="1"/>
      </xdr:nvSpPr>
      <xdr:spPr>
        <a:xfrm>
          <a:off x="810260" y="131648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1" name="テキスト ボックス 210"/>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7810"/>
    <xdr:sp macro="" textlink="">
      <xdr:nvSpPr>
        <xdr:cNvPr id="213" name="テキスト ボックス 212"/>
        <xdr:cNvSpPr txBox="1"/>
      </xdr:nvSpPr>
      <xdr:spPr>
        <a:xfrm>
          <a:off x="502920" y="169138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19" name="テキスト ボックス 218"/>
        <xdr:cNvSpPr txBox="1"/>
      </xdr:nvSpPr>
      <xdr:spPr>
        <a:xfrm>
          <a:off x="225425" y="157708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1" name="テキスト ボックス 220"/>
        <xdr:cNvSpPr txBox="1"/>
      </xdr:nvSpPr>
      <xdr:spPr>
        <a:xfrm>
          <a:off x="22542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7810"/>
    <xdr:sp macro="" textlink="">
      <xdr:nvSpPr>
        <xdr:cNvPr id="223" name="テキスト ボックス 222"/>
        <xdr:cNvSpPr txBox="1"/>
      </xdr:nvSpPr>
      <xdr:spPr>
        <a:xfrm>
          <a:off x="166370" y="150164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25" name="テキスト ボックス 224"/>
        <xdr:cNvSpPr txBox="1"/>
      </xdr:nvSpPr>
      <xdr:spPr>
        <a:xfrm>
          <a:off x="166370" y="146431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99</xdr:row>
      <xdr:rowOff>25400</xdr:rowOff>
    </xdr:to>
    <xdr:cxnSp macro="">
      <xdr:nvCxnSpPr>
        <xdr:cNvPr id="227" name="直線コネクタ 226"/>
        <xdr:cNvCxnSpPr/>
      </xdr:nvCxnSpPr>
      <xdr:spPr>
        <a:xfrm flipV="1">
          <a:off x="4511675" y="1531620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29210</xdr:rowOff>
    </xdr:from>
    <xdr:ext cx="534670" cy="257810"/>
    <xdr:sp macro="" textlink="">
      <xdr:nvSpPr>
        <xdr:cNvPr id="228" name="衛生費最小値テキスト"/>
        <xdr:cNvSpPr txBox="1"/>
      </xdr:nvSpPr>
      <xdr:spPr>
        <a:xfrm>
          <a:off x="4564380" y="16659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25400</xdr:rowOff>
    </xdr:from>
    <xdr:to xmlns:xdr="http://schemas.openxmlformats.org/drawingml/2006/spreadsheetDrawing">
      <xdr:col>24</xdr:col>
      <xdr:colOff>152400</xdr:colOff>
      <xdr:row>99</xdr:row>
      <xdr:rowOff>25400</xdr:rowOff>
    </xdr:to>
    <xdr:cxnSp macro="">
      <xdr:nvCxnSpPr>
        <xdr:cNvPr id="229" name="直線コネクタ 228"/>
        <xdr:cNvCxnSpPr/>
      </xdr:nvCxnSpPr>
      <xdr:spPr>
        <a:xfrm>
          <a:off x="4429760" y="16656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34670" cy="259080"/>
    <xdr:sp macro="" textlink="">
      <xdr:nvSpPr>
        <xdr:cNvPr id="230" name="衛生費最大値テキスト"/>
        <xdr:cNvSpPr txBox="1"/>
      </xdr:nvSpPr>
      <xdr:spPr>
        <a:xfrm>
          <a:off x="4564380" y="1509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91,348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31" name="直線コネクタ 230"/>
        <xdr:cNvCxnSpPr/>
      </xdr:nvCxnSpPr>
      <xdr:spPr>
        <a:xfrm>
          <a:off x="4429760" y="15316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167005</xdr:rowOff>
    </xdr:from>
    <xdr:to xmlns:xdr="http://schemas.openxmlformats.org/drawingml/2006/spreadsheetDrawing">
      <xdr:col>24</xdr:col>
      <xdr:colOff>63500</xdr:colOff>
      <xdr:row>98</xdr:row>
      <xdr:rowOff>40640</xdr:rowOff>
    </xdr:to>
    <xdr:cxnSp macro="">
      <xdr:nvCxnSpPr>
        <xdr:cNvPr id="232" name="直線コネクタ 231"/>
        <xdr:cNvCxnSpPr/>
      </xdr:nvCxnSpPr>
      <xdr:spPr>
        <a:xfrm>
          <a:off x="3700780" y="16454755"/>
          <a:ext cx="8128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18415</xdr:rowOff>
    </xdr:from>
    <xdr:ext cx="534670" cy="257810"/>
    <xdr:sp macro="" textlink="">
      <xdr:nvSpPr>
        <xdr:cNvPr id="233" name="衛生費平均値テキスト"/>
        <xdr:cNvSpPr txBox="1"/>
      </xdr:nvSpPr>
      <xdr:spPr>
        <a:xfrm>
          <a:off x="4564380" y="1613471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167005</xdr:rowOff>
    </xdr:from>
    <xdr:to xmlns:xdr="http://schemas.openxmlformats.org/drawingml/2006/spreadsheetDrawing">
      <xdr:col>24</xdr:col>
      <xdr:colOff>114300</xdr:colOff>
      <xdr:row>97</xdr:row>
      <xdr:rowOff>97790</xdr:rowOff>
    </xdr:to>
    <xdr:sp macro="" textlink="">
      <xdr:nvSpPr>
        <xdr:cNvPr id="234" name="フローチャート: 判断 233"/>
        <xdr:cNvSpPr/>
      </xdr:nvSpPr>
      <xdr:spPr>
        <a:xfrm>
          <a:off x="446278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146685</xdr:rowOff>
    </xdr:from>
    <xdr:to xmlns:xdr="http://schemas.openxmlformats.org/drawingml/2006/spreadsheetDrawing">
      <xdr:col>19</xdr:col>
      <xdr:colOff>177800</xdr:colOff>
      <xdr:row>97</xdr:row>
      <xdr:rowOff>167005</xdr:rowOff>
    </xdr:to>
    <xdr:cxnSp macro="">
      <xdr:nvCxnSpPr>
        <xdr:cNvPr id="235" name="直線コネクタ 234"/>
        <xdr:cNvCxnSpPr/>
      </xdr:nvCxnSpPr>
      <xdr:spPr>
        <a:xfrm>
          <a:off x="2832100" y="16434435"/>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36" name="フローチャート: 判断 235"/>
        <xdr:cNvSpPr/>
      </xdr:nvSpPr>
      <xdr:spPr>
        <a:xfrm>
          <a:off x="3649980" y="16327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157480</xdr:rowOff>
    </xdr:from>
    <xdr:ext cx="533400" cy="257810"/>
    <xdr:sp macro="" textlink="">
      <xdr:nvSpPr>
        <xdr:cNvPr id="237" name="テキスト ボックス 236"/>
        <xdr:cNvSpPr txBox="1"/>
      </xdr:nvSpPr>
      <xdr:spPr>
        <a:xfrm>
          <a:off x="3438525" y="16102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1270</xdr:rowOff>
    </xdr:from>
    <xdr:to xmlns:xdr="http://schemas.openxmlformats.org/drawingml/2006/spreadsheetDrawing">
      <xdr:col>15</xdr:col>
      <xdr:colOff>50800</xdr:colOff>
      <xdr:row>97</xdr:row>
      <xdr:rowOff>146685</xdr:rowOff>
    </xdr:to>
    <xdr:cxnSp macro="">
      <xdr:nvCxnSpPr>
        <xdr:cNvPr id="238" name="直線コネクタ 237"/>
        <xdr:cNvCxnSpPr/>
      </xdr:nvCxnSpPr>
      <xdr:spPr>
        <a:xfrm>
          <a:off x="1968500" y="16117570"/>
          <a:ext cx="8636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33655</xdr:rowOff>
    </xdr:from>
    <xdr:to xmlns:xdr="http://schemas.openxmlformats.org/drawingml/2006/spreadsheetDrawing">
      <xdr:col>15</xdr:col>
      <xdr:colOff>101600</xdr:colOff>
      <xdr:row>97</xdr:row>
      <xdr:rowOff>135255</xdr:rowOff>
    </xdr:to>
    <xdr:sp macro="" textlink="">
      <xdr:nvSpPr>
        <xdr:cNvPr id="239" name="フローチャート: 判断 238"/>
        <xdr:cNvSpPr/>
      </xdr:nvSpPr>
      <xdr:spPr>
        <a:xfrm>
          <a:off x="2781300" y="1632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151765</xdr:rowOff>
    </xdr:from>
    <xdr:ext cx="533400" cy="259080"/>
    <xdr:sp macro="" textlink="">
      <xdr:nvSpPr>
        <xdr:cNvPr id="240" name="テキスト ボックス 239"/>
        <xdr:cNvSpPr txBox="1"/>
      </xdr:nvSpPr>
      <xdr:spPr>
        <a:xfrm>
          <a:off x="2574925" y="16096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1270</xdr:rowOff>
    </xdr:from>
    <xdr:to xmlns:xdr="http://schemas.openxmlformats.org/drawingml/2006/spreadsheetDrawing">
      <xdr:col>10</xdr:col>
      <xdr:colOff>114300</xdr:colOff>
      <xdr:row>96</xdr:row>
      <xdr:rowOff>115570</xdr:rowOff>
    </xdr:to>
    <xdr:cxnSp macro="">
      <xdr:nvCxnSpPr>
        <xdr:cNvPr id="241" name="直線コネクタ 240"/>
        <xdr:cNvCxnSpPr/>
      </xdr:nvCxnSpPr>
      <xdr:spPr>
        <a:xfrm flipV="1">
          <a:off x="1104900" y="16117570"/>
          <a:ext cx="8636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1270</xdr:rowOff>
    </xdr:from>
    <xdr:to xmlns:xdr="http://schemas.openxmlformats.org/drawingml/2006/spreadsheetDrawing">
      <xdr:col>10</xdr:col>
      <xdr:colOff>165100</xdr:colOff>
      <xdr:row>97</xdr:row>
      <xdr:rowOff>102870</xdr:rowOff>
    </xdr:to>
    <xdr:sp macro="" textlink="">
      <xdr:nvSpPr>
        <xdr:cNvPr id="242" name="フローチャート: 判断 241"/>
        <xdr:cNvSpPr/>
      </xdr:nvSpPr>
      <xdr:spPr>
        <a:xfrm>
          <a:off x="1917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93980</xdr:rowOff>
    </xdr:from>
    <xdr:ext cx="534670" cy="259080"/>
    <xdr:sp macro="" textlink="">
      <xdr:nvSpPr>
        <xdr:cNvPr id="243" name="テキスト ボックス 242"/>
        <xdr:cNvSpPr txBox="1"/>
      </xdr:nvSpPr>
      <xdr:spPr>
        <a:xfrm>
          <a:off x="1706245" y="1638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xdr:rowOff>
    </xdr:from>
    <xdr:to xmlns:xdr="http://schemas.openxmlformats.org/drawingml/2006/spreadsheetDrawing">
      <xdr:col>6</xdr:col>
      <xdr:colOff>38100</xdr:colOff>
      <xdr:row>97</xdr:row>
      <xdr:rowOff>102235</xdr:rowOff>
    </xdr:to>
    <xdr:sp macro="" textlink="">
      <xdr:nvSpPr>
        <xdr:cNvPr id="244" name="フローチャート: 判断 243"/>
        <xdr:cNvSpPr/>
      </xdr:nvSpPr>
      <xdr:spPr>
        <a:xfrm>
          <a:off x="1054100" y="162883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93345</xdr:rowOff>
    </xdr:from>
    <xdr:ext cx="533400" cy="259080"/>
    <xdr:sp macro="" textlink="">
      <xdr:nvSpPr>
        <xdr:cNvPr id="245" name="テキスト ボックス 244"/>
        <xdr:cNvSpPr txBox="1"/>
      </xdr:nvSpPr>
      <xdr:spPr>
        <a:xfrm>
          <a:off x="842645" y="16381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730" cy="259080"/>
    <xdr:sp macro="" textlink="">
      <xdr:nvSpPr>
        <xdr:cNvPr id="246" name="テキスト ボックス 245"/>
        <xdr:cNvSpPr txBox="1"/>
      </xdr:nvSpPr>
      <xdr:spPr>
        <a:xfrm>
          <a:off x="432816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48" name="テキスト ボックス 247"/>
        <xdr:cNvSpPr txBox="1"/>
      </xdr:nvSpPr>
      <xdr:spPr>
        <a:xfrm>
          <a:off x="264668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161290</xdr:rowOff>
    </xdr:from>
    <xdr:to xmlns:xdr="http://schemas.openxmlformats.org/drawingml/2006/spreadsheetDrawing">
      <xdr:col>24</xdr:col>
      <xdr:colOff>114300</xdr:colOff>
      <xdr:row>98</xdr:row>
      <xdr:rowOff>91440</xdr:rowOff>
    </xdr:to>
    <xdr:sp macro="" textlink="">
      <xdr:nvSpPr>
        <xdr:cNvPr id="251" name="楕円 250"/>
        <xdr:cNvSpPr/>
      </xdr:nvSpPr>
      <xdr:spPr>
        <a:xfrm>
          <a:off x="446278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139700</xdr:rowOff>
    </xdr:from>
    <xdr:ext cx="534670" cy="259080"/>
    <xdr:sp macro="" textlink="">
      <xdr:nvSpPr>
        <xdr:cNvPr id="252" name="衛生費該当値テキスト"/>
        <xdr:cNvSpPr txBox="1"/>
      </xdr:nvSpPr>
      <xdr:spPr>
        <a:xfrm>
          <a:off x="4564380" y="16427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116205</xdr:rowOff>
    </xdr:from>
    <xdr:to xmlns:xdr="http://schemas.openxmlformats.org/drawingml/2006/spreadsheetDrawing">
      <xdr:col>20</xdr:col>
      <xdr:colOff>38100</xdr:colOff>
      <xdr:row>98</xdr:row>
      <xdr:rowOff>46355</xdr:rowOff>
    </xdr:to>
    <xdr:sp macro="" textlink="">
      <xdr:nvSpPr>
        <xdr:cNvPr id="253" name="楕円 252"/>
        <xdr:cNvSpPr/>
      </xdr:nvSpPr>
      <xdr:spPr>
        <a:xfrm>
          <a:off x="3649980" y="164039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37465</xdr:rowOff>
    </xdr:from>
    <xdr:ext cx="533400" cy="259080"/>
    <xdr:sp macro="" textlink="">
      <xdr:nvSpPr>
        <xdr:cNvPr id="254" name="テキスト ボックス 253"/>
        <xdr:cNvSpPr txBox="1"/>
      </xdr:nvSpPr>
      <xdr:spPr>
        <a:xfrm>
          <a:off x="3438525" y="16496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95885</xdr:rowOff>
    </xdr:from>
    <xdr:to xmlns:xdr="http://schemas.openxmlformats.org/drawingml/2006/spreadsheetDrawing">
      <xdr:col>15</xdr:col>
      <xdr:colOff>101600</xdr:colOff>
      <xdr:row>98</xdr:row>
      <xdr:rowOff>26035</xdr:rowOff>
    </xdr:to>
    <xdr:sp macro="" textlink="">
      <xdr:nvSpPr>
        <xdr:cNvPr id="255" name="楕円 254"/>
        <xdr:cNvSpPr/>
      </xdr:nvSpPr>
      <xdr:spPr>
        <a:xfrm>
          <a:off x="27813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17780</xdr:rowOff>
    </xdr:from>
    <xdr:ext cx="533400" cy="257810"/>
    <xdr:sp macro="" textlink="">
      <xdr:nvSpPr>
        <xdr:cNvPr id="256" name="テキスト ボックス 255"/>
        <xdr:cNvSpPr txBox="1"/>
      </xdr:nvSpPr>
      <xdr:spPr>
        <a:xfrm>
          <a:off x="2574925" y="16476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121920</xdr:rowOff>
    </xdr:from>
    <xdr:to xmlns:xdr="http://schemas.openxmlformats.org/drawingml/2006/spreadsheetDrawing">
      <xdr:col>10</xdr:col>
      <xdr:colOff>165100</xdr:colOff>
      <xdr:row>96</xdr:row>
      <xdr:rowOff>52070</xdr:rowOff>
    </xdr:to>
    <xdr:sp macro="" textlink="">
      <xdr:nvSpPr>
        <xdr:cNvPr id="257" name="楕円 256"/>
        <xdr:cNvSpPr/>
      </xdr:nvSpPr>
      <xdr:spPr>
        <a:xfrm>
          <a:off x="1917700" y="160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68580</xdr:rowOff>
    </xdr:from>
    <xdr:ext cx="534670" cy="259080"/>
    <xdr:sp macro="" textlink="">
      <xdr:nvSpPr>
        <xdr:cNvPr id="258" name="テキスト ボックス 257"/>
        <xdr:cNvSpPr txBox="1"/>
      </xdr:nvSpPr>
      <xdr:spPr>
        <a:xfrm>
          <a:off x="1706245" y="15841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64770</xdr:rowOff>
    </xdr:from>
    <xdr:to xmlns:xdr="http://schemas.openxmlformats.org/drawingml/2006/spreadsheetDrawing">
      <xdr:col>6</xdr:col>
      <xdr:colOff>38100</xdr:colOff>
      <xdr:row>96</xdr:row>
      <xdr:rowOff>166370</xdr:rowOff>
    </xdr:to>
    <xdr:sp macro="" textlink="">
      <xdr:nvSpPr>
        <xdr:cNvPr id="259" name="楕円 258"/>
        <xdr:cNvSpPr/>
      </xdr:nvSpPr>
      <xdr:spPr>
        <a:xfrm>
          <a:off x="1054100" y="161810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11430</xdr:rowOff>
    </xdr:from>
    <xdr:ext cx="533400" cy="259080"/>
    <xdr:sp macro="" textlink="">
      <xdr:nvSpPr>
        <xdr:cNvPr id="260" name="テキスト ボックス 259"/>
        <xdr:cNvSpPr txBox="1"/>
      </xdr:nvSpPr>
      <xdr:spPr>
        <a:xfrm>
          <a:off x="842645" y="15956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5425"/>
    <xdr:sp macro="" textlink="">
      <xdr:nvSpPr>
        <xdr:cNvPr id="269" name="テキスト ボックス 268"/>
        <xdr:cNvSpPr txBox="1"/>
      </xdr:nvSpPr>
      <xdr:spPr>
        <a:xfrm>
          <a:off x="6393180" y="45364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1" name="直線コネクタ 270"/>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7650" cy="259080"/>
    <xdr:sp macro="" textlink="">
      <xdr:nvSpPr>
        <xdr:cNvPr id="272" name="テキスト ボックス 271"/>
        <xdr:cNvSpPr txBox="1"/>
      </xdr:nvSpPr>
      <xdr:spPr>
        <a:xfrm>
          <a:off x="6187440" y="637413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0225" cy="257810"/>
    <xdr:sp macro="" textlink="">
      <xdr:nvSpPr>
        <xdr:cNvPr id="274" name="テキスト ボックス 273"/>
        <xdr:cNvSpPr txBox="1"/>
      </xdr:nvSpPr>
      <xdr:spPr>
        <a:xfrm>
          <a:off x="5915025" y="592582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0225" cy="259080"/>
    <xdr:sp macro="" textlink="">
      <xdr:nvSpPr>
        <xdr:cNvPr id="276" name="テキスト ボックス 275"/>
        <xdr:cNvSpPr txBox="1"/>
      </xdr:nvSpPr>
      <xdr:spPr>
        <a:xfrm>
          <a:off x="5915025" y="5480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7" name="直線コネクタ 276"/>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167640</xdr:rowOff>
    </xdr:from>
    <xdr:ext cx="530225" cy="259080"/>
    <xdr:sp macro="" textlink="">
      <xdr:nvSpPr>
        <xdr:cNvPr id="278" name="テキスト ボックス 277"/>
        <xdr:cNvSpPr txBox="1"/>
      </xdr:nvSpPr>
      <xdr:spPr>
        <a:xfrm>
          <a:off x="5915025" y="5033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225" cy="257810"/>
    <xdr:sp macro="" textlink="">
      <xdr:nvSpPr>
        <xdr:cNvPr id="280" name="テキスト ボックス 279"/>
        <xdr:cNvSpPr txBox="1"/>
      </xdr:nvSpPr>
      <xdr:spPr>
        <a:xfrm>
          <a:off x="5915025" y="45847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52705</xdr:rowOff>
    </xdr:from>
    <xdr:to xmlns:xdr="http://schemas.openxmlformats.org/drawingml/2006/spreadsheetDrawing">
      <xdr:col>54</xdr:col>
      <xdr:colOff>185420</xdr:colOff>
      <xdr:row>38</xdr:row>
      <xdr:rowOff>140335</xdr:rowOff>
    </xdr:to>
    <xdr:cxnSp macro="">
      <xdr:nvCxnSpPr>
        <xdr:cNvPr id="282" name="直線コネクタ 281"/>
        <xdr:cNvCxnSpPr/>
      </xdr:nvCxnSpPr>
      <xdr:spPr>
        <a:xfrm flipV="1">
          <a:off x="10198100" y="5420995"/>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285" cy="257810"/>
    <xdr:sp macro="" textlink="">
      <xdr:nvSpPr>
        <xdr:cNvPr id="283" name="労働費最小値テキスト"/>
        <xdr:cNvSpPr txBox="1"/>
      </xdr:nvSpPr>
      <xdr:spPr>
        <a:xfrm>
          <a:off x="10248900" y="651764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84" name="直線コネクタ 283"/>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167640</xdr:rowOff>
    </xdr:from>
    <xdr:ext cx="533400" cy="259080"/>
    <xdr:sp macro="" textlink="">
      <xdr:nvSpPr>
        <xdr:cNvPr id="285" name="労働費最大値テキスト"/>
        <xdr:cNvSpPr txBox="1"/>
      </xdr:nvSpPr>
      <xdr:spPr>
        <a:xfrm>
          <a:off x="10248900" y="5200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32</xdr:row>
      <xdr:rowOff>52705</xdr:rowOff>
    </xdr:from>
    <xdr:to xmlns:xdr="http://schemas.openxmlformats.org/drawingml/2006/spreadsheetDrawing">
      <xdr:col>55</xdr:col>
      <xdr:colOff>88900</xdr:colOff>
      <xdr:row>32</xdr:row>
      <xdr:rowOff>52705</xdr:rowOff>
    </xdr:to>
    <xdr:cxnSp macro="">
      <xdr:nvCxnSpPr>
        <xdr:cNvPr id="286" name="直線コネクタ 285"/>
        <xdr:cNvCxnSpPr/>
      </xdr:nvCxnSpPr>
      <xdr:spPr>
        <a:xfrm>
          <a:off x="10114280" y="5420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144780</xdr:rowOff>
    </xdr:from>
    <xdr:to xmlns:xdr="http://schemas.openxmlformats.org/drawingml/2006/spreadsheetDrawing">
      <xdr:col>55</xdr:col>
      <xdr:colOff>0</xdr:colOff>
      <xdr:row>36</xdr:row>
      <xdr:rowOff>28575</xdr:rowOff>
    </xdr:to>
    <xdr:cxnSp macro="">
      <xdr:nvCxnSpPr>
        <xdr:cNvPr id="287" name="直線コネクタ 286"/>
        <xdr:cNvCxnSpPr/>
      </xdr:nvCxnSpPr>
      <xdr:spPr>
        <a:xfrm>
          <a:off x="9385300" y="601599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1270</xdr:rowOff>
    </xdr:from>
    <xdr:ext cx="468630" cy="259080"/>
    <xdr:sp macro="" textlink="">
      <xdr:nvSpPr>
        <xdr:cNvPr id="288" name="労働費平均値テキスト"/>
        <xdr:cNvSpPr txBox="1"/>
      </xdr:nvSpPr>
      <xdr:spPr>
        <a:xfrm>
          <a:off x="10248900" y="637540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22860</xdr:rowOff>
    </xdr:from>
    <xdr:to xmlns:xdr="http://schemas.openxmlformats.org/drawingml/2006/spreadsheetDrawing">
      <xdr:col>55</xdr:col>
      <xdr:colOff>50800</xdr:colOff>
      <xdr:row>38</xdr:row>
      <xdr:rowOff>124460</xdr:rowOff>
    </xdr:to>
    <xdr:sp macro="" textlink="">
      <xdr:nvSpPr>
        <xdr:cNvPr id="289" name="フローチャート: 判断 288"/>
        <xdr:cNvSpPr/>
      </xdr:nvSpPr>
      <xdr:spPr>
        <a:xfrm>
          <a:off x="10152380" y="6396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57150</xdr:rowOff>
    </xdr:from>
    <xdr:to xmlns:xdr="http://schemas.openxmlformats.org/drawingml/2006/spreadsheetDrawing">
      <xdr:col>50</xdr:col>
      <xdr:colOff>114300</xdr:colOff>
      <xdr:row>35</xdr:row>
      <xdr:rowOff>144780</xdr:rowOff>
    </xdr:to>
    <xdr:cxnSp macro="">
      <xdr:nvCxnSpPr>
        <xdr:cNvPr id="290" name="直線コネクタ 289"/>
        <xdr:cNvCxnSpPr/>
      </xdr:nvCxnSpPr>
      <xdr:spPr>
        <a:xfrm>
          <a:off x="8521700" y="5928360"/>
          <a:ext cx="8636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22225</xdr:rowOff>
    </xdr:from>
    <xdr:to xmlns:xdr="http://schemas.openxmlformats.org/drawingml/2006/spreadsheetDrawing">
      <xdr:col>50</xdr:col>
      <xdr:colOff>165100</xdr:colOff>
      <xdr:row>38</xdr:row>
      <xdr:rowOff>123825</xdr:rowOff>
    </xdr:to>
    <xdr:sp macro="" textlink="">
      <xdr:nvSpPr>
        <xdr:cNvPr id="291" name="フローチャート: 判断 290"/>
        <xdr:cNvSpPr/>
      </xdr:nvSpPr>
      <xdr:spPr>
        <a:xfrm>
          <a:off x="9334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114935</xdr:rowOff>
    </xdr:from>
    <xdr:ext cx="468630" cy="259080"/>
    <xdr:sp macro="" textlink="">
      <xdr:nvSpPr>
        <xdr:cNvPr id="292" name="テキスト ボックス 291"/>
        <xdr:cNvSpPr txBox="1"/>
      </xdr:nvSpPr>
      <xdr:spPr>
        <a:xfrm>
          <a:off x="9155430" y="6489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167640</xdr:rowOff>
    </xdr:from>
    <xdr:to xmlns:xdr="http://schemas.openxmlformats.org/drawingml/2006/spreadsheetDrawing">
      <xdr:col>45</xdr:col>
      <xdr:colOff>177800</xdr:colOff>
      <xdr:row>35</xdr:row>
      <xdr:rowOff>57150</xdr:rowOff>
    </xdr:to>
    <xdr:cxnSp macro="">
      <xdr:nvCxnSpPr>
        <xdr:cNvPr id="293" name="直線コネクタ 292"/>
        <xdr:cNvCxnSpPr/>
      </xdr:nvCxnSpPr>
      <xdr:spPr>
        <a:xfrm>
          <a:off x="7653020" y="5871210"/>
          <a:ext cx="8686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16510</xdr:rowOff>
    </xdr:from>
    <xdr:to xmlns:xdr="http://schemas.openxmlformats.org/drawingml/2006/spreadsheetDrawing">
      <xdr:col>46</xdr:col>
      <xdr:colOff>38100</xdr:colOff>
      <xdr:row>38</xdr:row>
      <xdr:rowOff>118110</xdr:rowOff>
    </xdr:to>
    <xdr:sp macro="" textlink="">
      <xdr:nvSpPr>
        <xdr:cNvPr id="294" name="フローチャート: 判断 293"/>
        <xdr:cNvSpPr/>
      </xdr:nvSpPr>
      <xdr:spPr>
        <a:xfrm>
          <a:off x="8470900" y="6390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109220</xdr:rowOff>
    </xdr:from>
    <xdr:ext cx="469900" cy="257810"/>
    <xdr:sp macro="" textlink="">
      <xdr:nvSpPr>
        <xdr:cNvPr id="295" name="テキスト ボックス 294"/>
        <xdr:cNvSpPr txBox="1"/>
      </xdr:nvSpPr>
      <xdr:spPr>
        <a:xfrm>
          <a:off x="8291830" y="6483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150495</xdr:rowOff>
    </xdr:from>
    <xdr:to xmlns:xdr="http://schemas.openxmlformats.org/drawingml/2006/spreadsheetDrawing">
      <xdr:col>41</xdr:col>
      <xdr:colOff>50800</xdr:colOff>
      <xdr:row>34</xdr:row>
      <xdr:rowOff>167640</xdr:rowOff>
    </xdr:to>
    <xdr:cxnSp macro="">
      <xdr:nvCxnSpPr>
        <xdr:cNvPr id="296" name="直線コネクタ 295"/>
        <xdr:cNvCxnSpPr/>
      </xdr:nvCxnSpPr>
      <xdr:spPr>
        <a:xfrm>
          <a:off x="6789420" y="585406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15240</xdr:rowOff>
    </xdr:from>
    <xdr:to xmlns:xdr="http://schemas.openxmlformats.org/drawingml/2006/spreadsheetDrawing">
      <xdr:col>41</xdr:col>
      <xdr:colOff>101600</xdr:colOff>
      <xdr:row>38</xdr:row>
      <xdr:rowOff>116840</xdr:rowOff>
    </xdr:to>
    <xdr:sp macro="" textlink="">
      <xdr:nvSpPr>
        <xdr:cNvPr id="297" name="フローチャート: 判断 296"/>
        <xdr:cNvSpPr/>
      </xdr:nvSpPr>
      <xdr:spPr>
        <a:xfrm>
          <a:off x="760222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107950</xdr:rowOff>
    </xdr:from>
    <xdr:ext cx="468630" cy="257810"/>
    <xdr:sp macro="" textlink="">
      <xdr:nvSpPr>
        <xdr:cNvPr id="298" name="テキスト ボックス 297"/>
        <xdr:cNvSpPr txBox="1"/>
      </xdr:nvSpPr>
      <xdr:spPr>
        <a:xfrm>
          <a:off x="7423150" y="6482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82550</xdr:rowOff>
    </xdr:from>
    <xdr:to xmlns:xdr="http://schemas.openxmlformats.org/drawingml/2006/spreadsheetDrawing">
      <xdr:col>36</xdr:col>
      <xdr:colOff>165100</xdr:colOff>
      <xdr:row>38</xdr:row>
      <xdr:rowOff>12700</xdr:rowOff>
    </xdr:to>
    <xdr:sp macro="" textlink="">
      <xdr:nvSpPr>
        <xdr:cNvPr id="299" name="フローチャート: 判断 298"/>
        <xdr:cNvSpPr/>
      </xdr:nvSpPr>
      <xdr:spPr>
        <a:xfrm>
          <a:off x="673862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3810</xdr:rowOff>
    </xdr:from>
    <xdr:ext cx="468630" cy="259080"/>
    <xdr:sp macro="" textlink="">
      <xdr:nvSpPr>
        <xdr:cNvPr id="300" name="テキスト ボックス 299"/>
        <xdr:cNvSpPr txBox="1"/>
      </xdr:nvSpPr>
      <xdr:spPr>
        <a:xfrm>
          <a:off x="6559550" y="6377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4" name="テキスト ボックス 303"/>
        <xdr:cNvSpPr txBox="1"/>
      </xdr:nvSpPr>
      <xdr:spPr>
        <a:xfrm>
          <a:off x="74676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148590</xdr:rowOff>
    </xdr:from>
    <xdr:to xmlns:xdr="http://schemas.openxmlformats.org/drawingml/2006/spreadsheetDrawing">
      <xdr:col>55</xdr:col>
      <xdr:colOff>50800</xdr:colOff>
      <xdr:row>36</xdr:row>
      <xdr:rowOff>78740</xdr:rowOff>
    </xdr:to>
    <xdr:sp macro="" textlink="">
      <xdr:nvSpPr>
        <xdr:cNvPr id="306" name="楕円 305"/>
        <xdr:cNvSpPr/>
      </xdr:nvSpPr>
      <xdr:spPr>
        <a:xfrm>
          <a:off x="10152380" y="60198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0</xdr:rowOff>
    </xdr:from>
    <xdr:ext cx="468630" cy="259080"/>
    <xdr:sp macro="" textlink="">
      <xdr:nvSpPr>
        <xdr:cNvPr id="307" name="労働費該当値テキスト"/>
        <xdr:cNvSpPr txBox="1"/>
      </xdr:nvSpPr>
      <xdr:spPr>
        <a:xfrm>
          <a:off x="10248900" y="5871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93980</xdr:rowOff>
    </xdr:from>
    <xdr:to xmlns:xdr="http://schemas.openxmlformats.org/drawingml/2006/spreadsheetDrawing">
      <xdr:col>50</xdr:col>
      <xdr:colOff>165100</xdr:colOff>
      <xdr:row>36</xdr:row>
      <xdr:rowOff>24130</xdr:rowOff>
    </xdr:to>
    <xdr:sp macro="" textlink="">
      <xdr:nvSpPr>
        <xdr:cNvPr id="308" name="楕円 307"/>
        <xdr:cNvSpPr/>
      </xdr:nvSpPr>
      <xdr:spPr>
        <a:xfrm>
          <a:off x="9334500" y="596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40640</xdr:rowOff>
    </xdr:from>
    <xdr:ext cx="534670" cy="259080"/>
    <xdr:sp macro="" textlink="">
      <xdr:nvSpPr>
        <xdr:cNvPr id="309" name="テキスト ボックス 308"/>
        <xdr:cNvSpPr txBox="1"/>
      </xdr:nvSpPr>
      <xdr:spPr>
        <a:xfrm>
          <a:off x="9123045" y="5744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6350</xdr:rowOff>
    </xdr:from>
    <xdr:to xmlns:xdr="http://schemas.openxmlformats.org/drawingml/2006/spreadsheetDrawing">
      <xdr:col>46</xdr:col>
      <xdr:colOff>38100</xdr:colOff>
      <xdr:row>35</xdr:row>
      <xdr:rowOff>107950</xdr:rowOff>
    </xdr:to>
    <xdr:sp macro="" textlink="">
      <xdr:nvSpPr>
        <xdr:cNvPr id="310" name="楕円 309"/>
        <xdr:cNvSpPr/>
      </xdr:nvSpPr>
      <xdr:spPr>
        <a:xfrm>
          <a:off x="8470900" y="5877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124460</xdr:rowOff>
    </xdr:from>
    <xdr:ext cx="533400" cy="257810"/>
    <xdr:sp macro="" textlink="">
      <xdr:nvSpPr>
        <xdr:cNvPr id="311" name="テキスト ボックス 310"/>
        <xdr:cNvSpPr txBox="1"/>
      </xdr:nvSpPr>
      <xdr:spPr>
        <a:xfrm>
          <a:off x="8259445" y="5660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119380</xdr:rowOff>
    </xdr:from>
    <xdr:to xmlns:xdr="http://schemas.openxmlformats.org/drawingml/2006/spreadsheetDrawing">
      <xdr:col>41</xdr:col>
      <xdr:colOff>101600</xdr:colOff>
      <xdr:row>35</xdr:row>
      <xdr:rowOff>49530</xdr:rowOff>
    </xdr:to>
    <xdr:sp macro="" textlink="">
      <xdr:nvSpPr>
        <xdr:cNvPr id="312" name="楕円 311"/>
        <xdr:cNvSpPr/>
      </xdr:nvSpPr>
      <xdr:spPr>
        <a:xfrm>
          <a:off x="7602220" y="5822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66040</xdr:rowOff>
    </xdr:from>
    <xdr:ext cx="533400" cy="257810"/>
    <xdr:sp macro="" textlink="">
      <xdr:nvSpPr>
        <xdr:cNvPr id="313" name="テキスト ボックス 312"/>
        <xdr:cNvSpPr txBox="1"/>
      </xdr:nvSpPr>
      <xdr:spPr>
        <a:xfrm>
          <a:off x="7395845" y="5601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99695</xdr:rowOff>
    </xdr:from>
    <xdr:to xmlns:xdr="http://schemas.openxmlformats.org/drawingml/2006/spreadsheetDrawing">
      <xdr:col>36</xdr:col>
      <xdr:colOff>165100</xdr:colOff>
      <xdr:row>35</xdr:row>
      <xdr:rowOff>29845</xdr:rowOff>
    </xdr:to>
    <xdr:sp macro="" textlink="">
      <xdr:nvSpPr>
        <xdr:cNvPr id="314" name="楕円 313"/>
        <xdr:cNvSpPr/>
      </xdr:nvSpPr>
      <xdr:spPr>
        <a:xfrm>
          <a:off x="6738620" y="5803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46990</xdr:rowOff>
    </xdr:from>
    <xdr:ext cx="534670" cy="257810"/>
    <xdr:sp macro="" textlink="">
      <xdr:nvSpPr>
        <xdr:cNvPr id="315" name="テキスト ボックス 314"/>
        <xdr:cNvSpPr txBox="1"/>
      </xdr:nvSpPr>
      <xdr:spPr>
        <a:xfrm>
          <a:off x="6527165" y="55829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7" name="正方形/長方形 316"/>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9" name="正方形/長方形 318"/>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1" name="正方形/長方形 320"/>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5425"/>
    <xdr:sp macro="" textlink="">
      <xdr:nvSpPr>
        <xdr:cNvPr id="324" name="テキスト ボックス 323"/>
        <xdr:cNvSpPr txBox="1"/>
      </xdr:nvSpPr>
      <xdr:spPr>
        <a:xfrm>
          <a:off x="6393180" y="78892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7810"/>
    <xdr:sp macro="" textlink="">
      <xdr:nvSpPr>
        <xdr:cNvPr id="327" name="テキスト ボックス 326"/>
        <xdr:cNvSpPr txBox="1"/>
      </xdr:nvSpPr>
      <xdr:spPr>
        <a:xfrm>
          <a:off x="6187440" y="98005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225" cy="257810"/>
    <xdr:sp macro="" textlink="">
      <xdr:nvSpPr>
        <xdr:cNvPr id="329" name="テキスト ボックス 328"/>
        <xdr:cNvSpPr txBox="1"/>
      </xdr:nvSpPr>
      <xdr:spPr>
        <a:xfrm>
          <a:off x="5915025" y="9427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0" name="直線コネクタ 329"/>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31" name="テキスト ボックス 330"/>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3" name="テキスト ボックス 332"/>
        <xdr:cNvSpPr txBox="1"/>
      </xdr:nvSpPr>
      <xdr:spPr>
        <a:xfrm>
          <a:off x="585089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7810"/>
    <xdr:sp macro="" textlink="">
      <xdr:nvSpPr>
        <xdr:cNvPr id="335" name="テキスト ボックス 334"/>
        <xdr:cNvSpPr txBox="1"/>
      </xdr:nvSpPr>
      <xdr:spPr>
        <a:xfrm>
          <a:off x="5850890" y="83108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37" name="テキスト ボックス 336"/>
        <xdr:cNvSpPr txBox="1"/>
      </xdr:nvSpPr>
      <xdr:spPr>
        <a:xfrm>
          <a:off x="5850890" y="79375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100330</xdr:rowOff>
    </xdr:from>
    <xdr:to xmlns:xdr="http://schemas.openxmlformats.org/drawingml/2006/spreadsheetDrawing">
      <xdr:col>54</xdr:col>
      <xdr:colOff>185420</xdr:colOff>
      <xdr:row>59</xdr:row>
      <xdr:rowOff>38735</xdr:rowOff>
    </xdr:to>
    <xdr:cxnSp macro="">
      <xdr:nvCxnSpPr>
        <xdr:cNvPr id="339" name="直線コネクタ 338"/>
        <xdr:cNvCxnSpPr/>
      </xdr:nvCxnSpPr>
      <xdr:spPr>
        <a:xfrm flipV="1">
          <a:off x="10198100" y="865378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42545</xdr:rowOff>
    </xdr:from>
    <xdr:ext cx="377190" cy="259080"/>
    <xdr:sp macro="" textlink="">
      <xdr:nvSpPr>
        <xdr:cNvPr id="340" name="農林水産業費最小値テキスト"/>
        <xdr:cNvSpPr txBox="1"/>
      </xdr:nvSpPr>
      <xdr:spPr>
        <a:xfrm>
          <a:off x="10248900" y="993711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38735</xdr:rowOff>
    </xdr:from>
    <xdr:to xmlns:xdr="http://schemas.openxmlformats.org/drawingml/2006/spreadsheetDrawing">
      <xdr:col>55</xdr:col>
      <xdr:colOff>88900</xdr:colOff>
      <xdr:row>59</xdr:row>
      <xdr:rowOff>38735</xdr:rowOff>
    </xdr:to>
    <xdr:cxnSp macro="">
      <xdr:nvCxnSpPr>
        <xdr:cNvPr id="341" name="直線コネクタ 340"/>
        <xdr:cNvCxnSpPr/>
      </xdr:nvCxnSpPr>
      <xdr:spPr>
        <a:xfrm>
          <a:off x="10114280" y="9933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46990</xdr:rowOff>
    </xdr:from>
    <xdr:ext cx="597535" cy="257810"/>
    <xdr:sp macro="" textlink="">
      <xdr:nvSpPr>
        <xdr:cNvPr id="342" name="農林水産業費最大値テキスト"/>
        <xdr:cNvSpPr txBox="1"/>
      </xdr:nvSpPr>
      <xdr:spPr>
        <a:xfrm>
          <a:off x="10248900" y="84328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172,628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100330</xdr:rowOff>
    </xdr:from>
    <xdr:to xmlns:xdr="http://schemas.openxmlformats.org/drawingml/2006/spreadsheetDrawing">
      <xdr:col>55</xdr:col>
      <xdr:colOff>88900</xdr:colOff>
      <xdr:row>51</xdr:row>
      <xdr:rowOff>100330</xdr:rowOff>
    </xdr:to>
    <xdr:cxnSp macro="">
      <xdr:nvCxnSpPr>
        <xdr:cNvPr id="343" name="直線コネクタ 342"/>
        <xdr:cNvCxnSpPr/>
      </xdr:nvCxnSpPr>
      <xdr:spPr>
        <a:xfrm>
          <a:off x="10114280" y="8653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162560</xdr:rowOff>
    </xdr:from>
    <xdr:to xmlns:xdr="http://schemas.openxmlformats.org/drawingml/2006/spreadsheetDrawing">
      <xdr:col>55</xdr:col>
      <xdr:colOff>0</xdr:colOff>
      <xdr:row>58</xdr:row>
      <xdr:rowOff>167640</xdr:rowOff>
    </xdr:to>
    <xdr:cxnSp macro="">
      <xdr:nvCxnSpPr>
        <xdr:cNvPr id="344" name="直線コネクタ 343"/>
        <xdr:cNvCxnSpPr/>
      </xdr:nvCxnSpPr>
      <xdr:spPr>
        <a:xfrm>
          <a:off x="9385300" y="988949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90805</xdr:rowOff>
    </xdr:from>
    <xdr:ext cx="533400" cy="257810"/>
    <xdr:sp macro="" textlink="">
      <xdr:nvSpPr>
        <xdr:cNvPr id="345" name="農林水産業費平均値テキスト"/>
        <xdr:cNvSpPr txBox="1"/>
      </xdr:nvSpPr>
      <xdr:spPr>
        <a:xfrm>
          <a:off x="10248900" y="965009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67945</xdr:rowOff>
    </xdr:from>
    <xdr:to xmlns:xdr="http://schemas.openxmlformats.org/drawingml/2006/spreadsheetDrawing">
      <xdr:col>55</xdr:col>
      <xdr:colOff>50800</xdr:colOff>
      <xdr:row>58</xdr:row>
      <xdr:rowOff>167640</xdr:rowOff>
    </xdr:to>
    <xdr:sp macro="" textlink="">
      <xdr:nvSpPr>
        <xdr:cNvPr id="346" name="フローチャート: 判断 345"/>
        <xdr:cNvSpPr/>
      </xdr:nvSpPr>
      <xdr:spPr>
        <a:xfrm>
          <a:off x="10152380" y="97948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160655</xdr:rowOff>
    </xdr:from>
    <xdr:to xmlns:xdr="http://schemas.openxmlformats.org/drawingml/2006/spreadsheetDrawing">
      <xdr:col>50</xdr:col>
      <xdr:colOff>114300</xdr:colOff>
      <xdr:row>58</xdr:row>
      <xdr:rowOff>162560</xdr:rowOff>
    </xdr:to>
    <xdr:cxnSp macro="">
      <xdr:nvCxnSpPr>
        <xdr:cNvPr id="347" name="直線コネクタ 346"/>
        <xdr:cNvCxnSpPr/>
      </xdr:nvCxnSpPr>
      <xdr:spPr>
        <a:xfrm>
          <a:off x="8521700" y="988758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69215</xdr:rowOff>
    </xdr:from>
    <xdr:to xmlns:xdr="http://schemas.openxmlformats.org/drawingml/2006/spreadsheetDrawing">
      <xdr:col>50</xdr:col>
      <xdr:colOff>165100</xdr:colOff>
      <xdr:row>58</xdr:row>
      <xdr:rowOff>167640</xdr:rowOff>
    </xdr:to>
    <xdr:sp macro="" textlink="">
      <xdr:nvSpPr>
        <xdr:cNvPr id="348" name="フローチャート: 判断 347"/>
        <xdr:cNvSpPr/>
      </xdr:nvSpPr>
      <xdr:spPr>
        <a:xfrm>
          <a:off x="9334500" y="97961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15875</xdr:rowOff>
    </xdr:from>
    <xdr:ext cx="534670" cy="257810"/>
    <xdr:sp macro="" textlink="">
      <xdr:nvSpPr>
        <xdr:cNvPr id="349" name="テキスト ボックス 348"/>
        <xdr:cNvSpPr txBox="1"/>
      </xdr:nvSpPr>
      <xdr:spPr>
        <a:xfrm>
          <a:off x="9123045" y="9575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160655</xdr:rowOff>
    </xdr:from>
    <xdr:to xmlns:xdr="http://schemas.openxmlformats.org/drawingml/2006/spreadsheetDrawing">
      <xdr:col>45</xdr:col>
      <xdr:colOff>177800</xdr:colOff>
      <xdr:row>58</xdr:row>
      <xdr:rowOff>161925</xdr:rowOff>
    </xdr:to>
    <xdr:cxnSp macro="">
      <xdr:nvCxnSpPr>
        <xdr:cNvPr id="350" name="直線コネクタ 349"/>
        <xdr:cNvCxnSpPr/>
      </xdr:nvCxnSpPr>
      <xdr:spPr>
        <a:xfrm flipV="1">
          <a:off x="7653020" y="988758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67310</xdr:rowOff>
    </xdr:from>
    <xdr:to xmlns:xdr="http://schemas.openxmlformats.org/drawingml/2006/spreadsheetDrawing">
      <xdr:col>46</xdr:col>
      <xdr:colOff>38100</xdr:colOff>
      <xdr:row>58</xdr:row>
      <xdr:rowOff>167640</xdr:rowOff>
    </xdr:to>
    <xdr:sp macro="" textlink="">
      <xdr:nvSpPr>
        <xdr:cNvPr id="351" name="フローチャート: 判断 350"/>
        <xdr:cNvSpPr/>
      </xdr:nvSpPr>
      <xdr:spPr>
        <a:xfrm>
          <a:off x="8470900" y="97942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13970</xdr:rowOff>
    </xdr:from>
    <xdr:ext cx="533400" cy="257810"/>
    <xdr:sp macro="" textlink="">
      <xdr:nvSpPr>
        <xdr:cNvPr id="352" name="テキスト ボックス 351"/>
        <xdr:cNvSpPr txBox="1"/>
      </xdr:nvSpPr>
      <xdr:spPr>
        <a:xfrm>
          <a:off x="8259445" y="9573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161925</xdr:rowOff>
    </xdr:from>
    <xdr:to xmlns:xdr="http://schemas.openxmlformats.org/drawingml/2006/spreadsheetDrawing">
      <xdr:col>41</xdr:col>
      <xdr:colOff>50800</xdr:colOff>
      <xdr:row>58</xdr:row>
      <xdr:rowOff>167640</xdr:rowOff>
    </xdr:to>
    <xdr:cxnSp macro="">
      <xdr:nvCxnSpPr>
        <xdr:cNvPr id="353" name="直線コネクタ 352"/>
        <xdr:cNvCxnSpPr/>
      </xdr:nvCxnSpPr>
      <xdr:spPr>
        <a:xfrm flipV="1">
          <a:off x="6789420" y="988885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75565</xdr:rowOff>
    </xdr:from>
    <xdr:to xmlns:xdr="http://schemas.openxmlformats.org/drawingml/2006/spreadsheetDrawing">
      <xdr:col>41</xdr:col>
      <xdr:colOff>101600</xdr:colOff>
      <xdr:row>59</xdr:row>
      <xdr:rowOff>5715</xdr:rowOff>
    </xdr:to>
    <xdr:sp macro="" textlink="">
      <xdr:nvSpPr>
        <xdr:cNvPr id="354" name="フローチャート: 判断 353"/>
        <xdr:cNvSpPr/>
      </xdr:nvSpPr>
      <xdr:spPr>
        <a:xfrm>
          <a:off x="7602220" y="980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22225</xdr:rowOff>
    </xdr:from>
    <xdr:ext cx="533400" cy="259080"/>
    <xdr:sp macro="" textlink="">
      <xdr:nvSpPr>
        <xdr:cNvPr id="355" name="テキスト ボックス 354"/>
        <xdr:cNvSpPr txBox="1"/>
      </xdr:nvSpPr>
      <xdr:spPr>
        <a:xfrm>
          <a:off x="7395845" y="9581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89535</xdr:rowOff>
    </xdr:from>
    <xdr:to xmlns:xdr="http://schemas.openxmlformats.org/drawingml/2006/spreadsheetDrawing">
      <xdr:col>36</xdr:col>
      <xdr:colOff>165100</xdr:colOff>
      <xdr:row>59</xdr:row>
      <xdr:rowOff>19685</xdr:rowOff>
    </xdr:to>
    <xdr:sp macro="" textlink="">
      <xdr:nvSpPr>
        <xdr:cNvPr id="356" name="フローチャート: 判断 355"/>
        <xdr:cNvSpPr/>
      </xdr:nvSpPr>
      <xdr:spPr>
        <a:xfrm>
          <a:off x="6738620" y="9816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36195</xdr:rowOff>
    </xdr:from>
    <xdr:ext cx="468630" cy="257810"/>
    <xdr:sp macro="" textlink="">
      <xdr:nvSpPr>
        <xdr:cNvPr id="357" name="テキスト ボックス 356"/>
        <xdr:cNvSpPr txBox="1"/>
      </xdr:nvSpPr>
      <xdr:spPr>
        <a:xfrm>
          <a:off x="6559550" y="9595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1" name="テキスト ボックス 360"/>
        <xdr:cNvSpPr txBox="1"/>
      </xdr:nvSpPr>
      <xdr:spPr>
        <a:xfrm>
          <a:off x="74676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118745</xdr:rowOff>
    </xdr:from>
    <xdr:to xmlns:xdr="http://schemas.openxmlformats.org/drawingml/2006/spreadsheetDrawing">
      <xdr:col>55</xdr:col>
      <xdr:colOff>50800</xdr:colOff>
      <xdr:row>59</xdr:row>
      <xdr:rowOff>48895</xdr:rowOff>
    </xdr:to>
    <xdr:sp macro="" textlink="">
      <xdr:nvSpPr>
        <xdr:cNvPr id="363" name="楕円 362"/>
        <xdr:cNvSpPr/>
      </xdr:nvSpPr>
      <xdr:spPr>
        <a:xfrm>
          <a:off x="10152380" y="98456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46990</xdr:rowOff>
    </xdr:from>
    <xdr:ext cx="468630" cy="257810"/>
    <xdr:sp macro="" textlink="">
      <xdr:nvSpPr>
        <xdr:cNvPr id="364" name="農林水産業費該当値テキスト"/>
        <xdr:cNvSpPr txBox="1"/>
      </xdr:nvSpPr>
      <xdr:spPr>
        <a:xfrm>
          <a:off x="10248900" y="97739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111760</xdr:rowOff>
    </xdr:from>
    <xdr:to xmlns:xdr="http://schemas.openxmlformats.org/drawingml/2006/spreadsheetDrawing">
      <xdr:col>50</xdr:col>
      <xdr:colOff>165100</xdr:colOff>
      <xdr:row>59</xdr:row>
      <xdr:rowOff>41910</xdr:rowOff>
    </xdr:to>
    <xdr:sp macro="" textlink="">
      <xdr:nvSpPr>
        <xdr:cNvPr id="365" name="楕円 364"/>
        <xdr:cNvSpPr/>
      </xdr:nvSpPr>
      <xdr:spPr>
        <a:xfrm>
          <a:off x="9334500" y="983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33020</xdr:rowOff>
    </xdr:from>
    <xdr:ext cx="468630" cy="257810"/>
    <xdr:sp macro="" textlink="">
      <xdr:nvSpPr>
        <xdr:cNvPr id="366" name="テキスト ボックス 365"/>
        <xdr:cNvSpPr txBox="1"/>
      </xdr:nvSpPr>
      <xdr:spPr>
        <a:xfrm>
          <a:off x="9155430" y="9927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109855</xdr:rowOff>
    </xdr:from>
    <xdr:to xmlns:xdr="http://schemas.openxmlformats.org/drawingml/2006/spreadsheetDrawing">
      <xdr:col>46</xdr:col>
      <xdr:colOff>38100</xdr:colOff>
      <xdr:row>59</xdr:row>
      <xdr:rowOff>40005</xdr:rowOff>
    </xdr:to>
    <xdr:sp macro="" textlink="">
      <xdr:nvSpPr>
        <xdr:cNvPr id="367" name="楕円 366"/>
        <xdr:cNvSpPr/>
      </xdr:nvSpPr>
      <xdr:spPr>
        <a:xfrm>
          <a:off x="8470900" y="98367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31115</xdr:rowOff>
    </xdr:from>
    <xdr:ext cx="469900" cy="257175"/>
    <xdr:sp macro="" textlink="">
      <xdr:nvSpPr>
        <xdr:cNvPr id="368" name="テキスト ボックス 367"/>
        <xdr:cNvSpPr txBox="1"/>
      </xdr:nvSpPr>
      <xdr:spPr>
        <a:xfrm>
          <a:off x="8291830" y="9925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111125</xdr:rowOff>
    </xdr:from>
    <xdr:to xmlns:xdr="http://schemas.openxmlformats.org/drawingml/2006/spreadsheetDrawing">
      <xdr:col>41</xdr:col>
      <xdr:colOff>101600</xdr:colOff>
      <xdr:row>59</xdr:row>
      <xdr:rowOff>41275</xdr:rowOff>
    </xdr:to>
    <xdr:sp macro="" textlink="">
      <xdr:nvSpPr>
        <xdr:cNvPr id="369" name="楕円 368"/>
        <xdr:cNvSpPr/>
      </xdr:nvSpPr>
      <xdr:spPr>
        <a:xfrm>
          <a:off x="760222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32385</xdr:rowOff>
    </xdr:from>
    <xdr:ext cx="468630" cy="257810"/>
    <xdr:sp macro="" textlink="">
      <xdr:nvSpPr>
        <xdr:cNvPr id="370" name="テキスト ボックス 369"/>
        <xdr:cNvSpPr txBox="1"/>
      </xdr:nvSpPr>
      <xdr:spPr>
        <a:xfrm>
          <a:off x="7423150" y="99269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119380</xdr:rowOff>
    </xdr:from>
    <xdr:to xmlns:xdr="http://schemas.openxmlformats.org/drawingml/2006/spreadsheetDrawing">
      <xdr:col>36</xdr:col>
      <xdr:colOff>165100</xdr:colOff>
      <xdr:row>59</xdr:row>
      <xdr:rowOff>49530</xdr:rowOff>
    </xdr:to>
    <xdr:sp macro="" textlink="">
      <xdr:nvSpPr>
        <xdr:cNvPr id="371" name="楕円 370"/>
        <xdr:cNvSpPr/>
      </xdr:nvSpPr>
      <xdr:spPr>
        <a:xfrm>
          <a:off x="6738620" y="9846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40640</xdr:rowOff>
    </xdr:from>
    <xdr:ext cx="468630" cy="259080"/>
    <xdr:sp macro="" textlink="">
      <xdr:nvSpPr>
        <xdr:cNvPr id="372" name="テキスト ボックス 371"/>
        <xdr:cNvSpPr txBox="1"/>
      </xdr:nvSpPr>
      <xdr:spPr>
        <a:xfrm>
          <a:off x="6559550" y="9935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4" name="正方形/長方形 373"/>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6" name="正方形/長方形 375"/>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8" name="正方形/長方形 377"/>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5425"/>
    <xdr:sp macro="" textlink="">
      <xdr:nvSpPr>
        <xdr:cNvPr id="381" name="テキスト ボックス 380"/>
        <xdr:cNvSpPr txBox="1"/>
      </xdr:nvSpPr>
      <xdr:spPr>
        <a:xfrm>
          <a:off x="6393180" y="112420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3" name="直線コネクタ 382"/>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7810"/>
    <xdr:sp macro="" textlink="">
      <xdr:nvSpPr>
        <xdr:cNvPr id="384" name="テキスト ボックス 383"/>
        <xdr:cNvSpPr txBox="1"/>
      </xdr:nvSpPr>
      <xdr:spPr>
        <a:xfrm>
          <a:off x="6187440" y="131533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5" name="直線コネクタ 384"/>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225" cy="257810"/>
    <xdr:sp macro="" textlink="">
      <xdr:nvSpPr>
        <xdr:cNvPr id="386" name="テキスト ボックス 385"/>
        <xdr:cNvSpPr txBox="1"/>
      </xdr:nvSpPr>
      <xdr:spPr>
        <a:xfrm>
          <a:off x="5915025" y="127800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87" name="直線コネクタ 386"/>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225" cy="259080"/>
    <xdr:sp macro="" textlink="">
      <xdr:nvSpPr>
        <xdr:cNvPr id="388" name="テキスト ボックス 387"/>
        <xdr:cNvSpPr txBox="1"/>
      </xdr:nvSpPr>
      <xdr:spPr>
        <a:xfrm>
          <a:off x="5915025" y="1240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9" name="直線コネクタ 388"/>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225" cy="259080"/>
    <xdr:sp macro="" textlink="">
      <xdr:nvSpPr>
        <xdr:cNvPr id="390" name="テキスト ボックス 389"/>
        <xdr:cNvSpPr txBox="1"/>
      </xdr:nvSpPr>
      <xdr:spPr>
        <a:xfrm>
          <a:off x="5915025" y="12037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1" name="直線コネクタ 390"/>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225" cy="257810"/>
    <xdr:sp macro="" textlink="">
      <xdr:nvSpPr>
        <xdr:cNvPr id="392" name="テキスト ボックス 391"/>
        <xdr:cNvSpPr txBox="1"/>
      </xdr:nvSpPr>
      <xdr:spPr>
        <a:xfrm>
          <a:off x="5915025" y="116636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394" name="テキスト ボックス 393"/>
        <xdr:cNvSpPr txBox="1"/>
      </xdr:nvSpPr>
      <xdr:spPr>
        <a:xfrm>
          <a:off x="5850890" y="112903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23495</xdr:rowOff>
    </xdr:from>
    <xdr:to xmlns:xdr="http://schemas.openxmlformats.org/drawingml/2006/spreadsheetDrawing">
      <xdr:col>54</xdr:col>
      <xdr:colOff>185420</xdr:colOff>
      <xdr:row>79</xdr:row>
      <xdr:rowOff>24130</xdr:rowOff>
    </xdr:to>
    <xdr:cxnSp macro="">
      <xdr:nvCxnSpPr>
        <xdr:cNvPr id="396" name="直線コネクタ 395"/>
        <xdr:cNvCxnSpPr/>
      </xdr:nvCxnSpPr>
      <xdr:spPr>
        <a:xfrm flipV="1">
          <a:off x="10198100" y="11762105"/>
          <a:ext cx="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28575</xdr:rowOff>
    </xdr:from>
    <xdr:ext cx="468630" cy="257810"/>
    <xdr:sp macro="" textlink="">
      <xdr:nvSpPr>
        <xdr:cNvPr id="397" name="商工費最小値テキスト"/>
        <xdr:cNvSpPr txBox="1"/>
      </xdr:nvSpPr>
      <xdr:spPr>
        <a:xfrm>
          <a:off x="10248900" y="13275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8" name="直線コネクタ 397"/>
        <xdr:cNvCxnSpPr/>
      </xdr:nvCxnSpPr>
      <xdr:spPr>
        <a:xfrm>
          <a:off x="10114280" y="1327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141605</xdr:rowOff>
    </xdr:from>
    <xdr:ext cx="533400" cy="257810"/>
    <xdr:sp macro="" textlink="">
      <xdr:nvSpPr>
        <xdr:cNvPr id="399" name="商工費最大値テキスト"/>
        <xdr:cNvSpPr txBox="1"/>
      </xdr:nvSpPr>
      <xdr:spPr>
        <a:xfrm>
          <a:off x="10248900" y="11544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23495</xdr:rowOff>
    </xdr:from>
    <xdr:to xmlns:xdr="http://schemas.openxmlformats.org/drawingml/2006/spreadsheetDrawing">
      <xdr:col>55</xdr:col>
      <xdr:colOff>88900</xdr:colOff>
      <xdr:row>70</xdr:row>
      <xdr:rowOff>23495</xdr:rowOff>
    </xdr:to>
    <xdr:cxnSp macro="">
      <xdr:nvCxnSpPr>
        <xdr:cNvPr id="400" name="直線コネクタ 399"/>
        <xdr:cNvCxnSpPr/>
      </xdr:nvCxnSpPr>
      <xdr:spPr>
        <a:xfrm>
          <a:off x="10114280" y="117621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102870</xdr:rowOff>
    </xdr:from>
    <xdr:to xmlns:xdr="http://schemas.openxmlformats.org/drawingml/2006/spreadsheetDrawing">
      <xdr:col>55</xdr:col>
      <xdr:colOff>0</xdr:colOff>
      <xdr:row>78</xdr:row>
      <xdr:rowOff>111125</xdr:rowOff>
    </xdr:to>
    <xdr:cxnSp macro="">
      <xdr:nvCxnSpPr>
        <xdr:cNvPr id="401" name="直線コネクタ 400"/>
        <xdr:cNvCxnSpPr/>
      </xdr:nvCxnSpPr>
      <xdr:spPr>
        <a:xfrm flipV="1">
          <a:off x="9385300" y="1318260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139065</xdr:rowOff>
    </xdr:from>
    <xdr:ext cx="533400" cy="259080"/>
    <xdr:sp macro="" textlink="">
      <xdr:nvSpPr>
        <xdr:cNvPr id="402" name="商工費平均値テキスト"/>
        <xdr:cNvSpPr txBox="1"/>
      </xdr:nvSpPr>
      <xdr:spPr>
        <a:xfrm>
          <a:off x="10248900" y="1288351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116205</xdr:rowOff>
    </xdr:from>
    <xdr:to xmlns:xdr="http://schemas.openxmlformats.org/drawingml/2006/spreadsheetDrawing">
      <xdr:col>55</xdr:col>
      <xdr:colOff>50800</xdr:colOff>
      <xdr:row>78</xdr:row>
      <xdr:rowOff>46990</xdr:rowOff>
    </xdr:to>
    <xdr:sp macro="" textlink="">
      <xdr:nvSpPr>
        <xdr:cNvPr id="403" name="フローチャート: 判断 402"/>
        <xdr:cNvSpPr/>
      </xdr:nvSpPr>
      <xdr:spPr>
        <a:xfrm>
          <a:off x="10152380" y="1302829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111125</xdr:rowOff>
    </xdr:from>
    <xdr:to xmlns:xdr="http://schemas.openxmlformats.org/drawingml/2006/spreadsheetDrawing">
      <xdr:col>50</xdr:col>
      <xdr:colOff>114300</xdr:colOff>
      <xdr:row>78</xdr:row>
      <xdr:rowOff>116840</xdr:rowOff>
    </xdr:to>
    <xdr:cxnSp macro="">
      <xdr:nvCxnSpPr>
        <xdr:cNvPr id="404" name="直線コネクタ 403"/>
        <xdr:cNvCxnSpPr/>
      </xdr:nvCxnSpPr>
      <xdr:spPr>
        <a:xfrm flipV="1">
          <a:off x="8521700" y="1319085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9334500" y="13018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4670" cy="257810"/>
    <xdr:sp macro="" textlink="">
      <xdr:nvSpPr>
        <xdr:cNvPr id="406" name="テキスト ボックス 405"/>
        <xdr:cNvSpPr txBox="1"/>
      </xdr:nvSpPr>
      <xdr:spPr>
        <a:xfrm>
          <a:off x="9123045" y="127977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116840</xdr:rowOff>
    </xdr:from>
    <xdr:to xmlns:xdr="http://schemas.openxmlformats.org/drawingml/2006/spreadsheetDrawing">
      <xdr:col>45</xdr:col>
      <xdr:colOff>177800</xdr:colOff>
      <xdr:row>78</xdr:row>
      <xdr:rowOff>119380</xdr:rowOff>
    </xdr:to>
    <xdr:cxnSp macro="">
      <xdr:nvCxnSpPr>
        <xdr:cNvPr id="407" name="直線コネクタ 406"/>
        <xdr:cNvCxnSpPr/>
      </xdr:nvCxnSpPr>
      <xdr:spPr>
        <a:xfrm flipV="1">
          <a:off x="7653020" y="1319657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90805</xdr:rowOff>
    </xdr:from>
    <xdr:to xmlns:xdr="http://schemas.openxmlformats.org/drawingml/2006/spreadsheetDrawing">
      <xdr:col>46</xdr:col>
      <xdr:colOff>38100</xdr:colOff>
      <xdr:row>78</xdr:row>
      <xdr:rowOff>20955</xdr:rowOff>
    </xdr:to>
    <xdr:sp macro="" textlink="">
      <xdr:nvSpPr>
        <xdr:cNvPr id="408" name="フローチャート: 判断 407"/>
        <xdr:cNvSpPr/>
      </xdr:nvSpPr>
      <xdr:spPr>
        <a:xfrm>
          <a:off x="8470900" y="130028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37465</xdr:rowOff>
    </xdr:from>
    <xdr:ext cx="533400" cy="259080"/>
    <xdr:sp macro="" textlink="">
      <xdr:nvSpPr>
        <xdr:cNvPr id="409" name="テキスト ボックス 408"/>
        <xdr:cNvSpPr txBox="1"/>
      </xdr:nvSpPr>
      <xdr:spPr>
        <a:xfrm>
          <a:off x="8259445" y="12781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114300</xdr:rowOff>
    </xdr:from>
    <xdr:to xmlns:xdr="http://schemas.openxmlformats.org/drawingml/2006/spreadsheetDrawing">
      <xdr:col>41</xdr:col>
      <xdr:colOff>50800</xdr:colOff>
      <xdr:row>78</xdr:row>
      <xdr:rowOff>119380</xdr:rowOff>
    </xdr:to>
    <xdr:cxnSp macro="">
      <xdr:nvCxnSpPr>
        <xdr:cNvPr id="410" name="直線コネクタ 409"/>
        <xdr:cNvCxnSpPr/>
      </xdr:nvCxnSpPr>
      <xdr:spPr>
        <a:xfrm>
          <a:off x="6789420" y="1319403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84455</xdr:rowOff>
    </xdr:from>
    <xdr:to xmlns:xdr="http://schemas.openxmlformats.org/drawingml/2006/spreadsheetDrawing">
      <xdr:col>41</xdr:col>
      <xdr:colOff>101600</xdr:colOff>
      <xdr:row>78</xdr:row>
      <xdr:rowOff>14605</xdr:rowOff>
    </xdr:to>
    <xdr:sp macro="" textlink="">
      <xdr:nvSpPr>
        <xdr:cNvPr id="411" name="フローチャート: 判断 410"/>
        <xdr:cNvSpPr/>
      </xdr:nvSpPr>
      <xdr:spPr>
        <a:xfrm>
          <a:off x="7602220" y="12996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31115</xdr:rowOff>
    </xdr:from>
    <xdr:ext cx="533400" cy="257175"/>
    <xdr:sp macro="" textlink="">
      <xdr:nvSpPr>
        <xdr:cNvPr id="412" name="テキスト ボックス 411"/>
        <xdr:cNvSpPr txBox="1"/>
      </xdr:nvSpPr>
      <xdr:spPr>
        <a:xfrm>
          <a:off x="7395845" y="1277556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84455</xdr:rowOff>
    </xdr:from>
    <xdr:to xmlns:xdr="http://schemas.openxmlformats.org/drawingml/2006/spreadsheetDrawing">
      <xdr:col>36</xdr:col>
      <xdr:colOff>165100</xdr:colOff>
      <xdr:row>78</xdr:row>
      <xdr:rowOff>13970</xdr:rowOff>
    </xdr:to>
    <xdr:sp macro="" textlink="">
      <xdr:nvSpPr>
        <xdr:cNvPr id="413" name="フローチャート: 判断 412"/>
        <xdr:cNvSpPr/>
      </xdr:nvSpPr>
      <xdr:spPr>
        <a:xfrm>
          <a:off x="6738620" y="129965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30480</xdr:rowOff>
    </xdr:from>
    <xdr:ext cx="534670" cy="257175"/>
    <xdr:sp macro="" textlink="">
      <xdr:nvSpPr>
        <xdr:cNvPr id="414" name="テキスト ボックス 413"/>
        <xdr:cNvSpPr txBox="1"/>
      </xdr:nvSpPr>
      <xdr:spPr>
        <a:xfrm>
          <a:off x="6527165" y="127749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18" name="テキスト ボックス 417"/>
        <xdr:cNvSpPr txBox="1"/>
      </xdr:nvSpPr>
      <xdr:spPr>
        <a:xfrm>
          <a:off x="74676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51435</xdr:rowOff>
    </xdr:from>
    <xdr:to xmlns:xdr="http://schemas.openxmlformats.org/drawingml/2006/spreadsheetDrawing">
      <xdr:col>55</xdr:col>
      <xdr:colOff>50800</xdr:colOff>
      <xdr:row>78</xdr:row>
      <xdr:rowOff>153035</xdr:rowOff>
    </xdr:to>
    <xdr:sp macro="" textlink="">
      <xdr:nvSpPr>
        <xdr:cNvPr id="420" name="楕円 419"/>
        <xdr:cNvSpPr/>
      </xdr:nvSpPr>
      <xdr:spPr>
        <a:xfrm>
          <a:off x="10152380" y="131311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137795</xdr:rowOff>
    </xdr:from>
    <xdr:ext cx="468630" cy="259080"/>
    <xdr:sp macro="" textlink="">
      <xdr:nvSpPr>
        <xdr:cNvPr id="421" name="商工費該当値テキスト"/>
        <xdr:cNvSpPr txBox="1"/>
      </xdr:nvSpPr>
      <xdr:spPr>
        <a:xfrm>
          <a:off x="10248900" y="13049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60325</xdr:rowOff>
    </xdr:from>
    <xdr:to xmlns:xdr="http://schemas.openxmlformats.org/drawingml/2006/spreadsheetDrawing">
      <xdr:col>50</xdr:col>
      <xdr:colOff>165100</xdr:colOff>
      <xdr:row>78</xdr:row>
      <xdr:rowOff>161925</xdr:rowOff>
    </xdr:to>
    <xdr:sp macro="" textlink="">
      <xdr:nvSpPr>
        <xdr:cNvPr id="422" name="楕円 421"/>
        <xdr:cNvSpPr/>
      </xdr:nvSpPr>
      <xdr:spPr>
        <a:xfrm>
          <a:off x="9334500" y="131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153035</xdr:rowOff>
    </xdr:from>
    <xdr:ext cx="468630" cy="259080"/>
    <xdr:sp macro="" textlink="">
      <xdr:nvSpPr>
        <xdr:cNvPr id="423" name="テキスト ボックス 422"/>
        <xdr:cNvSpPr txBox="1"/>
      </xdr:nvSpPr>
      <xdr:spPr>
        <a:xfrm>
          <a:off x="9155430" y="13232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66040</xdr:rowOff>
    </xdr:from>
    <xdr:to xmlns:xdr="http://schemas.openxmlformats.org/drawingml/2006/spreadsheetDrawing">
      <xdr:col>46</xdr:col>
      <xdr:colOff>38100</xdr:colOff>
      <xdr:row>78</xdr:row>
      <xdr:rowOff>167640</xdr:rowOff>
    </xdr:to>
    <xdr:sp macro="" textlink="">
      <xdr:nvSpPr>
        <xdr:cNvPr id="424" name="楕円 423"/>
        <xdr:cNvSpPr/>
      </xdr:nvSpPr>
      <xdr:spPr>
        <a:xfrm>
          <a:off x="8470900" y="13145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158750</xdr:rowOff>
    </xdr:from>
    <xdr:ext cx="469900" cy="257810"/>
    <xdr:sp macro="" textlink="">
      <xdr:nvSpPr>
        <xdr:cNvPr id="425" name="テキスト ボックス 424"/>
        <xdr:cNvSpPr txBox="1"/>
      </xdr:nvSpPr>
      <xdr:spPr>
        <a:xfrm>
          <a:off x="8291830" y="13238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68580</xdr:rowOff>
    </xdr:from>
    <xdr:to xmlns:xdr="http://schemas.openxmlformats.org/drawingml/2006/spreadsheetDrawing">
      <xdr:col>41</xdr:col>
      <xdr:colOff>101600</xdr:colOff>
      <xdr:row>78</xdr:row>
      <xdr:rowOff>167640</xdr:rowOff>
    </xdr:to>
    <xdr:sp macro="" textlink="">
      <xdr:nvSpPr>
        <xdr:cNvPr id="426" name="楕円 425"/>
        <xdr:cNvSpPr/>
      </xdr:nvSpPr>
      <xdr:spPr>
        <a:xfrm>
          <a:off x="7602220" y="13148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161290</xdr:rowOff>
    </xdr:from>
    <xdr:ext cx="468630" cy="258445"/>
    <xdr:sp macro="" textlink="">
      <xdr:nvSpPr>
        <xdr:cNvPr id="427" name="テキスト ボックス 426"/>
        <xdr:cNvSpPr txBox="1"/>
      </xdr:nvSpPr>
      <xdr:spPr>
        <a:xfrm>
          <a:off x="7423150" y="132410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63500</xdr:rowOff>
    </xdr:from>
    <xdr:to xmlns:xdr="http://schemas.openxmlformats.org/drawingml/2006/spreadsheetDrawing">
      <xdr:col>36</xdr:col>
      <xdr:colOff>165100</xdr:colOff>
      <xdr:row>78</xdr:row>
      <xdr:rowOff>165100</xdr:rowOff>
    </xdr:to>
    <xdr:sp macro="" textlink="">
      <xdr:nvSpPr>
        <xdr:cNvPr id="428" name="楕円 427"/>
        <xdr:cNvSpPr/>
      </xdr:nvSpPr>
      <xdr:spPr>
        <a:xfrm>
          <a:off x="673862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156210</xdr:rowOff>
    </xdr:from>
    <xdr:ext cx="468630" cy="259080"/>
    <xdr:sp macro="" textlink="">
      <xdr:nvSpPr>
        <xdr:cNvPr id="429" name="テキスト ボックス 428"/>
        <xdr:cNvSpPr txBox="1"/>
      </xdr:nvSpPr>
      <xdr:spPr>
        <a:xfrm>
          <a:off x="6559550" y="13235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1" name="正方形/長方形 430"/>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3" name="正方形/長方形 432"/>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5" name="正方形/長方形 434"/>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5425"/>
    <xdr:sp macro="" textlink="">
      <xdr:nvSpPr>
        <xdr:cNvPr id="438" name="テキスト ボックス 437"/>
        <xdr:cNvSpPr txBox="1"/>
      </xdr:nvSpPr>
      <xdr:spPr>
        <a:xfrm>
          <a:off x="6393180" y="145948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1" name="テキスト ボックス 440"/>
        <xdr:cNvSpPr txBox="1"/>
      </xdr:nvSpPr>
      <xdr:spPr>
        <a:xfrm>
          <a:off x="6187440" y="16532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3" name="テキスト ボックス 442"/>
        <xdr:cNvSpPr txBox="1"/>
      </xdr:nvSpPr>
      <xdr:spPr>
        <a:xfrm>
          <a:off x="585089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7810"/>
    <xdr:sp macro="" textlink="">
      <xdr:nvSpPr>
        <xdr:cNvPr id="445" name="テキスト ボックス 444"/>
        <xdr:cNvSpPr txBox="1"/>
      </xdr:nvSpPr>
      <xdr:spPr>
        <a:xfrm>
          <a:off x="5850890" y="157708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7" name="テキスト ボックス 446"/>
        <xdr:cNvSpPr txBox="1"/>
      </xdr:nvSpPr>
      <xdr:spPr>
        <a:xfrm>
          <a:off x="585089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7810"/>
    <xdr:sp macro="" textlink="">
      <xdr:nvSpPr>
        <xdr:cNvPr id="449" name="テキスト ボックス 448"/>
        <xdr:cNvSpPr txBox="1"/>
      </xdr:nvSpPr>
      <xdr:spPr>
        <a:xfrm>
          <a:off x="5850890" y="1501648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51" name="テキスト ボックス 450"/>
        <xdr:cNvSpPr txBox="1"/>
      </xdr:nvSpPr>
      <xdr:spPr>
        <a:xfrm>
          <a:off x="5850890" y="146431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26670</xdr:rowOff>
    </xdr:from>
    <xdr:to xmlns:xdr="http://schemas.openxmlformats.org/drawingml/2006/spreadsheetDrawing">
      <xdr:col>54</xdr:col>
      <xdr:colOff>185420</xdr:colOff>
      <xdr:row>98</xdr:row>
      <xdr:rowOff>132080</xdr:rowOff>
    </xdr:to>
    <xdr:cxnSp macro="">
      <xdr:nvCxnSpPr>
        <xdr:cNvPr id="453" name="直線コネクタ 452"/>
        <xdr:cNvCxnSpPr/>
      </xdr:nvCxnSpPr>
      <xdr:spPr>
        <a:xfrm flipV="1">
          <a:off x="10198100" y="1511808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135255</xdr:rowOff>
    </xdr:from>
    <xdr:ext cx="533400" cy="257810"/>
    <xdr:sp macro="" textlink="">
      <xdr:nvSpPr>
        <xdr:cNvPr id="454" name="土木費最小値テキスト"/>
        <xdr:cNvSpPr txBox="1"/>
      </xdr:nvSpPr>
      <xdr:spPr>
        <a:xfrm>
          <a:off x="10248900" y="16594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132080</xdr:rowOff>
    </xdr:from>
    <xdr:to xmlns:xdr="http://schemas.openxmlformats.org/drawingml/2006/spreadsheetDrawing">
      <xdr:col>55</xdr:col>
      <xdr:colOff>88900</xdr:colOff>
      <xdr:row>98</xdr:row>
      <xdr:rowOff>132080</xdr:rowOff>
    </xdr:to>
    <xdr:cxnSp macro="">
      <xdr:nvCxnSpPr>
        <xdr:cNvPr id="455" name="直線コネクタ 454"/>
        <xdr:cNvCxnSpPr/>
      </xdr:nvCxnSpPr>
      <xdr:spPr>
        <a:xfrm>
          <a:off x="10114280" y="16591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144780</xdr:rowOff>
    </xdr:from>
    <xdr:ext cx="597535" cy="257810"/>
    <xdr:sp macro="" textlink="">
      <xdr:nvSpPr>
        <xdr:cNvPr id="456" name="土木費最大値テキスト"/>
        <xdr:cNvSpPr txBox="1"/>
      </xdr:nvSpPr>
      <xdr:spPr>
        <a:xfrm>
          <a:off x="10248900" y="149009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409,648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26670</xdr:rowOff>
    </xdr:from>
    <xdr:to xmlns:xdr="http://schemas.openxmlformats.org/drawingml/2006/spreadsheetDrawing">
      <xdr:col>55</xdr:col>
      <xdr:colOff>88900</xdr:colOff>
      <xdr:row>90</xdr:row>
      <xdr:rowOff>26670</xdr:rowOff>
    </xdr:to>
    <xdr:cxnSp macro="">
      <xdr:nvCxnSpPr>
        <xdr:cNvPr id="457" name="直線コネクタ 456"/>
        <xdr:cNvCxnSpPr/>
      </xdr:nvCxnSpPr>
      <xdr:spPr>
        <a:xfrm>
          <a:off x="10114280" y="15118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166370</xdr:rowOff>
    </xdr:from>
    <xdr:to xmlns:xdr="http://schemas.openxmlformats.org/drawingml/2006/spreadsheetDrawing">
      <xdr:col>55</xdr:col>
      <xdr:colOff>0</xdr:colOff>
      <xdr:row>98</xdr:row>
      <xdr:rowOff>31750</xdr:rowOff>
    </xdr:to>
    <xdr:cxnSp macro="">
      <xdr:nvCxnSpPr>
        <xdr:cNvPr id="458" name="直線コネクタ 457"/>
        <xdr:cNvCxnSpPr/>
      </xdr:nvCxnSpPr>
      <xdr:spPr>
        <a:xfrm flipV="1">
          <a:off x="9385300" y="16454120"/>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149225</xdr:rowOff>
    </xdr:from>
    <xdr:ext cx="533400" cy="259080"/>
    <xdr:sp macro="" textlink="">
      <xdr:nvSpPr>
        <xdr:cNvPr id="459" name="土木費平均値テキスト"/>
        <xdr:cNvSpPr txBox="1"/>
      </xdr:nvSpPr>
      <xdr:spPr>
        <a:xfrm>
          <a:off x="10248900" y="1643697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170815</xdr:rowOff>
    </xdr:from>
    <xdr:to xmlns:xdr="http://schemas.openxmlformats.org/drawingml/2006/spreadsheetDrawing">
      <xdr:col>55</xdr:col>
      <xdr:colOff>50800</xdr:colOff>
      <xdr:row>98</xdr:row>
      <xdr:rowOff>100965</xdr:rowOff>
    </xdr:to>
    <xdr:sp macro="" textlink="">
      <xdr:nvSpPr>
        <xdr:cNvPr id="460" name="フローチャート: 判断 459"/>
        <xdr:cNvSpPr/>
      </xdr:nvSpPr>
      <xdr:spPr>
        <a:xfrm>
          <a:off x="10152380" y="164585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9525</xdr:rowOff>
    </xdr:from>
    <xdr:to xmlns:xdr="http://schemas.openxmlformats.org/drawingml/2006/spreadsheetDrawing">
      <xdr:col>50</xdr:col>
      <xdr:colOff>114300</xdr:colOff>
      <xdr:row>98</xdr:row>
      <xdr:rowOff>31750</xdr:rowOff>
    </xdr:to>
    <xdr:cxnSp macro="">
      <xdr:nvCxnSpPr>
        <xdr:cNvPr id="461" name="直線コネクタ 460"/>
        <xdr:cNvCxnSpPr/>
      </xdr:nvCxnSpPr>
      <xdr:spPr>
        <a:xfrm>
          <a:off x="8521700" y="1646872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166370</xdr:rowOff>
    </xdr:from>
    <xdr:to xmlns:xdr="http://schemas.openxmlformats.org/drawingml/2006/spreadsheetDrawing">
      <xdr:col>50</xdr:col>
      <xdr:colOff>165100</xdr:colOff>
      <xdr:row>98</xdr:row>
      <xdr:rowOff>95885</xdr:rowOff>
    </xdr:to>
    <xdr:sp macro="" textlink="">
      <xdr:nvSpPr>
        <xdr:cNvPr id="462" name="フローチャート: 判断 461"/>
        <xdr:cNvSpPr/>
      </xdr:nvSpPr>
      <xdr:spPr>
        <a:xfrm>
          <a:off x="9334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86995</xdr:rowOff>
    </xdr:from>
    <xdr:ext cx="534670" cy="257810"/>
    <xdr:sp macro="" textlink="">
      <xdr:nvSpPr>
        <xdr:cNvPr id="463" name="テキスト ボックス 462"/>
        <xdr:cNvSpPr txBox="1"/>
      </xdr:nvSpPr>
      <xdr:spPr>
        <a:xfrm>
          <a:off x="9123045" y="165461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148590</xdr:rowOff>
    </xdr:from>
    <xdr:to xmlns:xdr="http://schemas.openxmlformats.org/drawingml/2006/spreadsheetDrawing">
      <xdr:col>45</xdr:col>
      <xdr:colOff>177800</xdr:colOff>
      <xdr:row>98</xdr:row>
      <xdr:rowOff>9525</xdr:rowOff>
    </xdr:to>
    <xdr:cxnSp macro="">
      <xdr:nvCxnSpPr>
        <xdr:cNvPr id="464" name="直線コネクタ 463"/>
        <xdr:cNvCxnSpPr/>
      </xdr:nvCxnSpPr>
      <xdr:spPr>
        <a:xfrm>
          <a:off x="7653020" y="1643634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166370</xdr:rowOff>
    </xdr:from>
    <xdr:to xmlns:xdr="http://schemas.openxmlformats.org/drawingml/2006/spreadsheetDrawing">
      <xdr:col>46</xdr:col>
      <xdr:colOff>38100</xdr:colOff>
      <xdr:row>98</xdr:row>
      <xdr:rowOff>96520</xdr:rowOff>
    </xdr:to>
    <xdr:sp macro="" textlink="">
      <xdr:nvSpPr>
        <xdr:cNvPr id="465" name="フローチャート: 判断 464"/>
        <xdr:cNvSpPr/>
      </xdr:nvSpPr>
      <xdr:spPr>
        <a:xfrm>
          <a:off x="8470900" y="16454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87630</xdr:rowOff>
    </xdr:from>
    <xdr:ext cx="533400" cy="257810"/>
    <xdr:sp macro="" textlink="">
      <xdr:nvSpPr>
        <xdr:cNvPr id="466" name="テキスト ボックス 465"/>
        <xdr:cNvSpPr txBox="1"/>
      </xdr:nvSpPr>
      <xdr:spPr>
        <a:xfrm>
          <a:off x="8259445" y="16546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148590</xdr:rowOff>
    </xdr:from>
    <xdr:to xmlns:xdr="http://schemas.openxmlformats.org/drawingml/2006/spreadsheetDrawing">
      <xdr:col>41</xdr:col>
      <xdr:colOff>50800</xdr:colOff>
      <xdr:row>98</xdr:row>
      <xdr:rowOff>38735</xdr:rowOff>
    </xdr:to>
    <xdr:cxnSp macro="">
      <xdr:nvCxnSpPr>
        <xdr:cNvPr id="467" name="直線コネクタ 466"/>
        <xdr:cNvCxnSpPr/>
      </xdr:nvCxnSpPr>
      <xdr:spPr>
        <a:xfrm flipV="1">
          <a:off x="6789420" y="16436340"/>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1270</xdr:rowOff>
    </xdr:from>
    <xdr:to xmlns:xdr="http://schemas.openxmlformats.org/drawingml/2006/spreadsheetDrawing">
      <xdr:col>41</xdr:col>
      <xdr:colOff>101600</xdr:colOff>
      <xdr:row>98</xdr:row>
      <xdr:rowOff>102870</xdr:rowOff>
    </xdr:to>
    <xdr:sp macro="" textlink="">
      <xdr:nvSpPr>
        <xdr:cNvPr id="468" name="フローチャート: 判断 467"/>
        <xdr:cNvSpPr/>
      </xdr:nvSpPr>
      <xdr:spPr>
        <a:xfrm>
          <a:off x="760222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93980</xdr:rowOff>
    </xdr:from>
    <xdr:ext cx="533400" cy="259080"/>
    <xdr:sp macro="" textlink="">
      <xdr:nvSpPr>
        <xdr:cNvPr id="469" name="テキスト ボックス 468"/>
        <xdr:cNvSpPr txBox="1"/>
      </xdr:nvSpPr>
      <xdr:spPr>
        <a:xfrm>
          <a:off x="7395845" y="16553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163195</xdr:rowOff>
    </xdr:from>
    <xdr:to xmlns:xdr="http://schemas.openxmlformats.org/drawingml/2006/spreadsheetDrawing">
      <xdr:col>36</xdr:col>
      <xdr:colOff>165100</xdr:colOff>
      <xdr:row>98</xdr:row>
      <xdr:rowOff>93345</xdr:rowOff>
    </xdr:to>
    <xdr:sp macro="" textlink="">
      <xdr:nvSpPr>
        <xdr:cNvPr id="470" name="フローチャート: 判断 469"/>
        <xdr:cNvSpPr/>
      </xdr:nvSpPr>
      <xdr:spPr>
        <a:xfrm>
          <a:off x="673862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84455</xdr:rowOff>
    </xdr:from>
    <xdr:ext cx="534670" cy="259080"/>
    <xdr:sp macro="" textlink="">
      <xdr:nvSpPr>
        <xdr:cNvPr id="471" name="テキスト ボックス 470"/>
        <xdr:cNvSpPr txBox="1"/>
      </xdr:nvSpPr>
      <xdr:spPr>
        <a:xfrm>
          <a:off x="6527165"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5" name="テキスト ボックス 474"/>
        <xdr:cNvSpPr txBox="1"/>
      </xdr:nvSpPr>
      <xdr:spPr>
        <a:xfrm>
          <a:off x="74676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114935</xdr:rowOff>
    </xdr:from>
    <xdr:to xmlns:xdr="http://schemas.openxmlformats.org/drawingml/2006/spreadsheetDrawing">
      <xdr:col>55</xdr:col>
      <xdr:colOff>50800</xdr:colOff>
      <xdr:row>98</xdr:row>
      <xdr:rowOff>45085</xdr:rowOff>
    </xdr:to>
    <xdr:sp macro="" textlink="">
      <xdr:nvSpPr>
        <xdr:cNvPr id="477" name="楕円 476"/>
        <xdr:cNvSpPr/>
      </xdr:nvSpPr>
      <xdr:spPr>
        <a:xfrm>
          <a:off x="10152380" y="164026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137795</xdr:rowOff>
    </xdr:from>
    <xdr:ext cx="533400" cy="259080"/>
    <xdr:sp macro="" textlink="">
      <xdr:nvSpPr>
        <xdr:cNvPr id="478" name="土木費該当値テキスト"/>
        <xdr:cNvSpPr txBox="1"/>
      </xdr:nvSpPr>
      <xdr:spPr>
        <a:xfrm>
          <a:off x="10248900" y="16254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152400</xdr:rowOff>
    </xdr:from>
    <xdr:to xmlns:xdr="http://schemas.openxmlformats.org/drawingml/2006/spreadsheetDrawing">
      <xdr:col>50</xdr:col>
      <xdr:colOff>165100</xdr:colOff>
      <xdr:row>98</xdr:row>
      <xdr:rowOff>82550</xdr:rowOff>
    </xdr:to>
    <xdr:sp macro="" textlink="">
      <xdr:nvSpPr>
        <xdr:cNvPr id="479" name="楕円 478"/>
        <xdr:cNvSpPr/>
      </xdr:nvSpPr>
      <xdr:spPr>
        <a:xfrm>
          <a:off x="9334500" y="16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99060</xdr:rowOff>
    </xdr:from>
    <xdr:ext cx="534670" cy="257810"/>
    <xdr:sp macro="" textlink="">
      <xdr:nvSpPr>
        <xdr:cNvPr id="480" name="テキスト ボックス 479"/>
        <xdr:cNvSpPr txBox="1"/>
      </xdr:nvSpPr>
      <xdr:spPr>
        <a:xfrm>
          <a:off x="9123045" y="162153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130175</xdr:rowOff>
    </xdr:from>
    <xdr:to xmlns:xdr="http://schemas.openxmlformats.org/drawingml/2006/spreadsheetDrawing">
      <xdr:col>46</xdr:col>
      <xdr:colOff>38100</xdr:colOff>
      <xdr:row>98</xdr:row>
      <xdr:rowOff>60325</xdr:rowOff>
    </xdr:to>
    <xdr:sp macro="" textlink="">
      <xdr:nvSpPr>
        <xdr:cNvPr id="481" name="楕円 480"/>
        <xdr:cNvSpPr/>
      </xdr:nvSpPr>
      <xdr:spPr>
        <a:xfrm>
          <a:off x="8470900" y="164179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76835</xdr:rowOff>
    </xdr:from>
    <xdr:ext cx="533400" cy="257810"/>
    <xdr:sp macro="" textlink="">
      <xdr:nvSpPr>
        <xdr:cNvPr id="482" name="テキスト ボックス 481"/>
        <xdr:cNvSpPr txBox="1"/>
      </xdr:nvSpPr>
      <xdr:spPr>
        <a:xfrm>
          <a:off x="8259445" y="16193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97790</xdr:rowOff>
    </xdr:from>
    <xdr:to xmlns:xdr="http://schemas.openxmlformats.org/drawingml/2006/spreadsheetDrawing">
      <xdr:col>41</xdr:col>
      <xdr:colOff>101600</xdr:colOff>
      <xdr:row>98</xdr:row>
      <xdr:rowOff>27940</xdr:rowOff>
    </xdr:to>
    <xdr:sp macro="" textlink="">
      <xdr:nvSpPr>
        <xdr:cNvPr id="483" name="楕円 482"/>
        <xdr:cNvSpPr/>
      </xdr:nvSpPr>
      <xdr:spPr>
        <a:xfrm>
          <a:off x="760222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44450</xdr:rowOff>
    </xdr:from>
    <xdr:ext cx="533400" cy="259080"/>
    <xdr:sp macro="" textlink="">
      <xdr:nvSpPr>
        <xdr:cNvPr id="484" name="テキスト ボックス 483"/>
        <xdr:cNvSpPr txBox="1"/>
      </xdr:nvSpPr>
      <xdr:spPr>
        <a:xfrm>
          <a:off x="7395845" y="1616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159385</xdr:rowOff>
    </xdr:from>
    <xdr:to xmlns:xdr="http://schemas.openxmlformats.org/drawingml/2006/spreadsheetDrawing">
      <xdr:col>36</xdr:col>
      <xdr:colOff>165100</xdr:colOff>
      <xdr:row>98</xdr:row>
      <xdr:rowOff>89535</xdr:rowOff>
    </xdr:to>
    <xdr:sp macro="" textlink="">
      <xdr:nvSpPr>
        <xdr:cNvPr id="485" name="楕円 484"/>
        <xdr:cNvSpPr/>
      </xdr:nvSpPr>
      <xdr:spPr>
        <a:xfrm>
          <a:off x="6738620" y="1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106045</xdr:rowOff>
    </xdr:from>
    <xdr:ext cx="534670" cy="259080"/>
    <xdr:sp macro="" textlink="">
      <xdr:nvSpPr>
        <xdr:cNvPr id="486" name="テキスト ボックス 485"/>
        <xdr:cNvSpPr txBox="1"/>
      </xdr:nvSpPr>
      <xdr:spPr>
        <a:xfrm>
          <a:off x="6527165" y="16222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8" name="正方形/長方形 487"/>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0" name="正方形/長方形 489"/>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2" name="正方形/長方形 491"/>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5425"/>
    <xdr:sp macro="" textlink="">
      <xdr:nvSpPr>
        <xdr:cNvPr id="495" name="テキスト ボックス 494"/>
        <xdr:cNvSpPr txBox="1"/>
      </xdr:nvSpPr>
      <xdr:spPr>
        <a:xfrm>
          <a:off x="12077700" y="45364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9080"/>
    <xdr:sp macro="" textlink="">
      <xdr:nvSpPr>
        <xdr:cNvPr id="497" name="テキスト ボックス 496"/>
        <xdr:cNvSpPr txBox="1"/>
      </xdr:nvSpPr>
      <xdr:spPr>
        <a:xfrm>
          <a:off x="11871960" y="68211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8" name="直線コネクタ 497"/>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30225" cy="259080"/>
    <xdr:sp macro="" textlink="">
      <xdr:nvSpPr>
        <xdr:cNvPr id="499" name="テキスト ボックス 498"/>
        <xdr:cNvSpPr txBox="1"/>
      </xdr:nvSpPr>
      <xdr:spPr>
        <a:xfrm>
          <a:off x="11599545" y="6374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225" cy="257810"/>
    <xdr:sp macro="" textlink="">
      <xdr:nvSpPr>
        <xdr:cNvPr id="501" name="テキスト ボックス 500"/>
        <xdr:cNvSpPr txBox="1"/>
      </xdr:nvSpPr>
      <xdr:spPr>
        <a:xfrm>
          <a:off x="11599545" y="592582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225" cy="259080"/>
    <xdr:sp macro="" textlink="">
      <xdr:nvSpPr>
        <xdr:cNvPr id="503" name="テキスト ボックス 502"/>
        <xdr:cNvSpPr txBox="1"/>
      </xdr:nvSpPr>
      <xdr:spPr>
        <a:xfrm>
          <a:off x="11599545" y="5480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504" name="直線コネクタ 503"/>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0225" cy="259080"/>
    <xdr:sp macro="" textlink="">
      <xdr:nvSpPr>
        <xdr:cNvPr id="505" name="テキスト ボックス 504"/>
        <xdr:cNvSpPr txBox="1"/>
      </xdr:nvSpPr>
      <xdr:spPr>
        <a:xfrm>
          <a:off x="11599545" y="5033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225" cy="257810"/>
    <xdr:sp macro="" textlink="">
      <xdr:nvSpPr>
        <xdr:cNvPr id="507" name="テキスト ボックス 506"/>
        <xdr:cNvSpPr txBox="1"/>
      </xdr:nvSpPr>
      <xdr:spPr>
        <a:xfrm>
          <a:off x="11599545" y="45847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132715</xdr:rowOff>
    </xdr:from>
    <xdr:to xmlns:xdr="http://schemas.openxmlformats.org/drawingml/2006/spreadsheetDrawing">
      <xdr:col>85</xdr:col>
      <xdr:colOff>126365</xdr:colOff>
      <xdr:row>38</xdr:row>
      <xdr:rowOff>167005</xdr:rowOff>
    </xdr:to>
    <xdr:cxnSp macro="">
      <xdr:nvCxnSpPr>
        <xdr:cNvPr id="509" name="直線コネクタ 508"/>
        <xdr:cNvCxnSpPr/>
      </xdr:nvCxnSpPr>
      <xdr:spPr>
        <a:xfrm flipV="1">
          <a:off x="15885795" y="533336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167640</xdr:rowOff>
    </xdr:from>
    <xdr:ext cx="469900" cy="259080"/>
    <xdr:sp macro="" textlink="">
      <xdr:nvSpPr>
        <xdr:cNvPr id="510" name="消防費最小値テキスト"/>
        <xdr:cNvSpPr txBox="1"/>
      </xdr:nvSpPr>
      <xdr:spPr>
        <a:xfrm>
          <a:off x="15938500" y="654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167005</xdr:rowOff>
    </xdr:from>
    <xdr:to xmlns:xdr="http://schemas.openxmlformats.org/drawingml/2006/spreadsheetDrawing">
      <xdr:col>86</xdr:col>
      <xdr:colOff>25400</xdr:colOff>
      <xdr:row>38</xdr:row>
      <xdr:rowOff>167005</xdr:rowOff>
    </xdr:to>
    <xdr:cxnSp macro="">
      <xdr:nvCxnSpPr>
        <xdr:cNvPr id="511" name="直線コネクタ 510"/>
        <xdr:cNvCxnSpPr/>
      </xdr:nvCxnSpPr>
      <xdr:spPr>
        <a:xfrm>
          <a:off x="15798800" y="6541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79375</xdr:rowOff>
    </xdr:from>
    <xdr:ext cx="534670" cy="259080"/>
    <xdr:sp macro="" textlink="">
      <xdr:nvSpPr>
        <xdr:cNvPr id="512" name="消防費最大値テキスト"/>
        <xdr:cNvSpPr txBox="1"/>
      </xdr:nvSpPr>
      <xdr:spPr>
        <a:xfrm>
          <a:off x="15938500" y="511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132715</xdr:rowOff>
    </xdr:from>
    <xdr:to xmlns:xdr="http://schemas.openxmlformats.org/drawingml/2006/spreadsheetDrawing">
      <xdr:col>86</xdr:col>
      <xdr:colOff>25400</xdr:colOff>
      <xdr:row>31</xdr:row>
      <xdr:rowOff>132715</xdr:rowOff>
    </xdr:to>
    <xdr:cxnSp macro="">
      <xdr:nvCxnSpPr>
        <xdr:cNvPr id="513" name="直線コネクタ 512"/>
        <xdr:cNvCxnSpPr/>
      </xdr:nvCxnSpPr>
      <xdr:spPr>
        <a:xfrm>
          <a:off x="15798800" y="5333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76835</xdr:rowOff>
    </xdr:from>
    <xdr:to xmlns:xdr="http://schemas.openxmlformats.org/drawingml/2006/spreadsheetDrawing">
      <xdr:col>85</xdr:col>
      <xdr:colOff>127000</xdr:colOff>
      <xdr:row>36</xdr:row>
      <xdr:rowOff>84455</xdr:rowOff>
    </xdr:to>
    <xdr:cxnSp macro="">
      <xdr:nvCxnSpPr>
        <xdr:cNvPr id="514" name="直線コネクタ 513"/>
        <xdr:cNvCxnSpPr/>
      </xdr:nvCxnSpPr>
      <xdr:spPr>
        <a:xfrm>
          <a:off x="15069820" y="611568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136525</xdr:rowOff>
    </xdr:from>
    <xdr:ext cx="534670" cy="259080"/>
    <xdr:sp macro="" textlink="">
      <xdr:nvSpPr>
        <xdr:cNvPr id="515" name="消防費平均値テキスト"/>
        <xdr:cNvSpPr txBox="1"/>
      </xdr:nvSpPr>
      <xdr:spPr>
        <a:xfrm>
          <a:off x="159385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88265</xdr:rowOff>
    </xdr:to>
    <xdr:sp macro="" textlink="">
      <xdr:nvSpPr>
        <xdr:cNvPr id="516" name="フローチャート: 判断 515"/>
        <xdr:cNvSpPr/>
      </xdr:nvSpPr>
      <xdr:spPr>
        <a:xfrm>
          <a:off x="15836900" y="61976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21590</xdr:rowOff>
    </xdr:from>
    <xdr:to xmlns:xdr="http://schemas.openxmlformats.org/drawingml/2006/spreadsheetDrawing">
      <xdr:col>81</xdr:col>
      <xdr:colOff>50800</xdr:colOff>
      <xdr:row>36</xdr:row>
      <xdr:rowOff>76835</xdr:rowOff>
    </xdr:to>
    <xdr:cxnSp macro="">
      <xdr:nvCxnSpPr>
        <xdr:cNvPr id="517" name="直線コネクタ 516"/>
        <xdr:cNvCxnSpPr/>
      </xdr:nvCxnSpPr>
      <xdr:spPr>
        <a:xfrm>
          <a:off x="14206220" y="5725160"/>
          <a:ext cx="8636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158750</xdr:rowOff>
    </xdr:from>
    <xdr:to xmlns:xdr="http://schemas.openxmlformats.org/drawingml/2006/spreadsheetDrawing">
      <xdr:col>81</xdr:col>
      <xdr:colOff>101600</xdr:colOff>
      <xdr:row>37</xdr:row>
      <xdr:rowOff>88900</xdr:rowOff>
    </xdr:to>
    <xdr:sp macro="" textlink="">
      <xdr:nvSpPr>
        <xdr:cNvPr id="518" name="フローチャート: 判断 517"/>
        <xdr:cNvSpPr/>
      </xdr:nvSpPr>
      <xdr:spPr>
        <a:xfrm>
          <a:off x="1501902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80010</xdr:rowOff>
    </xdr:from>
    <xdr:ext cx="533400" cy="259080"/>
    <xdr:sp macro="" textlink="">
      <xdr:nvSpPr>
        <xdr:cNvPr id="519" name="テキスト ボックス 518"/>
        <xdr:cNvSpPr txBox="1"/>
      </xdr:nvSpPr>
      <xdr:spPr>
        <a:xfrm>
          <a:off x="14812645" y="6286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21590</xdr:rowOff>
    </xdr:from>
    <xdr:to xmlns:xdr="http://schemas.openxmlformats.org/drawingml/2006/spreadsheetDrawing">
      <xdr:col>76</xdr:col>
      <xdr:colOff>114300</xdr:colOff>
      <xdr:row>35</xdr:row>
      <xdr:rowOff>111760</xdr:rowOff>
    </xdr:to>
    <xdr:cxnSp macro="">
      <xdr:nvCxnSpPr>
        <xdr:cNvPr id="520" name="直線コネクタ 519"/>
        <xdr:cNvCxnSpPr/>
      </xdr:nvCxnSpPr>
      <xdr:spPr>
        <a:xfrm flipV="1">
          <a:off x="13342620" y="5725160"/>
          <a:ext cx="8636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167005</xdr:rowOff>
    </xdr:from>
    <xdr:to xmlns:xdr="http://schemas.openxmlformats.org/drawingml/2006/spreadsheetDrawing">
      <xdr:col>76</xdr:col>
      <xdr:colOff>165100</xdr:colOff>
      <xdr:row>37</xdr:row>
      <xdr:rowOff>97155</xdr:rowOff>
    </xdr:to>
    <xdr:sp macro="" textlink="">
      <xdr:nvSpPr>
        <xdr:cNvPr id="521" name="フローチャート: 判断 520"/>
        <xdr:cNvSpPr/>
      </xdr:nvSpPr>
      <xdr:spPr>
        <a:xfrm>
          <a:off x="14155420" y="620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88265</xdr:rowOff>
    </xdr:from>
    <xdr:ext cx="534670" cy="257810"/>
    <xdr:sp macro="" textlink="">
      <xdr:nvSpPr>
        <xdr:cNvPr id="522" name="テキスト ボックス 521"/>
        <xdr:cNvSpPr txBox="1"/>
      </xdr:nvSpPr>
      <xdr:spPr>
        <a:xfrm>
          <a:off x="13943965" y="62947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111760</xdr:rowOff>
    </xdr:from>
    <xdr:to xmlns:xdr="http://schemas.openxmlformats.org/drawingml/2006/spreadsheetDrawing">
      <xdr:col>71</xdr:col>
      <xdr:colOff>177800</xdr:colOff>
      <xdr:row>36</xdr:row>
      <xdr:rowOff>41910</xdr:rowOff>
    </xdr:to>
    <xdr:cxnSp macro="">
      <xdr:nvCxnSpPr>
        <xdr:cNvPr id="523" name="直線コネクタ 522"/>
        <xdr:cNvCxnSpPr/>
      </xdr:nvCxnSpPr>
      <xdr:spPr>
        <a:xfrm flipV="1">
          <a:off x="12473940" y="5982970"/>
          <a:ext cx="86868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149225</xdr:rowOff>
    </xdr:from>
    <xdr:to xmlns:xdr="http://schemas.openxmlformats.org/drawingml/2006/spreadsheetDrawing">
      <xdr:col>72</xdr:col>
      <xdr:colOff>38100</xdr:colOff>
      <xdr:row>37</xdr:row>
      <xdr:rowOff>79375</xdr:rowOff>
    </xdr:to>
    <xdr:sp macro="" textlink="">
      <xdr:nvSpPr>
        <xdr:cNvPr id="524" name="フローチャート: 判断 523"/>
        <xdr:cNvSpPr/>
      </xdr:nvSpPr>
      <xdr:spPr>
        <a:xfrm>
          <a:off x="13291820" y="61880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70485</xdr:rowOff>
    </xdr:from>
    <xdr:ext cx="533400" cy="257810"/>
    <xdr:sp macro="" textlink="">
      <xdr:nvSpPr>
        <xdr:cNvPr id="525" name="テキスト ボックス 524"/>
        <xdr:cNvSpPr txBox="1"/>
      </xdr:nvSpPr>
      <xdr:spPr>
        <a:xfrm>
          <a:off x="13080365" y="62769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97790</xdr:rowOff>
    </xdr:from>
    <xdr:to xmlns:xdr="http://schemas.openxmlformats.org/drawingml/2006/spreadsheetDrawing">
      <xdr:col>67</xdr:col>
      <xdr:colOff>101600</xdr:colOff>
      <xdr:row>37</xdr:row>
      <xdr:rowOff>28575</xdr:rowOff>
    </xdr:to>
    <xdr:sp macro="" textlink="">
      <xdr:nvSpPr>
        <xdr:cNvPr id="526" name="フローチャート: 判断 525"/>
        <xdr:cNvSpPr/>
      </xdr:nvSpPr>
      <xdr:spPr>
        <a:xfrm>
          <a:off x="12423140" y="61366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19050</xdr:rowOff>
    </xdr:from>
    <xdr:ext cx="533400" cy="259080"/>
    <xdr:sp macro="" textlink="">
      <xdr:nvSpPr>
        <xdr:cNvPr id="527" name="テキスト ボックス 526"/>
        <xdr:cNvSpPr txBox="1"/>
      </xdr:nvSpPr>
      <xdr:spPr>
        <a:xfrm>
          <a:off x="12216765" y="6225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29" name="テキスト ボックス 528"/>
        <xdr:cNvSpPr txBox="1"/>
      </xdr:nvSpPr>
      <xdr:spPr>
        <a:xfrm>
          <a:off x="148844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2" name="テキスト ボックス 531"/>
        <xdr:cNvSpPr txBox="1"/>
      </xdr:nvSpPr>
      <xdr:spPr>
        <a:xfrm>
          <a:off x="122885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33020</xdr:rowOff>
    </xdr:from>
    <xdr:to xmlns:xdr="http://schemas.openxmlformats.org/drawingml/2006/spreadsheetDrawing">
      <xdr:col>85</xdr:col>
      <xdr:colOff>177800</xdr:colOff>
      <xdr:row>36</xdr:row>
      <xdr:rowOff>134620</xdr:rowOff>
    </xdr:to>
    <xdr:sp macro="" textlink="">
      <xdr:nvSpPr>
        <xdr:cNvPr id="533" name="楕円 532"/>
        <xdr:cNvSpPr/>
      </xdr:nvSpPr>
      <xdr:spPr>
        <a:xfrm>
          <a:off x="158369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55880</xdr:rowOff>
    </xdr:from>
    <xdr:ext cx="534670" cy="259080"/>
    <xdr:sp macro="" textlink="">
      <xdr:nvSpPr>
        <xdr:cNvPr id="534" name="消防費該当値テキスト"/>
        <xdr:cNvSpPr txBox="1"/>
      </xdr:nvSpPr>
      <xdr:spPr>
        <a:xfrm>
          <a:off x="15938500" y="5927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26035</xdr:rowOff>
    </xdr:from>
    <xdr:to xmlns:xdr="http://schemas.openxmlformats.org/drawingml/2006/spreadsheetDrawing">
      <xdr:col>81</xdr:col>
      <xdr:colOff>101600</xdr:colOff>
      <xdr:row>36</xdr:row>
      <xdr:rowOff>127635</xdr:rowOff>
    </xdr:to>
    <xdr:sp macro="" textlink="">
      <xdr:nvSpPr>
        <xdr:cNvPr id="535" name="楕円 534"/>
        <xdr:cNvSpPr/>
      </xdr:nvSpPr>
      <xdr:spPr>
        <a:xfrm>
          <a:off x="1501902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144145</xdr:rowOff>
    </xdr:from>
    <xdr:ext cx="533400" cy="257810"/>
    <xdr:sp macro="" textlink="">
      <xdr:nvSpPr>
        <xdr:cNvPr id="536" name="テキスト ボックス 535"/>
        <xdr:cNvSpPr txBox="1"/>
      </xdr:nvSpPr>
      <xdr:spPr>
        <a:xfrm>
          <a:off x="14812645" y="5847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142240</xdr:rowOff>
    </xdr:from>
    <xdr:to xmlns:xdr="http://schemas.openxmlformats.org/drawingml/2006/spreadsheetDrawing">
      <xdr:col>76</xdr:col>
      <xdr:colOff>165100</xdr:colOff>
      <xdr:row>34</xdr:row>
      <xdr:rowOff>72390</xdr:rowOff>
    </xdr:to>
    <xdr:sp macro="" textlink="">
      <xdr:nvSpPr>
        <xdr:cNvPr id="537" name="楕円 536"/>
        <xdr:cNvSpPr/>
      </xdr:nvSpPr>
      <xdr:spPr>
        <a:xfrm>
          <a:off x="14155420" y="567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88900</xdr:rowOff>
    </xdr:from>
    <xdr:ext cx="534670" cy="257810"/>
    <xdr:sp macro="" textlink="">
      <xdr:nvSpPr>
        <xdr:cNvPr id="538" name="テキスト ボックス 537"/>
        <xdr:cNvSpPr txBox="1"/>
      </xdr:nvSpPr>
      <xdr:spPr>
        <a:xfrm>
          <a:off x="13943965" y="54571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60960</xdr:rowOff>
    </xdr:from>
    <xdr:to xmlns:xdr="http://schemas.openxmlformats.org/drawingml/2006/spreadsheetDrawing">
      <xdr:col>72</xdr:col>
      <xdr:colOff>38100</xdr:colOff>
      <xdr:row>35</xdr:row>
      <xdr:rowOff>162560</xdr:rowOff>
    </xdr:to>
    <xdr:sp macro="" textlink="">
      <xdr:nvSpPr>
        <xdr:cNvPr id="539" name="楕円 538"/>
        <xdr:cNvSpPr/>
      </xdr:nvSpPr>
      <xdr:spPr>
        <a:xfrm>
          <a:off x="13291820" y="59321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7620</xdr:rowOff>
    </xdr:from>
    <xdr:ext cx="533400" cy="259080"/>
    <xdr:sp macro="" textlink="">
      <xdr:nvSpPr>
        <xdr:cNvPr id="540" name="テキスト ボックス 539"/>
        <xdr:cNvSpPr txBox="1"/>
      </xdr:nvSpPr>
      <xdr:spPr>
        <a:xfrm>
          <a:off x="13080365" y="5711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162560</xdr:rowOff>
    </xdr:from>
    <xdr:to xmlns:xdr="http://schemas.openxmlformats.org/drawingml/2006/spreadsheetDrawing">
      <xdr:col>67</xdr:col>
      <xdr:colOff>101600</xdr:colOff>
      <xdr:row>36</xdr:row>
      <xdr:rowOff>92710</xdr:rowOff>
    </xdr:to>
    <xdr:sp macro="" textlink="">
      <xdr:nvSpPr>
        <xdr:cNvPr id="541" name="楕円 540"/>
        <xdr:cNvSpPr/>
      </xdr:nvSpPr>
      <xdr:spPr>
        <a:xfrm>
          <a:off x="12423140" y="603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109220</xdr:rowOff>
    </xdr:from>
    <xdr:ext cx="533400" cy="257810"/>
    <xdr:sp macro="" textlink="">
      <xdr:nvSpPr>
        <xdr:cNvPr id="542" name="テキスト ボックス 541"/>
        <xdr:cNvSpPr txBox="1"/>
      </xdr:nvSpPr>
      <xdr:spPr>
        <a:xfrm>
          <a:off x="12216765" y="5812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4" name="正方形/長方形 543"/>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6" name="正方形/長方形 545"/>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8" name="正方形/長方形 547"/>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5425"/>
    <xdr:sp macro="" textlink="">
      <xdr:nvSpPr>
        <xdr:cNvPr id="551" name="テキスト ボックス 550"/>
        <xdr:cNvSpPr txBox="1"/>
      </xdr:nvSpPr>
      <xdr:spPr>
        <a:xfrm>
          <a:off x="12077700" y="78892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9080"/>
    <xdr:sp macro="" textlink="">
      <xdr:nvSpPr>
        <xdr:cNvPr id="553" name="テキスト ボックス 552"/>
        <xdr:cNvSpPr txBox="1"/>
      </xdr:nvSpPr>
      <xdr:spPr>
        <a:xfrm>
          <a:off x="11871960" y="101739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140335</xdr:rowOff>
    </xdr:from>
    <xdr:to xmlns:xdr="http://schemas.openxmlformats.org/drawingml/2006/spreadsheetDrawing">
      <xdr:col>89</xdr:col>
      <xdr:colOff>177800</xdr:colOff>
      <xdr:row>58</xdr:row>
      <xdr:rowOff>140335</xdr:rowOff>
    </xdr:to>
    <xdr:cxnSp macro="">
      <xdr:nvCxnSpPr>
        <xdr:cNvPr id="554" name="直線コネクタ 553"/>
        <xdr:cNvCxnSpPr/>
      </xdr:nvCxnSpPr>
      <xdr:spPr>
        <a:xfrm>
          <a:off x="1211580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167640</xdr:rowOff>
    </xdr:from>
    <xdr:ext cx="530225" cy="259080"/>
    <xdr:sp macro="" textlink="">
      <xdr:nvSpPr>
        <xdr:cNvPr id="555" name="テキスト ボックス 554"/>
        <xdr:cNvSpPr txBox="1"/>
      </xdr:nvSpPr>
      <xdr:spPr>
        <a:xfrm>
          <a:off x="11599545" y="97269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6" name="直線コネクタ 555"/>
        <xdr:cNvCxnSpPr/>
      </xdr:nvCxnSpPr>
      <xdr:spPr>
        <a:xfrm>
          <a:off x="1211580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0225" cy="257810"/>
    <xdr:sp macro="" textlink="">
      <xdr:nvSpPr>
        <xdr:cNvPr id="557" name="テキスト ボックス 556"/>
        <xdr:cNvSpPr txBox="1"/>
      </xdr:nvSpPr>
      <xdr:spPr>
        <a:xfrm>
          <a:off x="11599545" y="927862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8" name="直線コネクタ 557"/>
        <xdr:cNvCxnSpPr/>
      </xdr:nvCxnSpPr>
      <xdr:spPr>
        <a:xfrm>
          <a:off x="1211580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0225" cy="259080"/>
    <xdr:sp macro="" textlink="">
      <xdr:nvSpPr>
        <xdr:cNvPr id="559" name="テキスト ボックス 558"/>
        <xdr:cNvSpPr txBox="1"/>
      </xdr:nvSpPr>
      <xdr:spPr>
        <a:xfrm>
          <a:off x="11599545" y="8832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140335</xdr:rowOff>
    </xdr:from>
    <xdr:to xmlns:xdr="http://schemas.openxmlformats.org/drawingml/2006/spreadsheetDrawing">
      <xdr:col>89</xdr:col>
      <xdr:colOff>177800</xdr:colOff>
      <xdr:row>50</xdr:row>
      <xdr:rowOff>140335</xdr:rowOff>
    </xdr:to>
    <xdr:cxnSp macro="">
      <xdr:nvCxnSpPr>
        <xdr:cNvPr id="560" name="直線コネクタ 559"/>
        <xdr:cNvCxnSpPr/>
      </xdr:nvCxnSpPr>
      <xdr:spPr>
        <a:xfrm>
          <a:off x="1211580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167640</xdr:rowOff>
    </xdr:from>
    <xdr:ext cx="594360" cy="259080"/>
    <xdr:sp macro="" textlink="">
      <xdr:nvSpPr>
        <xdr:cNvPr id="561" name="テキスト ボックス 560"/>
        <xdr:cNvSpPr txBox="1"/>
      </xdr:nvSpPr>
      <xdr:spPr>
        <a:xfrm>
          <a:off x="11535410" y="83858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3" name="テキスト ボックス 562"/>
        <xdr:cNvSpPr txBox="1"/>
      </xdr:nvSpPr>
      <xdr:spPr>
        <a:xfrm>
          <a:off x="11535410" y="79375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12065</xdr:rowOff>
    </xdr:from>
    <xdr:to xmlns:xdr="http://schemas.openxmlformats.org/drawingml/2006/spreadsheetDrawing">
      <xdr:col>85</xdr:col>
      <xdr:colOff>126365</xdr:colOff>
      <xdr:row>59</xdr:row>
      <xdr:rowOff>8890</xdr:rowOff>
    </xdr:to>
    <xdr:cxnSp macro="">
      <xdr:nvCxnSpPr>
        <xdr:cNvPr id="565" name="直線コネクタ 564"/>
        <xdr:cNvCxnSpPr/>
      </xdr:nvCxnSpPr>
      <xdr:spPr>
        <a:xfrm flipV="1">
          <a:off x="15885795" y="839787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12700</xdr:rowOff>
    </xdr:from>
    <xdr:ext cx="534670" cy="257810"/>
    <xdr:sp macro="" textlink="">
      <xdr:nvSpPr>
        <xdr:cNvPr id="566" name="教育費最小値テキスト"/>
        <xdr:cNvSpPr txBox="1"/>
      </xdr:nvSpPr>
      <xdr:spPr>
        <a:xfrm>
          <a:off x="15938500" y="9907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8890</xdr:rowOff>
    </xdr:from>
    <xdr:to xmlns:xdr="http://schemas.openxmlformats.org/drawingml/2006/spreadsheetDrawing">
      <xdr:col>86</xdr:col>
      <xdr:colOff>25400</xdr:colOff>
      <xdr:row>59</xdr:row>
      <xdr:rowOff>8890</xdr:rowOff>
    </xdr:to>
    <xdr:cxnSp macro="">
      <xdr:nvCxnSpPr>
        <xdr:cNvPr id="567" name="直線コネクタ 566"/>
        <xdr:cNvCxnSpPr/>
      </xdr:nvCxnSpPr>
      <xdr:spPr>
        <a:xfrm>
          <a:off x="15798800" y="9903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130175</xdr:rowOff>
    </xdr:from>
    <xdr:ext cx="598805" cy="257810"/>
    <xdr:sp macro="" textlink="">
      <xdr:nvSpPr>
        <xdr:cNvPr id="568" name="教育費最大値テキスト"/>
        <xdr:cNvSpPr txBox="1"/>
      </xdr:nvSpPr>
      <xdr:spPr>
        <a:xfrm>
          <a:off x="15938500" y="81807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128,378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12065</xdr:rowOff>
    </xdr:from>
    <xdr:to xmlns:xdr="http://schemas.openxmlformats.org/drawingml/2006/spreadsheetDrawing">
      <xdr:col>86</xdr:col>
      <xdr:colOff>25400</xdr:colOff>
      <xdr:row>50</xdr:row>
      <xdr:rowOff>12065</xdr:rowOff>
    </xdr:to>
    <xdr:cxnSp macro="">
      <xdr:nvCxnSpPr>
        <xdr:cNvPr id="569" name="直線コネクタ 568"/>
        <xdr:cNvCxnSpPr/>
      </xdr:nvCxnSpPr>
      <xdr:spPr>
        <a:xfrm>
          <a:off x="15798800" y="8397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142875</xdr:rowOff>
    </xdr:from>
    <xdr:to xmlns:xdr="http://schemas.openxmlformats.org/drawingml/2006/spreadsheetDrawing">
      <xdr:col>85</xdr:col>
      <xdr:colOff>127000</xdr:colOff>
      <xdr:row>57</xdr:row>
      <xdr:rowOff>45085</xdr:rowOff>
    </xdr:to>
    <xdr:cxnSp macro="">
      <xdr:nvCxnSpPr>
        <xdr:cNvPr id="570" name="直線コネクタ 569"/>
        <xdr:cNvCxnSpPr/>
      </xdr:nvCxnSpPr>
      <xdr:spPr>
        <a:xfrm flipV="1">
          <a:off x="15069820" y="9534525"/>
          <a:ext cx="8178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144145</xdr:rowOff>
    </xdr:from>
    <xdr:ext cx="534670" cy="257810"/>
    <xdr:sp macro="" textlink="">
      <xdr:nvSpPr>
        <xdr:cNvPr id="571" name="教育費平均値テキスト"/>
        <xdr:cNvSpPr txBox="1"/>
      </xdr:nvSpPr>
      <xdr:spPr>
        <a:xfrm>
          <a:off x="15938500" y="95357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165735</xdr:rowOff>
    </xdr:from>
    <xdr:to xmlns:xdr="http://schemas.openxmlformats.org/drawingml/2006/spreadsheetDrawing">
      <xdr:col>85</xdr:col>
      <xdr:colOff>177800</xdr:colOff>
      <xdr:row>57</xdr:row>
      <xdr:rowOff>95885</xdr:rowOff>
    </xdr:to>
    <xdr:sp macro="" textlink="">
      <xdr:nvSpPr>
        <xdr:cNvPr id="572" name="フローチャート: 判断 571"/>
        <xdr:cNvSpPr/>
      </xdr:nvSpPr>
      <xdr:spPr>
        <a:xfrm>
          <a:off x="15836900" y="9557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130175</xdr:rowOff>
    </xdr:from>
    <xdr:to xmlns:xdr="http://schemas.openxmlformats.org/drawingml/2006/spreadsheetDrawing">
      <xdr:col>81</xdr:col>
      <xdr:colOff>50800</xdr:colOff>
      <xdr:row>57</xdr:row>
      <xdr:rowOff>45085</xdr:rowOff>
    </xdr:to>
    <xdr:cxnSp macro="">
      <xdr:nvCxnSpPr>
        <xdr:cNvPr id="573" name="直線コネクタ 572"/>
        <xdr:cNvCxnSpPr/>
      </xdr:nvCxnSpPr>
      <xdr:spPr>
        <a:xfrm>
          <a:off x="14206220" y="9521825"/>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10795</xdr:rowOff>
    </xdr:from>
    <xdr:to xmlns:xdr="http://schemas.openxmlformats.org/drawingml/2006/spreadsheetDrawing">
      <xdr:col>81</xdr:col>
      <xdr:colOff>101600</xdr:colOff>
      <xdr:row>57</xdr:row>
      <xdr:rowOff>112395</xdr:rowOff>
    </xdr:to>
    <xdr:sp macro="" textlink="">
      <xdr:nvSpPr>
        <xdr:cNvPr id="574" name="フローチャート: 判断 573"/>
        <xdr:cNvSpPr/>
      </xdr:nvSpPr>
      <xdr:spPr>
        <a:xfrm>
          <a:off x="1501902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103505</xdr:rowOff>
    </xdr:from>
    <xdr:ext cx="533400" cy="257810"/>
    <xdr:sp macro="" textlink="">
      <xdr:nvSpPr>
        <xdr:cNvPr id="575" name="テキスト ボックス 574"/>
        <xdr:cNvSpPr txBox="1"/>
      </xdr:nvSpPr>
      <xdr:spPr>
        <a:xfrm>
          <a:off x="14812645" y="9662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36195</xdr:rowOff>
    </xdr:from>
    <xdr:to xmlns:xdr="http://schemas.openxmlformats.org/drawingml/2006/spreadsheetDrawing">
      <xdr:col>76</xdr:col>
      <xdr:colOff>114300</xdr:colOff>
      <xdr:row>56</xdr:row>
      <xdr:rowOff>130175</xdr:rowOff>
    </xdr:to>
    <xdr:cxnSp macro="">
      <xdr:nvCxnSpPr>
        <xdr:cNvPr id="576" name="直線コネクタ 575"/>
        <xdr:cNvCxnSpPr/>
      </xdr:nvCxnSpPr>
      <xdr:spPr>
        <a:xfrm>
          <a:off x="13342620" y="9427845"/>
          <a:ext cx="8636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24765</xdr:rowOff>
    </xdr:from>
    <xdr:to xmlns:xdr="http://schemas.openxmlformats.org/drawingml/2006/spreadsheetDrawing">
      <xdr:col>76</xdr:col>
      <xdr:colOff>165100</xdr:colOff>
      <xdr:row>57</xdr:row>
      <xdr:rowOff>126365</xdr:rowOff>
    </xdr:to>
    <xdr:sp macro="" textlink="">
      <xdr:nvSpPr>
        <xdr:cNvPr id="577" name="フローチャート: 判断 576"/>
        <xdr:cNvSpPr/>
      </xdr:nvSpPr>
      <xdr:spPr>
        <a:xfrm>
          <a:off x="14155420" y="958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117475</xdr:rowOff>
    </xdr:from>
    <xdr:ext cx="534670" cy="259080"/>
    <xdr:sp macro="" textlink="">
      <xdr:nvSpPr>
        <xdr:cNvPr id="578" name="テキスト ボックス 577"/>
        <xdr:cNvSpPr txBox="1"/>
      </xdr:nvSpPr>
      <xdr:spPr>
        <a:xfrm>
          <a:off x="13943965" y="9676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36195</xdr:rowOff>
    </xdr:from>
    <xdr:to xmlns:xdr="http://schemas.openxmlformats.org/drawingml/2006/spreadsheetDrawing">
      <xdr:col>71</xdr:col>
      <xdr:colOff>177800</xdr:colOff>
      <xdr:row>57</xdr:row>
      <xdr:rowOff>52070</xdr:rowOff>
    </xdr:to>
    <xdr:cxnSp macro="">
      <xdr:nvCxnSpPr>
        <xdr:cNvPr id="579" name="直線コネクタ 578"/>
        <xdr:cNvCxnSpPr/>
      </xdr:nvCxnSpPr>
      <xdr:spPr>
        <a:xfrm flipV="1">
          <a:off x="12473940" y="9427845"/>
          <a:ext cx="86868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635</xdr:rowOff>
    </xdr:from>
    <xdr:to xmlns:xdr="http://schemas.openxmlformats.org/drawingml/2006/spreadsheetDrawing">
      <xdr:col>72</xdr:col>
      <xdr:colOff>38100</xdr:colOff>
      <xdr:row>57</xdr:row>
      <xdr:rowOff>102870</xdr:rowOff>
    </xdr:to>
    <xdr:sp macro="" textlink="">
      <xdr:nvSpPr>
        <xdr:cNvPr id="580" name="フローチャート: 判断 579"/>
        <xdr:cNvSpPr/>
      </xdr:nvSpPr>
      <xdr:spPr>
        <a:xfrm>
          <a:off x="13291820" y="95599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93345</xdr:rowOff>
    </xdr:from>
    <xdr:ext cx="533400" cy="259080"/>
    <xdr:sp macro="" textlink="">
      <xdr:nvSpPr>
        <xdr:cNvPr id="581" name="テキスト ボックス 580"/>
        <xdr:cNvSpPr txBox="1"/>
      </xdr:nvSpPr>
      <xdr:spPr>
        <a:xfrm>
          <a:off x="13080365" y="9652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132080</xdr:rowOff>
    </xdr:from>
    <xdr:to xmlns:xdr="http://schemas.openxmlformats.org/drawingml/2006/spreadsheetDrawing">
      <xdr:col>67</xdr:col>
      <xdr:colOff>101600</xdr:colOff>
      <xdr:row>57</xdr:row>
      <xdr:rowOff>62230</xdr:rowOff>
    </xdr:to>
    <xdr:sp macro="" textlink="">
      <xdr:nvSpPr>
        <xdr:cNvPr id="582" name="フローチャート: 判断 581"/>
        <xdr:cNvSpPr/>
      </xdr:nvSpPr>
      <xdr:spPr>
        <a:xfrm>
          <a:off x="12423140" y="952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78740</xdr:rowOff>
    </xdr:from>
    <xdr:ext cx="533400" cy="259080"/>
    <xdr:sp macro="" textlink="">
      <xdr:nvSpPr>
        <xdr:cNvPr id="583" name="テキスト ボックス 582"/>
        <xdr:cNvSpPr txBox="1"/>
      </xdr:nvSpPr>
      <xdr:spPr>
        <a:xfrm>
          <a:off x="12216765" y="9302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5" name="テキスト ボックス 584"/>
        <xdr:cNvSpPr txBox="1"/>
      </xdr:nvSpPr>
      <xdr:spPr>
        <a:xfrm>
          <a:off x="148844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88" name="テキスト ボックス 587"/>
        <xdr:cNvSpPr txBox="1"/>
      </xdr:nvSpPr>
      <xdr:spPr>
        <a:xfrm>
          <a:off x="122885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92075</xdr:rowOff>
    </xdr:from>
    <xdr:to xmlns:xdr="http://schemas.openxmlformats.org/drawingml/2006/spreadsheetDrawing">
      <xdr:col>85</xdr:col>
      <xdr:colOff>177800</xdr:colOff>
      <xdr:row>57</xdr:row>
      <xdr:rowOff>22225</xdr:rowOff>
    </xdr:to>
    <xdr:sp macro="" textlink="">
      <xdr:nvSpPr>
        <xdr:cNvPr id="589" name="楕円 588"/>
        <xdr:cNvSpPr/>
      </xdr:nvSpPr>
      <xdr:spPr>
        <a:xfrm>
          <a:off x="15836900" y="9483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114935</xdr:rowOff>
    </xdr:from>
    <xdr:ext cx="534670" cy="259080"/>
    <xdr:sp macro="" textlink="">
      <xdr:nvSpPr>
        <xdr:cNvPr id="590" name="教育費該当値テキスト"/>
        <xdr:cNvSpPr txBox="1"/>
      </xdr:nvSpPr>
      <xdr:spPr>
        <a:xfrm>
          <a:off x="15938500" y="933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165735</xdr:rowOff>
    </xdr:from>
    <xdr:to xmlns:xdr="http://schemas.openxmlformats.org/drawingml/2006/spreadsheetDrawing">
      <xdr:col>81</xdr:col>
      <xdr:colOff>101600</xdr:colOff>
      <xdr:row>57</xdr:row>
      <xdr:rowOff>95885</xdr:rowOff>
    </xdr:to>
    <xdr:sp macro="" textlink="">
      <xdr:nvSpPr>
        <xdr:cNvPr id="591" name="楕円 590"/>
        <xdr:cNvSpPr/>
      </xdr:nvSpPr>
      <xdr:spPr>
        <a:xfrm>
          <a:off x="15019020" y="9557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112395</xdr:rowOff>
    </xdr:from>
    <xdr:ext cx="533400" cy="259080"/>
    <xdr:sp macro="" textlink="">
      <xdr:nvSpPr>
        <xdr:cNvPr id="592" name="テキスト ボックス 591"/>
        <xdr:cNvSpPr txBox="1"/>
      </xdr:nvSpPr>
      <xdr:spPr>
        <a:xfrm>
          <a:off x="14812645" y="9336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79375</xdr:rowOff>
    </xdr:from>
    <xdr:to xmlns:xdr="http://schemas.openxmlformats.org/drawingml/2006/spreadsheetDrawing">
      <xdr:col>76</xdr:col>
      <xdr:colOff>165100</xdr:colOff>
      <xdr:row>57</xdr:row>
      <xdr:rowOff>8890</xdr:rowOff>
    </xdr:to>
    <xdr:sp macro="" textlink="">
      <xdr:nvSpPr>
        <xdr:cNvPr id="593" name="楕円 592"/>
        <xdr:cNvSpPr/>
      </xdr:nvSpPr>
      <xdr:spPr>
        <a:xfrm>
          <a:off x="14155420" y="94710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26035</xdr:rowOff>
    </xdr:from>
    <xdr:ext cx="534670" cy="259080"/>
    <xdr:sp macro="" textlink="">
      <xdr:nvSpPr>
        <xdr:cNvPr id="594" name="テキスト ボックス 593"/>
        <xdr:cNvSpPr txBox="1"/>
      </xdr:nvSpPr>
      <xdr:spPr>
        <a:xfrm>
          <a:off x="13943965" y="9250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156845</xdr:rowOff>
    </xdr:from>
    <xdr:to xmlns:xdr="http://schemas.openxmlformats.org/drawingml/2006/spreadsheetDrawing">
      <xdr:col>72</xdr:col>
      <xdr:colOff>38100</xdr:colOff>
      <xdr:row>56</xdr:row>
      <xdr:rowOff>86995</xdr:rowOff>
    </xdr:to>
    <xdr:sp macro="" textlink="">
      <xdr:nvSpPr>
        <xdr:cNvPr id="595" name="楕円 594"/>
        <xdr:cNvSpPr/>
      </xdr:nvSpPr>
      <xdr:spPr>
        <a:xfrm>
          <a:off x="13291820" y="93808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103505</xdr:rowOff>
    </xdr:from>
    <xdr:ext cx="533400" cy="257810"/>
    <xdr:sp macro="" textlink="">
      <xdr:nvSpPr>
        <xdr:cNvPr id="596" name="テキスト ボックス 595"/>
        <xdr:cNvSpPr txBox="1"/>
      </xdr:nvSpPr>
      <xdr:spPr>
        <a:xfrm>
          <a:off x="13080365" y="91598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1270</xdr:rowOff>
    </xdr:from>
    <xdr:to xmlns:xdr="http://schemas.openxmlformats.org/drawingml/2006/spreadsheetDrawing">
      <xdr:col>67</xdr:col>
      <xdr:colOff>101600</xdr:colOff>
      <xdr:row>57</xdr:row>
      <xdr:rowOff>102870</xdr:rowOff>
    </xdr:to>
    <xdr:sp macro="" textlink="">
      <xdr:nvSpPr>
        <xdr:cNvPr id="597" name="楕円 596"/>
        <xdr:cNvSpPr/>
      </xdr:nvSpPr>
      <xdr:spPr>
        <a:xfrm>
          <a:off x="1242314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93980</xdr:rowOff>
    </xdr:from>
    <xdr:ext cx="533400" cy="259080"/>
    <xdr:sp macro="" textlink="">
      <xdr:nvSpPr>
        <xdr:cNvPr id="598" name="テキスト ボックス 597"/>
        <xdr:cNvSpPr txBox="1"/>
      </xdr:nvSpPr>
      <xdr:spPr>
        <a:xfrm>
          <a:off x="12216765" y="9653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0" name="正方形/長方形 599"/>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2" name="正方形/長方形 601"/>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4" name="正方形/長方形 603"/>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5425"/>
    <xdr:sp macro="" textlink="">
      <xdr:nvSpPr>
        <xdr:cNvPr id="607" name="テキスト ボックス 606"/>
        <xdr:cNvSpPr txBox="1"/>
      </xdr:nvSpPr>
      <xdr:spPr>
        <a:xfrm>
          <a:off x="12077700" y="112420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7810"/>
    <xdr:sp macro="" textlink="">
      <xdr:nvSpPr>
        <xdr:cNvPr id="610" name="テキスト ボックス 609"/>
        <xdr:cNvSpPr txBox="1"/>
      </xdr:nvSpPr>
      <xdr:spPr>
        <a:xfrm>
          <a:off x="11871960" y="1315339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225" cy="257810"/>
    <xdr:sp macro="" textlink="">
      <xdr:nvSpPr>
        <xdr:cNvPr id="612" name="テキスト ボックス 611"/>
        <xdr:cNvSpPr txBox="1"/>
      </xdr:nvSpPr>
      <xdr:spPr>
        <a:xfrm>
          <a:off x="11599545" y="127800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13" name="直線コネクタ 612"/>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225" cy="259080"/>
    <xdr:sp macro="" textlink="">
      <xdr:nvSpPr>
        <xdr:cNvPr id="614" name="テキスト ボックス 613"/>
        <xdr:cNvSpPr txBox="1"/>
      </xdr:nvSpPr>
      <xdr:spPr>
        <a:xfrm>
          <a:off x="11599545" y="1240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225" cy="259080"/>
    <xdr:sp macro="" textlink="">
      <xdr:nvSpPr>
        <xdr:cNvPr id="616" name="テキスト ボックス 615"/>
        <xdr:cNvSpPr txBox="1"/>
      </xdr:nvSpPr>
      <xdr:spPr>
        <a:xfrm>
          <a:off x="11599545" y="12037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7810"/>
    <xdr:sp macro="" textlink="">
      <xdr:nvSpPr>
        <xdr:cNvPr id="618" name="テキスト ボックス 617"/>
        <xdr:cNvSpPr txBox="1"/>
      </xdr:nvSpPr>
      <xdr:spPr>
        <a:xfrm>
          <a:off x="11535410" y="1166368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0" name="テキスト ボックス 619"/>
        <xdr:cNvSpPr txBox="1"/>
      </xdr:nvSpPr>
      <xdr:spPr>
        <a:xfrm>
          <a:off x="11535410" y="112903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43180</xdr:rowOff>
    </xdr:from>
    <xdr:to xmlns:xdr="http://schemas.openxmlformats.org/drawingml/2006/spreadsheetDrawing">
      <xdr:col>85</xdr:col>
      <xdr:colOff>126365</xdr:colOff>
      <xdr:row>79</xdr:row>
      <xdr:rowOff>44450</xdr:rowOff>
    </xdr:to>
    <xdr:cxnSp macro="">
      <xdr:nvCxnSpPr>
        <xdr:cNvPr id="622" name="直線コネクタ 621"/>
        <xdr:cNvCxnSpPr/>
      </xdr:nvCxnSpPr>
      <xdr:spPr>
        <a:xfrm flipV="1">
          <a:off x="15885795" y="11781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71120</xdr:rowOff>
    </xdr:from>
    <xdr:ext cx="249555" cy="257810"/>
    <xdr:sp macro="" textlink="">
      <xdr:nvSpPr>
        <xdr:cNvPr id="623" name="災害復旧費最小値テキスト"/>
        <xdr:cNvSpPr txBox="1"/>
      </xdr:nvSpPr>
      <xdr:spPr>
        <a:xfrm>
          <a:off x="15938500" y="133184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4" name="直線コネクタ 623"/>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161290</xdr:rowOff>
    </xdr:from>
    <xdr:ext cx="598805" cy="258445"/>
    <xdr:sp macro="" textlink="">
      <xdr:nvSpPr>
        <xdr:cNvPr id="625" name="災害復旧費最大値テキスト"/>
        <xdr:cNvSpPr txBox="1"/>
      </xdr:nvSpPr>
      <xdr:spPr>
        <a:xfrm>
          <a:off x="15938500" y="115646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121,586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43180</xdr:rowOff>
    </xdr:from>
    <xdr:to xmlns:xdr="http://schemas.openxmlformats.org/drawingml/2006/spreadsheetDrawing">
      <xdr:col>86</xdr:col>
      <xdr:colOff>25400</xdr:colOff>
      <xdr:row>70</xdr:row>
      <xdr:rowOff>43180</xdr:rowOff>
    </xdr:to>
    <xdr:cxnSp macro="">
      <xdr:nvCxnSpPr>
        <xdr:cNvPr id="626" name="直線コネクタ 625"/>
        <xdr:cNvCxnSpPr/>
      </xdr:nvCxnSpPr>
      <xdr:spPr>
        <a:xfrm>
          <a:off x="15798800" y="11781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7" name="直線コネクタ 626"/>
        <xdr:cNvCxnSpPr/>
      </xdr:nvCxnSpPr>
      <xdr:spPr>
        <a:xfrm>
          <a:off x="15069820" y="132918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160020</xdr:rowOff>
    </xdr:from>
    <xdr:ext cx="469900" cy="257810"/>
    <xdr:sp macro="" textlink="">
      <xdr:nvSpPr>
        <xdr:cNvPr id="628" name="災害復旧費平均値テキスト"/>
        <xdr:cNvSpPr txBox="1"/>
      </xdr:nvSpPr>
      <xdr:spPr>
        <a:xfrm>
          <a:off x="15938500" y="130721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137160</xdr:rowOff>
    </xdr:from>
    <xdr:to xmlns:xdr="http://schemas.openxmlformats.org/drawingml/2006/spreadsheetDrawing">
      <xdr:col>85</xdr:col>
      <xdr:colOff>177800</xdr:colOff>
      <xdr:row>79</xdr:row>
      <xdr:rowOff>67310</xdr:rowOff>
    </xdr:to>
    <xdr:sp macro="" textlink="">
      <xdr:nvSpPr>
        <xdr:cNvPr id="629" name="フローチャート: 判断 628"/>
        <xdr:cNvSpPr/>
      </xdr:nvSpPr>
      <xdr:spPr>
        <a:xfrm>
          <a:off x="15836900" y="13216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0" name="直線コネクタ 629"/>
        <xdr:cNvCxnSpPr/>
      </xdr:nvCxnSpPr>
      <xdr:spPr>
        <a:xfrm>
          <a:off x="14206220" y="13291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148590</xdr:rowOff>
    </xdr:from>
    <xdr:to xmlns:xdr="http://schemas.openxmlformats.org/drawingml/2006/spreadsheetDrawing">
      <xdr:col>81</xdr:col>
      <xdr:colOff>101600</xdr:colOff>
      <xdr:row>79</xdr:row>
      <xdr:rowOff>78740</xdr:rowOff>
    </xdr:to>
    <xdr:sp macro="" textlink="">
      <xdr:nvSpPr>
        <xdr:cNvPr id="631" name="フローチャート: 判断 630"/>
        <xdr:cNvSpPr/>
      </xdr:nvSpPr>
      <xdr:spPr>
        <a:xfrm>
          <a:off x="15019020" y="13228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95250</xdr:rowOff>
    </xdr:from>
    <xdr:ext cx="468630" cy="259080"/>
    <xdr:sp macro="" textlink="">
      <xdr:nvSpPr>
        <xdr:cNvPr id="632" name="テキスト ボックス 631"/>
        <xdr:cNvSpPr txBox="1"/>
      </xdr:nvSpPr>
      <xdr:spPr>
        <a:xfrm>
          <a:off x="14839950" y="13007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3" name="直線コネクタ 632"/>
        <xdr:cNvCxnSpPr/>
      </xdr:nvCxnSpPr>
      <xdr:spPr>
        <a:xfrm>
          <a:off x="13342620" y="132918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135890</xdr:rowOff>
    </xdr:from>
    <xdr:to xmlns:xdr="http://schemas.openxmlformats.org/drawingml/2006/spreadsheetDrawing">
      <xdr:col>76</xdr:col>
      <xdr:colOff>165100</xdr:colOff>
      <xdr:row>79</xdr:row>
      <xdr:rowOff>66040</xdr:rowOff>
    </xdr:to>
    <xdr:sp macro="" textlink="">
      <xdr:nvSpPr>
        <xdr:cNvPr id="634" name="フローチャート: 判断 633"/>
        <xdr:cNvSpPr/>
      </xdr:nvSpPr>
      <xdr:spPr>
        <a:xfrm>
          <a:off x="14155420" y="13215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82550</xdr:rowOff>
    </xdr:from>
    <xdr:ext cx="468630" cy="259080"/>
    <xdr:sp macro="" textlink="">
      <xdr:nvSpPr>
        <xdr:cNvPr id="635" name="テキスト ボックス 634"/>
        <xdr:cNvSpPr txBox="1"/>
      </xdr:nvSpPr>
      <xdr:spPr>
        <a:xfrm>
          <a:off x="13976350" y="12994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6" name="直線コネクタ 635"/>
        <xdr:cNvCxnSpPr/>
      </xdr:nvCxnSpPr>
      <xdr:spPr>
        <a:xfrm>
          <a:off x="12473940" y="132918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146685</xdr:rowOff>
    </xdr:from>
    <xdr:to xmlns:xdr="http://schemas.openxmlformats.org/drawingml/2006/spreadsheetDrawing">
      <xdr:col>72</xdr:col>
      <xdr:colOff>38100</xdr:colOff>
      <xdr:row>79</xdr:row>
      <xdr:rowOff>76835</xdr:rowOff>
    </xdr:to>
    <xdr:sp macro="" textlink="">
      <xdr:nvSpPr>
        <xdr:cNvPr id="637" name="フローチャート: 判断 636"/>
        <xdr:cNvSpPr/>
      </xdr:nvSpPr>
      <xdr:spPr>
        <a:xfrm>
          <a:off x="13291820" y="132264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93345</xdr:rowOff>
    </xdr:from>
    <xdr:ext cx="469900" cy="259080"/>
    <xdr:sp macro="" textlink="">
      <xdr:nvSpPr>
        <xdr:cNvPr id="638" name="テキスト ボックス 637"/>
        <xdr:cNvSpPr txBox="1"/>
      </xdr:nvSpPr>
      <xdr:spPr>
        <a:xfrm>
          <a:off x="13112750" y="1300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162560</xdr:rowOff>
    </xdr:from>
    <xdr:to xmlns:xdr="http://schemas.openxmlformats.org/drawingml/2006/spreadsheetDrawing">
      <xdr:col>67</xdr:col>
      <xdr:colOff>101600</xdr:colOff>
      <xdr:row>79</xdr:row>
      <xdr:rowOff>92710</xdr:rowOff>
    </xdr:to>
    <xdr:sp macro="" textlink="">
      <xdr:nvSpPr>
        <xdr:cNvPr id="639" name="フローチャート: 判断 638"/>
        <xdr:cNvSpPr/>
      </xdr:nvSpPr>
      <xdr:spPr>
        <a:xfrm>
          <a:off x="12423140" y="1324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109220</xdr:rowOff>
    </xdr:from>
    <xdr:ext cx="377190" cy="257810"/>
    <xdr:sp macro="" textlink="">
      <xdr:nvSpPr>
        <xdr:cNvPr id="640" name="テキスト ボックス 639"/>
        <xdr:cNvSpPr txBox="1"/>
      </xdr:nvSpPr>
      <xdr:spPr>
        <a:xfrm>
          <a:off x="12289790" y="1302131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42" name="テキスト ボックス 641"/>
        <xdr:cNvSpPr txBox="1"/>
      </xdr:nvSpPr>
      <xdr:spPr>
        <a:xfrm>
          <a:off x="1488440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45" name="テキスト ボックス 644"/>
        <xdr:cNvSpPr txBox="1"/>
      </xdr:nvSpPr>
      <xdr:spPr>
        <a:xfrm>
          <a:off x="12288520" y="1366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6" name="楕円 645"/>
        <xdr:cNvSpPr/>
      </xdr:nvSpPr>
      <xdr:spPr>
        <a:xfrm>
          <a:off x="1583690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115570</xdr:rowOff>
    </xdr:from>
    <xdr:ext cx="249555" cy="259080"/>
    <xdr:sp macro="" textlink="">
      <xdr:nvSpPr>
        <xdr:cNvPr id="647" name="災害復旧費該当値テキスト"/>
        <xdr:cNvSpPr txBox="1"/>
      </xdr:nvSpPr>
      <xdr:spPr>
        <a:xfrm>
          <a:off x="15938500" y="131953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8" name="楕円 647"/>
        <xdr:cNvSpPr/>
      </xdr:nvSpPr>
      <xdr:spPr>
        <a:xfrm>
          <a:off x="1501902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9555" cy="257175"/>
    <xdr:sp macro="" textlink="">
      <xdr:nvSpPr>
        <xdr:cNvPr id="649" name="テキスト ボックス 648"/>
        <xdr:cNvSpPr txBox="1"/>
      </xdr:nvSpPr>
      <xdr:spPr>
        <a:xfrm>
          <a:off x="14950440" y="133337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0" name="楕円 649"/>
        <xdr:cNvSpPr/>
      </xdr:nvSpPr>
      <xdr:spPr>
        <a:xfrm>
          <a:off x="1415542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9555" cy="257175"/>
    <xdr:sp macro="" textlink="">
      <xdr:nvSpPr>
        <xdr:cNvPr id="651" name="テキスト ボックス 650"/>
        <xdr:cNvSpPr txBox="1"/>
      </xdr:nvSpPr>
      <xdr:spPr>
        <a:xfrm>
          <a:off x="14086840" y="133337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2" name="楕円 651"/>
        <xdr:cNvSpPr/>
      </xdr:nvSpPr>
      <xdr:spPr>
        <a:xfrm>
          <a:off x="13291820" y="13244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285" cy="257175"/>
    <xdr:sp macro="" textlink="">
      <xdr:nvSpPr>
        <xdr:cNvPr id="653" name="テキスト ボックス 652"/>
        <xdr:cNvSpPr txBox="1"/>
      </xdr:nvSpPr>
      <xdr:spPr>
        <a:xfrm>
          <a:off x="13218160" y="1333373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4" name="楕円 653"/>
        <xdr:cNvSpPr/>
      </xdr:nvSpPr>
      <xdr:spPr>
        <a:xfrm>
          <a:off x="12423140" y="1324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9555" cy="257175"/>
    <xdr:sp macro="" textlink="">
      <xdr:nvSpPr>
        <xdr:cNvPr id="655" name="テキスト ボックス 654"/>
        <xdr:cNvSpPr txBox="1"/>
      </xdr:nvSpPr>
      <xdr:spPr>
        <a:xfrm>
          <a:off x="12354560" y="133337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7" name="正方形/長方形 656"/>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9" name="正方形/長方形 658"/>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1" name="正方形/長方形 660"/>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5425"/>
    <xdr:sp macro="" textlink="">
      <xdr:nvSpPr>
        <xdr:cNvPr id="664" name="テキスト ボックス 663"/>
        <xdr:cNvSpPr txBox="1"/>
      </xdr:nvSpPr>
      <xdr:spPr>
        <a:xfrm>
          <a:off x="12077700" y="145948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6" name="直線コネクタ 665"/>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67" name="テキスト ボックス 666"/>
        <xdr:cNvSpPr txBox="1"/>
      </xdr:nvSpPr>
      <xdr:spPr>
        <a:xfrm>
          <a:off x="11871960" y="165874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8" name="直線コネクタ 667"/>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225" cy="257810"/>
    <xdr:sp macro="" textlink="">
      <xdr:nvSpPr>
        <xdr:cNvPr id="669" name="テキスト ボックス 668"/>
        <xdr:cNvSpPr txBox="1"/>
      </xdr:nvSpPr>
      <xdr:spPr>
        <a:xfrm>
          <a:off x="11599545" y="162604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0" name="直線コネクタ 669"/>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225" cy="259080"/>
    <xdr:sp macro="" textlink="">
      <xdr:nvSpPr>
        <xdr:cNvPr id="671" name="テキスト ボックス 670"/>
        <xdr:cNvSpPr txBox="1"/>
      </xdr:nvSpPr>
      <xdr:spPr>
        <a:xfrm>
          <a:off x="11599545" y="15934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2" name="直線コネクタ 671"/>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225" cy="257810"/>
    <xdr:sp macro="" textlink="">
      <xdr:nvSpPr>
        <xdr:cNvPr id="673" name="テキスト ボックス 672"/>
        <xdr:cNvSpPr txBox="1"/>
      </xdr:nvSpPr>
      <xdr:spPr>
        <a:xfrm>
          <a:off x="11599545" y="156083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4" name="直線コネクタ 673"/>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225" cy="258445"/>
    <xdr:sp macro="" textlink="">
      <xdr:nvSpPr>
        <xdr:cNvPr id="675" name="テキスト ボックス 674"/>
        <xdr:cNvSpPr txBox="1"/>
      </xdr:nvSpPr>
      <xdr:spPr>
        <a:xfrm>
          <a:off x="11599545" y="152812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6" name="直線コネクタ 675"/>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77" name="テキスト ボックス 676"/>
        <xdr:cNvSpPr txBox="1"/>
      </xdr:nvSpPr>
      <xdr:spPr>
        <a:xfrm>
          <a:off x="11535410" y="14961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79" name="テキスト ボックス 678"/>
        <xdr:cNvSpPr txBox="1"/>
      </xdr:nvSpPr>
      <xdr:spPr>
        <a:xfrm>
          <a:off x="11535410" y="146431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165735</xdr:rowOff>
    </xdr:from>
    <xdr:to xmlns:xdr="http://schemas.openxmlformats.org/drawingml/2006/spreadsheetDrawing">
      <xdr:col>85</xdr:col>
      <xdr:colOff>126365</xdr:colOff>
      <xdr:row>98</xdr:row>
      <xdr:rowOff>99060</xdr:rowOff>
    </xdr:to>
    <xdr:cxnSp macro="">
      <xdr:nvCxnSpPr>
        <xdr:cNvPr id="681" name="直線コネクタ 680"/>
        <xdr:cNvCxnSpPr/>
      </xdr:nvCxnSpPr>
      <xdr:spPr>
        <a:xfrm flipV="1">
          <a:off x="15885795" y="1508950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102870</xdr:rowOff>
    </xdr:from>
    <xdr:ext cx="534670" cy="259080"/>
    <xdr:sp macro="" textlink="">
      <xdr:nvSpPr>
        <xdr:cNvPr id="682" name="公債費最小値テキスト"/>
        <xdr:cNvSpPr txBox="1"/>
      </xdr:nvSpPr>
      <xdr:spPr>
        <a:xfrm>
          <a:off x="15938500" y="1656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99060</xdr:rowOff>
    </xdr:from>
    <xdr:to xmlns:xdr="http://schemas.openxmlformats.org/drawingml/2006/spreadsheetDrawing">
      <xdr:col>86</xdr:col>
      <xdr:colOff>25400</xdr:colOff>
      <xdr:row>98</xdr:row>
      <xdr:rowOff>99060</xdr:rowOff>
    </xdr:to>
    <xdr:cxnSp macro="">
      <xdr:nvCxnSpPr>
        <xdr:cNvPr id="683" name="直線コネクタ 682"/>
        <xdr:cNvCxnSpPr/>
      </xdr:nvCxnSpPr>
      <xdr:spPr>
        <a:xfrm>
          <a:off x="15798800" y="16558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112395</xdr:rowOff>
    </xdr:from>
    <xdr:ext cx="598805" cy="259080"/>
    <xdr:sp macro="" textlink="">
      <xdr:nvSpPr>
        <xdr:cNvPr id="684" name="公債費最大値テキスト"/>
        <xdr:cNvSpPr txBox="1"/>
      </xdr:nvSpPr>
      <xdr:spPr>
        <a:xfrm>
          <a:off x="15938500" y="14868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100,889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165735</xdr:rowOff>
    </xdr:from>
    <xdr:to xmlns:xdr="http://schemas.openxmlformats.org/drawingml/2006/spreadsheetDrawing">
      <xdr:col>86</xdr:col>
      <xdr:colOff>25400</xdr:colOff>
      <xdr:row>89</xdr:row>
      <xdr:rowOff>165735</xdr:rowOff>
    </xdr:to>
    <xdr:cxnSp macro="">
      <xdr:nvCxnSpPr>
        <xdr:cNvPr id="685" name="直線コネクタ 684"/>
        <xdr:cNvCxnSpPr/>
      </xdr:nvCxnSpPr>
      <xdr:spPr>
        <a:xfrm>
          <a:off x="15798800" y="15089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150495</xdr:rowOff>
    </xdr:from>
    <xdr:to xmlns:xdr="http://schemas.openxmlformats.org/drawingml/2006/spreadsheetDrawing">
      <xdr:col>85</xdr:col>
      <xdr:colOff>127000</xdr:colOff>
      <xdr:row>96</xdr:row>
      <xdr:rowOff>7620</xdr:rowOff>
    </xdr:to>
    <xdr:cxnSp macro="">
      <xdr:nvCxnSpPr>
        <xdr:cNvPr id="686" name="直線コネクタ 685"/>
        <xdr:cNvCxnSpPr/>
      </xdr:nvCxnSpPr>
      <xdr:spPr>
        <a:xfrm flipV="1">
          <a:off x="15069820" y="16095345"/>
          <a:ext cx="8178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88265</xdr:rowOff>
    </xdr:from>
    <xdr:ext cx="534670" cy="257810"/>
    <xdr:sp macro="" textlink="">
      <xdr:nvSpPr>
        <xdr:cNvPr id="687" name="公債費平均値テキスト"/>
        <xdr:cNvSpPr txBox="1"/>
      </xdr:nvSpPr>
      <xdr:spPr>
        <a:xfrm>
          <a:off x="15938500" y="158616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65405</xdr:rowOff>
    </xdr:from>
    <xdr:to xmlns:xdr="http://schemas.openxmlformats.org/drawingml/2006/spreadsheetDrawing">
      <xdr:col>85</xdr:col>
      <xdr:colOff>177800</xdr:colOff>
      <xdr:row>95</xdr:row>
      <xdr:rowOff>167005</xdr:rowOff>
    </xdr:to>
    <xdr:sp macro="" textlink="">
      <xdr:nvSpPr>
        <xdr:cNvPr id="688" name="フローチャート: 判断 687"/>
        <xdr:cNvSpPr/>
      </xdr:nvSpPr>
      <xdr:spPr>
        <a:xfrm>
          <a:off x="1583690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7620</xdr:rowOff>
    </xdr:from>
    <xdr:to xmlns:xdr="http://schemas.openxmlformats.org/drawingml/2006/spreadsheetDrawing">
      <xdr:col>81</xdr:col>
      <xdr:colOff>50800</xdr:colOff>
      <xdr:row>96</xdr:row>
      <xdr:rowOff>61595</xdr:rowOff>
    </xdr:to>
    <xdr:cxnSp macro="">
      <xdr:nvCxnSpPr>
        <xdr:cNvPr id="689" name="直線コネクタ 688"/>
        <xdr:cNvCxnSpPr/>
      </xdr:nvCxnSpPr>
      <xdr:spPr>
        <a:xfrm flipV="1">
          <a:off x="14206220" y="1612392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67945</xdr:rowOff>
    </xdr:from>
    <xdr:to xmlns:xdr="http://schemas.openxmlformats.org/drawingml/2006/spreadsheetDrawing">
      <xdr:col>81</xdr:col>
      <xdr:colOff>101600</xdr:colOff>
      <xdr:row>95</xdr:row>
      <xdr:rowOff>169545</xdr:rowOff>
    </xdr:to>
    <xdr:sp macro="" textlink="">
      <xdr:nvSpPr>
        <xdr:cNvPr id="690" name="フローチャート: 判断 689"/>
        <xdr:cNvSpPr/>
      </xdr:nvSpPr>
      <xdr:spPr>
        <a:xfrm>
          <a:off x="15019020" y="160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14605</xdr:rowOff>
    </xdr:from>
    <xdr:ext cx="533400" cy="259080"/>
    <xdr:sp macro="" textlink="">
      <xdr:nvSpPr>
        <xdr:cNvPr id="691" name="テキスト ボックス 690"/>
        <xdr:cNvSpPr txBox="1"/>
      </xdr:nvSpPr>
      <xdr:spPr>
        <a:xfrm>
          <a:off x="14812645" y="15788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61595</xdr:rowOff>
    </xdr:from>
    <xdr:to xmlns:xdr="http://schemas.openxmlformats.org/drawingml/2006/spreadsheetDrawing">
      <xdr:col>76</xdr:col>
      <xdr:colOff>114300</xdr:colOff>
      <xdr:row>96</xdr:row>
      <xdr:rowOff>74930</xdr:rowOff>
    </xdr:to>
    <xdr:cxnSp macro="">
      <xdr:nvCxnSpPr>
        <xdr:cNvPr id="692" name="直線コネクタ 691"/>
        <xdr:cNvCxnSpPr/>
      </xdr:nvCxnSpPr>
      <xdr:spPr>
        <a:xfrm flipV="1">
          <a:off x="13342620" y="1617789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67945</xdr:rowOff>
    </xdr:from>
    <xdr:to xmlns:xdr="http://schemas.openxmlformats.org/drawingml/2006/spreadsheetDrawing">
      <xdr:col>76</xdr:col>
      <xdr:colOff>165100</xdr:colOff>
      <xdr:row>95</xdr:row>
      <xdr:rowOff>169545</xdr:rowOff>
    </xdr:to>
    <xdr:sp macro="" textlink="">
      <xdr:nvSpPr>
        <xdr:cNvPr id="693" name="フローチャート: 判断 692"/>
        <xdr:cNvSpPr/>
      </xdr:nvSpPr>
      <xdr:spPr>
        <a:xfrm>
          <a:off x="14155420" y="160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14605</xdr:rowOff>
    </xdr:from>
    <xdr:ext cx="534670" cy="259080"/>
    <xdr:sp macro="" textlink="">
      <xdr:nvSpPr>
        <xdr:cNvPr id="694" name="テキスト ボックス 693"/>
        <xdr:cNvSpPr txBox="1"/>
      </xdr:nvSpPr>
      <xdr:spPr>
        <a:xfrm>
          <a:off x="13943965" y="15788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14605</xdr:rowOff>
    </xdr:from>
    <xdr:to xmlns:xdr="http://schemas.openxmlformats.org/drawingml/2006/spreadsheetDrawing">
      <xdr:col>71</xdr:col>
      <xdr:colOff>177800</xdr:colOff>
      <xdr:row>96</xdr:row>
      <xdr:rowOff>74930</xdr:rowOff>
    </xdr:to>
    <xdr:cxnSp macro="">
      <xdr:nvCxnSpPr>
        <xdr:cNvPr id="695" name="直線コネクタ 694"/>
        <xdr:cNvCxnSpPr/>
      </xdr:nvCxnSpPr>
      <xdr:spPr>
        <a:xfrm>
          <a:off x="12473940" y="16130905"/>
          <a:ext cx="8686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62230</xdr:rowOff>
    </xdr:from>
    <xdr:to xmlns:xdr="http://schemas.openxmlformats.org/drawingml/2006/spreadsheetDrawing">
      <xdr:col>72</xdr:col>
      <xdr:colOff>38100</xdr:colOff>
      <xdr:row>95</xdr:row>
      <xdr:rowOff>163830</xdr:rowOff>
    </xdr:to>
    <xdr:sp macro="" textlink="">
      <xdr:nvSpPr>
        <xdr:cNvPr id="696" name="フローチャート: 判断 695"/>
        <xdr:cNvSpPr/>
      </xdr:nvSpPr>
      <xdr:spPr>
        <a:xfrm>
          <a:off x="13291820" y="16007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8890</xdr:rowOff>
    </xdr:from>
    <xdr:ext cx="533400" cy="257810"/>
    <xdr:sp macro="" textlink="">
      <xdr:nvSpPr>
        <xdr:cNvPr id="697" name="テキスト ボックス 696"/>
        <xdr:cNvSpPr txBox="1"/>
      </xdr:nvSpPr>
      <xdr:spPr>
        <a:xfrm>
          <a:off x="13080365" y="15782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33020</xdr:rowOff>
    </xdr:from>
    <xdr:to xmlns:xdr="http://schemas.openxmlformats.org/drawingml/2006/spreadsheetDrawing">
      <xdr:col>67</xdr:col>
      <xdr:colOff>101600</xdr:colOff>
      <xdr:row>95</xdr:row>
      <xdr:rowOff>134620</xdr:rowOff>
    </xdr:to>
    <xdr:sp macro="" textlink="">
      <xdr:nvSpPr>
        <xdr:cNvPr id="698" name="フローチャート: 判断 697"/>
        <xdr:cNvSpPr/>
      </xdr:nvSpPr>
      <xdr:spPr>
        <a:xfrm>
          <a:off x="12423140" y="1597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151130</xdr:rowOff>
    </xdr:from>
    <xdr:ext cx="533400" cy="259080"/>
    <xdr:sp macro="" textlink="">
      <xdr:nvSpPr>
        <xdr:cNvPr id="699" name="テキスト ボックス 698"/>
        <xdr:cNvSpPr txBox="1"/>
      </xdr:nvSpPr>
      <xdr:spPr>
        <a:xfrm>
          <a:off x="12216765" y="1575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1" name="テキスト ボックス 700"/>
        <xdr:cNvSpPr txBox="1"/>
      </xdr:nvSpPr>
      <xdr:spPr>
        <a:xfrm>
          <a:off x="1488440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4" name="テキスト ボックス 703"/>
        <xdr:cNvSpPr txBox="1"/>
      </xdr:nvSpPr>
      <xdr:spPr>
        <a:xfrm>
          <a:off x="12288520" y="1705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99695</xdr:rowOff>
    </xdr:from>
    <xdr:to xmlns:xdr="http://schemas.openxmlformats.org/drawingml/2006/spreadsheetDrawing">
      <xdr:col>85</xdr:col>
      <xdr:colOff>177800</xdr:colOff>
      <xdr:row>96</xdr:row>
      <xdr:rowOff>29845</xdr:rowOff>
    </xdr:to>
    <xdr:sp macro="" textlink="">
      <xdr:nvSpPr>
        <xdr:cNvPr id="705" name="楕円 704"/>
        <xdr:cNvSpPr/>
      </xdr:nvSpPr>
      <xdr:spPr>
        <a:xfrm>
          <a:off x="158369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78105</xdr:rowOff>
    </xdr:from>
    <xdr:ext cx="534670" cy="257810"/>
    <xdr:sp macro="" textlink="">
      <xdr:nvSpPr>
        <xdr:cNvPr id="706" name="公債費該当値テキスト"/>
        <xdr:cNvSpPr txBox="1"/>
      </xdr:nvSpPr>
      <xdr:spPr>
        <a:xfrm>
          <a:off x="15938500" y="160229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128270</xdr:rowOff>
    </xdr:from>
    <xdr:to xmlns:xdr="http://schemas.openxmlformats.org/drawingml/2006/spreadsheetDrawing">
      <xdr:col>81</xdr:col>
      <xdr:colOff>101600</xdr:colOff>
      <xdr:row>96</xdr:row>
      <xdr:rowOff>58420</xdr:rowOff>
    </xdr:to>
    <xdr:sp macro="" textlink="">
      <xdr:nvSpPr>
        <xdr:cNvPr id="707" name="楕円 706"/>
        <xdr:cNvSpPr/>
      </xdr:nvSpPr>
      <xdr:spPr>
        <a:xfrm>
          <a:off x="15019020" y="160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49530</xdr:rowOff>
    </xdr:from>
    <xdr:ext cx="533400" cy="259080"/>
    <xdr:sp macro="" textlink="">
      <xdr:nvSpPr>
        <xdr:cNvPr id="708" name="テキスト ボックス 707"/>
        <xdr:cNvSpPr txBox="1"/>
      </xdr:nvSpPr>
      <xdr:spPr>
        <a:xfrm>
          <a:off x="14812645" y="16165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10795</xdr:rowOff>
    </xdr:from>
    <xdr:to xmlns:xdr="http://schemas.openxmlformats.org/drawingml/2006/spreadsheetDrawing">
      <xdr:col>76</xdr:col>
      <xdr:colOff>165100</xdr:colOff>
      <xdr:row>96</xdr:row>
      <xdr:rowOff>112395</xdr:rowOff>
    </xdr:to>
    <xdr:sp macro="" textlink="">
      <xdr:nvSpPr>
        <xdr:cNvPr id="709" name="楕円 708"/>
        <xdr:cNvSpPr/>
      </xdr:nvSpPr>
      <xdr:spPr>
        <a:xfrm>
          <a:off x="14155420"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103505</xdr:rowOff>
    </xdr:from>
    <xdr:ext cx="534670" cy="259080"/>
    <xdr:sp macro="" textlink="">
      <xdr:nvSpPr>
        <xdr:cNvPr id="710" name="テキスト ボックス 709"/>
        <xdr:cNvSpPr txBox="1"/>
      </xdr:nvSpPr>
      <xdr:spPr>
        <a:xfrm>
          <a:off x="13943965" y="16219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23495</xdr:rowOff>
    </xdr:from>
    <xdr:to xmlns:xdr="http://schemas.openxmlformats.org/drawingml/2006/spreadsheetDrawing">
      <xdr:col>72</xdr:col>
      <xdr:colOff>38100</xdr:colOff>
      <xdr:row>96</xdr:row>
      <xdr:rowOff>125095</xdr:rowOff>
    </xdr:to>
    <xdr:sp macro="" textlink="">
      <xdr:nvSpPr>
        <xdr:cNvPr id="711" name="楕円 710"/>
        <xdr:cNvSpPr/>
      </xdr:nvSpPr>
      <xdr:spPr>
        <a:xfrm>
          <a:off x="13291820" y="16139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116205</xdr:rowOff>
    </xdr:from>
    <xdr:ext cx="533400" cy="259080"/>
    <xdr:sp macro="" textlink="">
      <xdr:nvSpPr>
        <xdr:cNvPr id="712" name="テキスト ボックス 711"/>
        <xdr:cNvSpPr txBox="1"/>
      </xdr:nvSpPr>
      <xdr:spPr>
        <a:xfrm>
          <a:off x="13080365" y="16232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135255</xdr:rowOff>
    </xdr:from>
    <xdr:to xmlns:xdr="http://schemas.openxmlformats.org/drawingml/2006/spreadsheetDrawing">
      <xdr:col>67</xdr:col>
      <xdr:colOff>101600</xdr:colOff>
      <xdr:row>96</xdr:row>
      <xdr:rowOff>65405</xdr:rowOff>
    </xdr:to>
    <xdr:sp macro="" textlink="">
      <xdr:nvSpPr>
        <xdr:cNvPr id="713" name="楕円 712"/>
        <xdr:cNvSpPr/>
      </xdr:nvSpPr>
      <xdr:spPr>
        <a:xfrm>
          <a:off x="12423140" y="160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56515</xdr:rowOff>
    </xdr:from>
    <xdr:ext cx="533400" cy="258445"/>
    <xdr:sp macro="" textlink="">
      <xdr:nvSpPr>
        <xdr:cNvPr id="714" name="テキスト ボックス 713"/>
        <xdr:cNvSpPr txBox="1"/>
      </xdr:nvSpPr>
      <xdr:spPr>
        <a:xfrm>
          <a:off x="12216765" y="16172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6" name="正方形/長方形 715"/>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8" name="正方形/長方形 717"/>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0" name="正方形/長方形 719"/>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3" name="テキスト ボックス 722"/>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5" name="直線コネクタ 724"/>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26" name="テキスト ボックス 725"/>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7810"/>
    <xdr:sp macro="" textlink="">
      <xdr:nvSpPr>
        <xdr:cNvPr id="728" name="テキスト ボックス 727"/>
        <xdr:cNvSpPr txBox="1"/>
      </xdr:nvSpPr>
      <xdr:spPr>
        <a:xfrm>
          <a:off x="17348200" y="59258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7360" cy="259080"/>
    <xdr:sp macro="" textlink="">
      <xdr:nvSpPr>
        <xdr:cNvPr id="730" name="テキスト ボックス 729"/>
        <xdr:cNvSpPr txBox="1"/>
      </xdr:nvSpPr>
      <xdr:spPr>
        <a:xfrm>
          <a:off x="17348200" y="548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31" name="直線コネクタ 730"/>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167640</xdr:rowOff>
    </xdr:from>
    <xdr:ext cx="467360" cy="259080"/>
    <xdr:sp macro="" textlink="">
      <xdr:nvSpPr>
        <xdr:cNvPr id="732" name="テキスト ボックス 731"/>
        <xdr:cNvSpPr txBox="1"/>
      </xdr:nvSpPr>
      <xdr:spPr>
        <a:xfrm>
          <a:off x="17348200" y="5033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7810"/>
    <xdr:sp macro="" textlink="">
      <xdr:nvSpPr>
        <xdr:cNvPr id="734" name="テキスト ボックス 733"/>
        <xdr:cNvSpPr txBox="1"/>
      </xdr:nvSpPr>
      <xdr:spPr>
        <a:xfrm>
          <a:off x="17348200" y="45847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5715</xdr:rowOff>
    </xdr:from>
    <xdr:to xmlns:xdr="http://schemas.openxmlformats.org/drawingml/2006/spreadsheetDrawing">
      <xdr:col>116</xdr:col>
      <xdr:colOff>62865</xdr:colOff>
      <xdr:row>38</xdr:row>
      <xdr:rowOff>140335</xdr:rowOff>
    </xdr:to>
    <xdr:cxnSp macro="">
      <xdr:nvCxnSpPr>
        <xdr:cNvPr id="736" name="直線コネクタ 735"/>
        <xdr:cNvCxnSpPr/>
      </xdr:nvCxnSpPr>
      <xdr:spPr>
        <a:xfrm flipV="1">
          <a:off x="21570315" y="5038725"/>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1623020" y="6544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38" name="直線コネクタ 737"/>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123825</xdr:rowOff>
    </xdr:from>
    <xdr:ext cx="469900" cy="258445"/>
    <xdr:sp macro="" textlink="">
      <xdr:nvSpPr>
        <xdr:cNvPr id="739" name="諸支出金最大値テキスト"/>
        <xdr:cNvSpPr txBox="1"/>
      </xdr:nvSpPr>
      <xdr:spPr>
        <a:xfrm>
          <a:off x="21623020" y="4821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5715</xdr:rowOff>
    </xdr:from>
    <xdr:to xmlns:xdr="http://schemas.openxmlformats.org/drawingml/2006/spreadsheetDrawing">
      <xdr:col>116</xdr:col>
      <xdr:colOff>152400</xdr:colOff>
      <xdr:row>30</xdr:row>
      <xdr:rowOff>5715</xdr:rowOff>
    </xdr:to>
    <xdr:cxnSp macro="">
      <xdr:nvCxnSpPr>
        <xdr:cNvPr id="740" name="直線コネクタ 739"/>
        <xdr:cNvCxnSpPr/>
      </xdr:nvCxnSpPr>
      <xdr:spPr>
        <a:xfrm>
          <a:off x="21488400" y="5038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41" name="直線コネクタ 740"/>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7810"/>
    <xdr:sp macro="" textlink="">
      <xdr:nvSpPr>
        <xdr:cNvPr id="742" name="諸支出金平均値テキスト"/>
        <xdr:cNvSpPr txBox="1"/>
      </xdr:nvSpPr>
      <xdr:spPr>
        <a:xfrm>
          <a:off x="21623020" y="629793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167640</xdr:rowOff>
    </xdr:to>
    <xdr:sp macro="" textlink="">
      <xdr:nvSpPr>
        <xdr:cNvPr id="743" name="フローチャート: 判断 742"/>
        <xdr:cNvSpPr/>
      </xdr:nvSpPr>
      <xdr:spPr>
        <a:xfrm>
          <a:off x="2152142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44" name="直線コネクタ 743"/>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37465</xdr:rowOff>
    </xdr:from>
    <xdr:to xmlns:xdr="http://schemas.openxmlformats.org/drawingml/2006/spreadsheetDrawing">
      <xdr:col>112</xdr:col>
      <xdr:colOff>38100</xdr:colOff>
      <xdr:row>38</xdr:row>
      <xdr:rowOff>139065</xdr:rowOff>
    </xdr:to>
    <xdr:sp macro="" textlink="">
      <xdr:nvSpPr>
        <xdr:cNvPr id="745" name="フローチャート: 判断 744"/>
        <xdr:cNvSpPr/>
      </xdr:nvSpPr>
      <xdr:spPr>
        <a:xfrm>
          <a:off x="20708620" y="64115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155575</xdr:rowOff>
    </xdr:from>
    <xdr:ext cx="378460" cy="259080"/>
    <xdr:sp macro="" textlink="">
      <xdr:nvSpPr>
        <xdr:cNvPr id="746" name="テキスト ボックス 745"/>
        <xdr:cNvSpPr txBox="1"/>
      </xdr:nvSpPr>
      <xdr:spPr>
        <a:xfrm>
          <a:off x="20575270" y="6194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47" name="直線コネクタ 746"/>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27305</xdr:rowOff>
    </xdr:from>
    <xdr:to xmlns:xdr="http://schemas.openxmlformats.org/drawingml/2006/spreadsheetDrawing">
      <xdr:col>107</xdr:col>
      <xdr:colOff>101600</xdr:colOff>
      <xdr:row>38</xdr:row>
      <xdr:rowOff>128905</xdr:rowOff>
    </xdr:to>
    <xdr:sp macro="" textlink="">
      <xdr:nvSpPr>
        <xdr:cNvPr id="748" name="フローチャート: 判断 747"/>
        <xdr:cNvSpPr/>
      </xdr:nvSpPr>
      <xdr:spPr>
        <a:xfrm>
          <a:off x="1983994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145415</xdr:rowOff>
    </xdr:from>
    <xdr:ext cx="377190" cy="257810"/>
    <xdr:sp macro="" textlink="">
      <xdr:nvSpPr>
        <xdr:cNvPr id="749" name="テキスト ボックス 748"/>
        <xdr:cNvSpPr txBox="1"/>
      </xdr:nvSpPr>
      <xdr:spPr>
        <a:xfrm>
          <a:off x="19706590" y="618426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50" name="直線コネクタ 749"/>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36830</xdr:rowOff>
    </xdr:from>
    <xdr:to xmlns:xdr="http://schemas.openxmlformats.org/drawingml/2006/spreadsheetDrawing">
      <xdr:col>102</xdr:col>
      <xdr:colOff>165100</xdr:colOff>
      <xdr:row>38</xdr:row>
      <xdr:rowOff>138430</xdr:rowOff>
    </xdr:to>
    <xdr:sp macro="" textlink="">
      <xdr:nvSpPr>
        <xdr:cNvPr id="751" name="フローチャート: 判断 750"/>
        <xdr:cNvSpPr/>
      </xdr:nvSpPr>
      <xdr:spPr>
        <a:xfrm>
          <a:off x="1897634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154940</xdr:rowOff>
    </xdr:from>
    <xdr:ext cx="378460" cy="259080"/>
    <xdr:sp macro="" textlink="">
      <xdr:nvSpPr>
        <xdr:cNvPr id="752" name="テキスト ボックス 751"/>
        <xdr:cNvSpPr txBox="1"/>
      </xdr:nvSpPr>
      <xdr:spPr>
        <a:xfrm>
          <a:off x="18842990" y="6193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80010</xdr:rowOff>
    </xdr:from>
    <xdr:to xmlns:xdr="http://schemas.openxmlformats.org/drawingml/2006/spreadsheetDrawing">
      <xdr:col>98</xdr:col>
      <xdr:colOff>38100</xdr:colOff>
      <xdr:row>38</xdr:row>
      <xdr:rowOff>10160</xdr:rowOff>
    </xdr:to>
    <xdr:sp macro="" textlink="">
      <xdr:nvSpPr>
        <xdr:cNvPr id="753" name="フローチャート: 判断 752"/>
        <xdr:cNvSpPr/>
      </xdr:nvSpPr>
      <xdr:spPr>
        <a:xfrm>
          <a:off x="18112740" y="62865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26670</xdr:rowOff>
    </xdr:from>
    <xdr:ext cx="378460" cy="259080"/>
    <xdr:sp macro="" textlink="">
      <xdr:nvSpPr>
        <xdr:cNvPr id="754" name="テキスト ボックス 753"/>
        <xdr:cNvSpPr txBox="1"/>
      </xdr:nvSpPr>
      <xdr:spPr>
        <a:xfrm>
          <a:off x="17979390" y="6065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730" cy="259080"/>
    <xdr:sp macro="" textlink="">
      <xdr:nvSpPr>
        <xdr:cNvPr id="755" name="テキスト ボックス 754"/>
        <xdr:cNvSpPr txBox="1"/>
      </xdr:nvSpPr>
      <xdr:spPr>
        <a:xfrm>
          <a:off x="2138680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57" name="テキスト ボックス 756"/>
        <xdr:cNvSpPr txBox="1"/>
      </xdr:nvSpPr>
      <xdr:spPr>
        <a:xfrm>
          <a:off x="19705320" y="695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7810"/>
    <xdr:sp macro="" textlink="">
      <xdr:nvSpPr>
        <xdr:cNvPr id="761" name="諸支出金該当値テキスト"/>
        <xdr:cNvSpPr txBox="1"/>
      </xdr:nvSpPr>
      <xdr:spPr>
        <a:xfrm>
          <a:off x="21623020" y="64211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7810"/>
    <xdr:sp macro="" textlink="">
      <xdr:nvSpPr>
        <xdr:cNvPr id="763" name="テキスト ボックス 762"/>
        <xdr:cNvSpPr txBox="1"/>
      </xdr:nvSpPr>
      <xdr:spPr>
        <a:xfrm>
          <a:off x="2063496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7810"/>
    <xdr:sp macro="" textlink="">
      <xdr:nvSpPr>
        <xdr:cNvPr id="765" name="テキスト ボックス 764"/>
        <xdr:cNvSpPr txBox="1"/>
      </xdr:nvSpPr>
      <xdr:spPr>
        <a:xfrm>
          <a:off x="1977136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7810"/>
    <xdr:sp macro="" textlink="">
      <xdr:nvSpPr>
        <xdr:cNvPr id="767" name="テキスト ボックス 766"/>
        <xdr:cNvSpPr txBox="1"/>
      </xdr:nvSpPr>
      <xdr:spPr>
        <a:xfrm>
          <a:off x="1890776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7810"/>
    <xdr:sp macro="" textlink="">
      <xdr:nvSpPr>
        <xdr:cNvPr id="769" name="テキスト ボックス 768"/>
        <xdr:cNvSpPr txBox="1"/>
      </xdr:nvSpPr>
      <xdr:spPr>
        <a:xfrm>
          <a:off x="18039080" y="655193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1" name="正方形/長方形 770"/>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3" name="正方形/長方形 772"/>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5" name="正方形/長方形 774"/>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8" name="テキスト ボックス 777"/>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0" name="直線コネクタ 779"/>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8920" cy="259080"/>
    <xdr:sp macro="" textlink="">
      <xdr:nvSpPr>
        <xdr:cNvPr id="781" name="テキスト ボックス 780"/>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7810"/>
    <xdr:sp macro="" textlink="">
      <xdr:nvSpPr>
        <xdr:cNvPr id="783" name="テキスト ボックス 782"/>
        <xdr:cNvSpPr txBox="1"/>
      </xdr:nvSpPr>
      <xdr:spPr>
        <a:xfrm>
          <a:off x="17561560" y="793750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85" name="直線コネクタ 784"/>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7810"/>
    <xdr:sp macro="" textlink="">
      <xdr:nvSpPr>
        <xdr:cNvPr id="786" name="前年度繰上充用金最小値テキスト"/>
        <xdr:cNvSpPr txBox="1"/>
      </xdr:nvSpPr>
      <xdr:spPr>
        <a:xfrm>
          <a:off x="2162302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7" name="直線コネクタ 786"/>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7810"/>
    <xdr:sp macro="" textlink="">
      <xdr:nvSpPr>
        <xdr:cNvPr id="788" name="前年度繰上充用金最大値テキスト"/>
        <xdr:cNvSpPr txBox="1"/>
      </xdr:nvSpPr>
      <xdr:spPr>
        <a:xfrm>
          <a:off x="2162302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9" name="直線コネクタ 788"/>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90" name="直線コネクタ 789"/>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93" name="直線コネクタ 792"/>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7810"/>
    <xdr:sp macro="" textlink="">
      <xdr:nvSpPr>
        <xdr:cNvPr id="795" name="テキスト ボックス 794"/>
        <xdr:cNvSpPr txBox="1"/>
      </xdr:nvSpPr>
      <xdr:spPr>
        <a:xfrm>
          <a:off x="2063496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796" name="直線コネクタ 795"/>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7810"/>
    <xdr:sp macro="" textlink="">
      <xdr:nvSpPr>
        <xdr:cNvPr id="798" name="テキスト ボックス 797"/>
        <xdr:cNvSpPr txBox="1"/>
      </xdr:nvSpPr>
      <xdr:spPr>
        <a:xfrm>
          <a:off x="1977136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799" name="直線コネクタ 798"/>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9555" cy="257810"/>
    <xdr:sp macro="" textlink="">
      <xdr:nvSpPr>
        <xdr:cNvPr id="801" name="テキスト ボックス 800"/>
        <xdr:cNvSpPr txBox="1"/>
      </xdr:nvSpPr>
      <xdr:spPr>
        <a:xfrm>
          <a:off x="1890776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7810"/>
    <xdr:sp macro="" textlink="">
      <xdr:nvSpPr>
        <xdr:cNvPr id="803" name="テキスト ボックス 802"/>
        <xdr:cNvSpPr txBox="1"/>
      </xdr:nvSpPr>
      <xdr:spPr>
        <a:xfrm>
          <a:off x="18039080" y="923417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730" cy="259080"/>
    <xdr:sp macro="" textlink="">
      <xdr:nvSpPr>
        <xdr:cNvPr id="804" name="テキスト ボックス 803"/>
        <xdr:cNvSpPr txBox="1"/>
      </xdr:nvSpPr>
      <xdr:spPr>
        <a:xfrm>
          <a:off x="2138680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06" name="テキスト ボックス 805"/>
        <xdr:cNvSpPr txBox="1"/>
      </xdr:nvSpPr>
      <xdr:spPr>
        <a:xfrm>
          <a:off x="19705320" y="1030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7810"/>
    <xdr:sp macro="" textlink="">
      <xdr:nvSpPr>
        <xdr:cNvPr id="810" name="前年度繰上充用金該当値テキスト"/>
        <xdr:cNvSpPr txBox="1"/>
      </xdr:nvSpPr>
      <xdr:spPr>
        <a:xfrm>
          <a:off x="2162302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7810"/>
    <xdr:sp macro="" textlink="">
      <xdr:nvSpPr>
        <xdr:cNvPr id="812" name="テキスト ボックス 811"/>
        <xdr:cNvSpPr txBox="1"/>
      </xdr:nvSpPr>
      <xdr:spPr>
        <a:xfrm>
          <a:off x="2063496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7810"/>
    <xdr:sp macro="" textlink="">
      <xdr:nvSpPr>
        <xdr:cNvPr id="814" name="テキスト ボックス 813"/>
        <xdr:cNvSpPr txBox="1"/>
      </xdr:nvSpPr>
      <xdr:spPr>
        <a:xfrm>
          <a:off x="19771360" y="8924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9555" cy="257810"/>
    <xdr:sp macro="" textlink="">
      <xdr:nvSpPr>
        <xdr:cNvPr id="816" name="テキスト ボックス 815"/>
        <xdr:cNvSpPr txBox="1"/>
      </xdr:nvSpPr>
      <xdr:spPr>
        <a:xfrm>
          <a:off x="18907760" y="8924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7810"/>
    <xdr:sp macro="" textlink="">
      <xdr:nvSpPr>
        <xdr:cNvPr id="818" name="テキスト ボックス 817"/>
        <xdr:cNvSpPr txBox="1"/>
      </xdr:nvSpPr>
      <xdr:spPr>
        <a:xfrm>
          <a:off x="18039080" y="892429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総務費は住民一人当たり</a:t>
          </a:r>
          <a:r>
            <a:rPr kumimoji="1" lang="en-US" altLang="ja-JP" sz="1300">
              <a:solidFill>
                <a:sysClr val="windowText" lastClr="000000"/>
              </a:solidFill>
              <a:latin typeface="ＭＳ Ｐゴシック"/>
              <a:ea typeface="ＭＳ Ｐゴシック"/>
            </a:rPr>
            <a:t>40,957</a:t>
          </a:r>
          <a:r>
            <a:rPr kumimoji="1" lang="ja-JP" altLang="en-US" sz="1300">
              <a:solidFill>
                <a:sysClr val="windowText" lastClr="000000"/>
              </a:solidFill>
              <a:latin typeface="ＭＳ Ｐゴシック"/>
              <a:ea typeface="ＭＳ Ｐゴシック"/>
            </a:rPr>
            <a:t>円となっており、前年度に比べ</a:t>
          </a:r>
          <a:r>
            <a:rPr kumimoji="1" lang="en-US" altLang="ja-JP" sz="1300">
              <a:solidFill>
                <a:sysClr val="windowText" lastClr="000000"/>
              </a:solidFill>
              <a:latin typeface="ＭＳ Ｐゴシック"/>
              <a:ea typeface="ＭＳ Ｐゴシック"/>
            </a:rPr>
            <a:t>4,650</a:t>
          </a:r>
          <a:r>
            <a:rPr kumimoji="1" lang="ja-JP" altLang="en-US" sz="1300">
              <a:solidFill>
                <a:sysClr val="windowText" lastClr="000000"/>
              </a:solidFill>
              <a:latin typeface="ＭＳ Ｐゴシック"/>
              <a:ea typeface="ＭＳ Ｐゴシック"/>
            </a:rPr>
            <a:t>円減少している。これは過誤納市税還付金の減少によるものである。</a:t>
          </a:r>
        </a:p>
        <a:p>
          <a:r>
            <a:rPr kumimoji="1" lang="ja-JP" altLang="en-US" sz="1300">
              <a:solidFill>
                <a:sysClr val="windowText" lastClr="000000"/>
              </a:solidFill>
              <a:latin typeface="ＭＳ Ｐゴシック"/>
              <a:ea typeface="ＭＳ Ｐゴシック"/>
            </a:rPr>
            <a:t>労働費は住民一人当たり</a:t>
          </a:r>
          <a:r>
            <a:rPr kumimoji="1" lang="en-US" altLang="ja-JP" sz="1300">
              <a:solidFill>
                <a:sysClr val="windowText" lastClr="000000"/>
              </a:solidFill>
              <a:latin typeface="ＭＳ Ｐゴシック"/>
              <a:ea typeface="ＭＳ Ｐゴシック"/>
            </a:rPr>
            <a:t>9,943</a:t>
          </a:r>
          <a:r>
            <a:rPr kumimoji="1" lang="ja-JP" altLang="en-US" sz="1300">
              <a:solidFill>
                <a:sysClr val="windowText" lastClr="000000"/>
              </a:solidFill>
              <a:latin typeface="ＭＳ Ｐゴシック"/>
              <a:ea typeface="ＭＳ Ｐゴシック"/>
            </a:rPr>
            <a:t>円となっており、類似団体の平均を大きく上回っている。これは勤労者向け住宅建設資金及び教育資金貸付の金融機関預託事業が高額であるためである。平成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年度から利子補給へ事業実施方法を変更したため、減少傾向にある。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民生費は住民一人当たり</a:t>
          </a:r>
          <a:r>
            <a:rPr kumimoji="1" lang="en-US" altLang="ja-JP" sz="1300">
              <a:solidFill>
                <a:sysClr val="windowText" lastClr="000000"/>
              </a:solidFill>
              <a:latin typeface="ＭＳ Ｐゴシック"/>
              <a:ea typeface="ＭＳ Ｐゴシック"/>
            </a:rPr>
            <a:t>125,954</a:t>
          </a:r>
          <a:r>
            <a:rPr kumimoji="1" lang="ja-JP" altLang="en-US" sz="1300">
              <a:solidFill>
                <a:sysClr val="windowText" lastClr="000000"/>
              </a:solidFill>
              <a:latin typeface="ＭＳ Ｐゴシック"/>
              <a:ea typeface="ＭＳ Ｐゴシック"/>
            </a:rPr>
            <a:t>円となっており、前年度に比べ</a:t>
          </a:r>
          <a:r>
            <a:rPr kumimoji="1" lang="en-US" altLang="ja-JP" sz="1300">
              <a:solidFill>
                <a:sysClr val="windowText" lastClr="000000"/>
              </a:solidFill>
              <a:latin typeface="ＭＳ Ｐゴシック"/>
              <a:ea typeface="ＭＳ Ｐゴシック"/>
            </a:rPr>
            <a:t>6,527</a:t>
          </a:r>
          <a:r>
            <a:rPr kumimoji="1" lang="ja-JP" altLang="en-US" sz="1300">
              <a:solidFill>
                <a:sysClr val="windowText" lastClr="000000"/>
              </a:solidFill>
              <a:latin typeface="ＭＳ Ｐゴシック"/>
              <a:ea typeface="ＭＳ Ｐゴシック"/>
            </a:rPr>
            <a:t>円増加した。これは、保育園指定管理化に伴う委託費の増が主な要因である。高齢化に伴い扶助費の増加が見込まれるため、施設管理経費等の削減に努める。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土木費は住民一人当たり</a:t>
          </a:r>
          <a:r>
            <a:rPr kumimoji="1" lang="en-US" altLang="ja-JP" sz="1300">
              <a:solidFill>
                <a:sysClr val="windowText" lastClr="000000"/>
              </a:solidFill>
              <a:latin typeface="ＭＳ Ｐゴシック"/>
              <a:ea typeface="ＭＳ Ｐゴシック"/>
            </a:rPr>
            <a:t>58,229</a:t>
          </a:r>
          <a:r>
            <a:rPr kumimoji="1" lang="ja-JP" altLang="en-US" sz="1300">
              <a:solidFill>
                <a:sysClr val="windowText" lastClr="000000"/>
              </a:solidFill>
              <a:latin typeface="ＭＳ Ｐゴシック"/>
              <a:ea typeface="ＭＳ Ｐゴシック"/>
            </a:rPr>
            <a:t>円となっており、前年度に比べ</a:t>
          </a:r>
          <a:r>
            <a:rPr kumimoji="1" lang="en-US" altLang="ja-JP" sz="1300">
              <a:solidFill>
                <a:sysClr val="windowText" lastClr="000000"/>
              </a:solidFill>
              <a:latin typeface="ＭＳ Ｐゴシック"/>
              <a:ea typeface="ＭＳ Ｐゴシック"/>
            </a:rPr>
            <a:t>9,938</a:t>
          </a:r>
          <a:r>
            <a:rPr kumimoji="1" lang="ja-JP" altLang="en-US" sz="1300">
              <a:solidFill>
                <a:sysClr val="windowText" lastClr="000000"/>
              </a:solidFill>
              <a:latin typeface="ＭＳ Ｐゴシック"/>
              <a:ea typeface="ＭＳ Ｐゴシック"/>
            </a:rPr>
            <a:t>円増加している。これは継続事業である橋梁耐震・長寿命化事業費や裾野駅周辺整備事業費が増加したことが主な要因である。橋梁耐震・長寿命化事業に関しては、今後、東名高速道路跨道橋撤去事業に伴い一時的に増加するが、以後減少が見込まれる。</a:t>
          </a:r>
        </a:p>
        <a:p>
          <a:r>
            <a:rPr kumimoji="1" lang="ja-JP" altLang="en-US" sz="1300">
              <a:solidFill>
                <a:sysClr val="windowText" lastClr="000000"/>
              </a:solidFill>
              <a:latin typeface="ＭＳ Ｐゴシック"/>
              <a:ea typeface="ＭＳ Ｐゴシック"/>
            </a:rPr>
            <a:t>教育費は住民一人当たり</a:t>
          </a:r>
          <a:r>
            <a:rPr kumimoji="1" lang="en-US" altLang="ja-JP" sz="1300">
              <a:solidFill>
                <a:sysClr val="windowText" lastClr="000000"/>
              </a:solidFill>
              <a:latin typeface="ＭＳ Ｐゴシック"/>
              <a:ea typeface="ＭＳ Ｐゴシック"/>
            </a:rPr>
            <a:t>52,287</a:t>
          </a:r>
          <a:r>
            <a:rPr kumimoji="1" lang="ja-JP" altLang="en-US" sz="1300">
              <a:solidFill>
                <a:sysClr val="windowText" lastClr="000000"/>
              </a:solidFill>
              <a:latin typeface="ＭＳ Ｐゴシック"/>
              <a:ea typeface="ＭＳ Ｐゴシック"/>
            </a:rPr>
            <a:t>円となっており、前年度に比べ、</a:t>
          </a:r>
          <a:r>
            <a:rPr kumimoji="1" lang="en-US" altLang="ja-JP" sz="1300">
              <a:solidFill>
                <a:sysClr val="windowText" lastClr="000000"/>
              </a:solidFill>
              <a:latin typeface="ＭＳ Ｐゴシック"/>
              <a:ea typeface="ＭＳ Ｐゴシック"/>
            </a:rPr>
            <a:t>4,811</a:t>
          </a:r>
          <a:r>
            <a:rPr kumimoji="1" lang="ja-JP" altLang="en-US" sz="1300">
              <a:solidFill>
                <a:sysClr val="windowText" lastClr="000000"/>
              </a:solidFill>
              <a:latin typeface="ＭＳ Ｐゴシック"/>
              <a:ea typeface="ＭＳ Ｐゴシック"/>
            </a:rPr>
            <a:t>円増加している。これは小中学校エアコン設置事業等の更新整備費の増加に伴うものである。今後も、学校施設改修事業が予定されていることから、増加が見込まれる。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市内企業の移転や税制改正による法人市民税の減少を、多額の財政調整基金取崩しにより補っている状況が継続しているため、実質単年度収支も赤字が続いている。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財政規模に見合った歳出構造への見直しが急務であるため、平成</a:t>
          </a:r>
          <a:r>
            <a:rPr kumimoji="1" lang="en-US" altLang="ja-JP" sz="1400">
              <a:solidFill>
                <a:sysClr val="windowText" lastClr="000000"/>
              </a:solidFill>
              <a:latin typeface="ＭＳ ゴシック"/>
              <a:ea typeface="ＭＳ ゴシック"/>
            </a:rPr>
            <a:t>30</a:t>
          </a:r>
          <a:r>
            <a:rPr kumimoji="1" lang="ja-JP" altLang="en-US" sz="1400">
              <a:solidFill>
                <a:sysClr val="windowText" lastClr="000000"/>
              </a:solidFill>
              <a:latin typeface="ＭＳ ゴシック"/>
              <a:ea typeface="ＭＳ ゴシック"/>
            </a:rPr>
            <a:t>年度に策定した行財政構造改革の取り組み（</a:t>
          </a:r>
          <a:r>
            <a:rPr kumimoji="1" lang="en-US" altLang="ja-JP" sz="1400">
              <a:solidFill>
                <a:sysClr val="windowText" lastClr="000000"/>
              </a:solidFill>
              <a:latin typeface="ＭＳ ゴシック"/>
              <a:ea typeface="ＭＳ ゴシック"/>
            </a:rPr>
            <a:t>2019</a:t>
          </a:r>
          <a:r>
            <a:rPr kumimoji="1" lang="ja-JP" altLang="en-US" sz="1400">
              <a:solidFill>
                <a:sysClr val="windowText" lastClr="000000"/>
              </a:solidFill>
              <a:latin typeface="ＭＳ ゴシック"/>
              <a:ea typeface="ＭＳ ゴシック"/>
            </a:rPr>
            <a:t>～</a:t>
          </a:r>
          <a:r>
            <a:rPr kumimoji="1" lang="en-US" altLang="ja-JP" sz="1400">
              <a:solidFill>
                <a:sysClr val="windowText" lastClr="000000"/>
              </a:solidFill>
              <a:latin typeface="ＭＳ ゴシック"/>
              <a:ea typeface="ＭＳ ゴシック"/>
            </a:rPr>
            <a:t>2021</a:t>
          </a:r>
          <a:r>
            <a:rPr kumimoji="1" lang="ja-JP" altLang="en-US" sz="1400">
              <a:solidFill>
                <a:sysClr val="windowText" lastClr="000000"/>
              </a:solidFill>
              <a:latin typeface="ＭＳ ゴシック"/>
              <a:ea typeface="ＭＳ ゴシック"/>
            </a:rPr>
            <a:t>年度）及び公共施設等総合管理計画に基づく施設の適正化を推進し、健全な財政運営に努めていく。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30</a:t>
          </a:r>
          <a:r>
            <a:rPr kumimoji="1" lang="ja-JP" altLang="en-US" sz="1400">
              <a:latin typeface="ＭＳ ゴシック"/>
              <a:ea typeface="ＭＳ ゴシック"/>
            </a:rPr>
            <a:t>年度決算は、一般会計、すべての特別会計及び事業会計において黒字であるが</a:t>
          </a:r>
          <a:r>
            <a:rPr kumimoji="1" lang="ja-JP" altLang="en-US" sz="1400">
              <a:solidFill>
                <a:sysClr val="windowText" lastClr="000000"/>
              </a:solidFill>
              <a:latin typeface="ＭＳ ゴシック"/>
              <a:ea typeface="ＭＳ ゴシック"/>
            </a:rPr>
            <a:t>、前年度よりも黒字幅は減少した。</a:t>
          </a:r>
        </a:p>
        <a:p>
          <a:r>
            <a:rPr kumimoji="1" lang="ja-JP" altLang="en-US" sz="1400">
              <a:solidFill>
                <a:sysClr val="windowText" lastClr="000000"/>
              </a:solidFill>
              <a:latin typeface="ＭＳ ゴシック"/>
              <a:ea typeface="ＭＳ ゴシック"/>
            </a:rPr>
            <a:t>一般会計においては、法人市民税の影響を受け、今後も減少傾向が見込まれる。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平成</a:t>
          </a:r>
          <a:r>
            <a:rPr kumimoji="1" lang="en-US" altLang="ja-JP" sz="1400">
              <a:solidFill>
                <a:sysClr val="windowText" lastClr="000000"/>
              </a:solidFill>
              <a:latin typeface="ＭＳ ゴシック"/>
              <a:ea typeface="ＭＳ ゴシック"/>
            </a:rPr>
            <a:t>30</a:t>
          </a:r>
          <a:r>
            <a:rPr kumimoji="1" lang="ja-JP" altLang="en-US" sz="1400">
              <a:solidFill>
                <a:sysClr val="windowText" lastClr="000000"/>
              </a:solidFill>
              <a:latin typeface="ＭＳ ゴシック"/>
              <a:ea typeface="ＭＳ ゴシック"/>
            </a:rPr>
            <a:t>年度から下水道事業会計が法適用化されたが、一般会計からの多額な繰入により当年度純利益が出ている状況である。今後は基準外の繰入を減少させるために経営計画の見直しが必要である。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水道事業については、企業債の一括償還を行ったため、当年度純利益は前年度よりも減少しているが、一括償還分を考慮しない場合でも当年度純利益は増加していることから、後年度は黒字幅が増加する見込みである。</a:t>
          </a:r>
          <a:endParaRPr kumimoji="1" lang="en-US" altLang="ja-JP"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127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128</v>
      </c>
      <c r="C2" s="4"/>
      <c r="D2" s="41"/>
    </row>
    <row r="3" spans="1:119" ht="18.75" customHeight="1">
      <c r="A3" s="2"/>
      <c r="B3" s="5" t="s">
        <v>129</v>
      </c>
      <c r="C3" s="22"/>
      <c r="D3" s="22"/>
      <c r="E3" s="45"/>
      <c r="F3" s="45"/>
      <c r="G3" s="45"/>
      <c r="H3" s="45"/>
      <c r="I3" s="45"/>
      <c r="J3" s="45"/>
      <c r="K3" s="45"/>
      <c r="L3" s="45" t="s">
        <v>132</v>
      </c>
      <c r="M3" s="45"/>
      <c r="N3" s="45"/>
      <c r="O3" s="45"/>
      <c r="P3" s="45"/>
      <c r="Q3" s="45"/>
      <c r="R3" s="95"/>
      <c r="S3" s="95"/>
      <c r="T3" s="95"/>
      <c r="U3" s="95"/>
      <c r="V3" s="112"/>
      <c r="W3" s="127" t="s">
        <v>134</v>
      </c>
      <c r="X3" s="137"/>
      <c r="Y3" s="137"/>
      <c r="Z3" s="137"/>
      <c r="AA3" s="137"/>
      <c r="AB3" s="22"/>
      <c r="AC3" s="95" t="s">
        <v>135</v>
      </c>
      <c r="AD3" s="137"/>
      <c r="AE3" s="137"/>
      <c r="AF3" s="137"/>
      <c r="AG3" s="137"/>
      <c r="AH3" s="137"/>
      <c r="AI3" s="137"/>
      <c r="AJ3" s="137"/>
      <c r="AK3" s="137"/>
      <c r="AL3" s="162"/>
      <c r="AM3" s="127" t="s">
        <v>137</v>
      </c>
      <c r="AN3" s="137"/>
      <c r="AO3" s="137"/>
      <c r="AP3" s="137"/>
      <c r="AQ3" s="137"/>
      <c r="AR3" s="137"/>
      <c r="AS3" s="137"/>
      <c r="AT3" s="137"/>
      <c r="AU3" s="137"/>
      <c r="AV3" s="137"/>
      <c r="AW3" s="137"/>
      <c r="AX3" s="162"/>
      <c r="AY3" s="10" t="s">
        <v>2</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139</v>
      </c>
      <c r="BW3" s="137"/>
      <c r="BX3" s="137"/>
      <c r="BY3" s="137"/>
      <c r="BZ3" s="137"/>
      <c r="CA3" s="137"/>
      <c r="CB3" s="137"/>
      <c r="CC3" s="162"/>
      <c r="CD3" s="10" t="s">
        <v>2</v>
      </c>
      <c r="CE3" s="27"/>
      <c r="CF3" s="27"/>
      <c r="CG3" s="27"/>
      <c r="CH3" s="27"/>
      <c r="CI3" s="27"/>
      <c r="CJ3" s="27"/>
      <c r="CK3" s="27"/>
      <c r="CL3" s="27"/>
      <c r="CM3" s="27"/>
      <c r="CN3" s="27"/>
      <c r="CO3" s="27"/>
      <c r="CP3" s="27"/>
      <c r="CQ3" s="27"/>
      <c r="CR3" s="27"/>
      <c r="CS3" s="206"/>
      <c r="CT3" s="127" t="s">
        <v>142</v>
      </c>
      <c r="CU3" s="137"/>
      <c r="CV3" s="137"/>
      <c r="CW3" s="137"/>
      <c r="CX3" s="137"/>
      <c r="CY3" s="137"/>
      <c r="CZ3" s="137"/>
      <c r="DA3" s="162"/>
      <c r="DB3" s="127" t="s">
        <v>130</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143</v>
      </c>
      <c r="AZ4" s="195"/>
      <c r="BA4" s="195"/>
      <c r="BB4" s="195"/>
      <c r="BC4" s="195"/>
      <c r="BD4" s="195"/>
      <c r="BE4" s="195"/>
      <c r="BF4" s="195"/>
      <c r="BG4" s="195"/>
      <c r="BH4" s="195"/>
      <c r="BI4" s="195"/>
      <c r="BJ4" s="195"/>
      <c r="BK4" s="195"/>
      <c r="BL4" s="195"/>
      <c r="BM4" s="207"/>
      <c r="BN4" s="212">
        <v>20942566</v>
      </c>
      <c r="BO4" s="215"/>
      <c r="BP4" s="215"/>
      <c r="BQ4" s="215"/>
      <c r="BR4" s="215"/>
      <c r="BS4" s="215"/>
      <c r="BT4" s="215"/>
      <c r="BU4" s="218"/>
      <c r="BV4" s="212">
        <v>20393130</v>
      </c>
      <c r="BW4" s="215"/>
      <c r="BX4" s="215"/>
      <c r="BY4" s="215"/>
      <c r="BZ4" s="215"/>
      <c r="CA4" s="215"/>
      <c r="CB4" s="215"/>
      <c r="CC4" s="218"/>
      <c r="CD4" s="221" t="s">
        <v>145</v>
      </c>
      <c r="CE4" s="222"/>
      <c r="CF4" s="222"/>
      <c r="CG4" s="222"/>
      <c r="CH4" s="222"/>
      <c r="CI4" s="222"/>
      <c r="CJ4" s="222"/>
      <c r="CK4" s="222"/>
      <c r="CL4" s="222"/>
      <c r="CM4" s="222"/>
      <c r="CN4" s="222"/>
      <c r="CO4" s="222"/>
      <c r="CP4" s="222"/>
      <c r="CQ4" s="222"/>
      <c r="CR4" s="222"/>
      <c r="CS4" s="225"/>
      <c r="CT4" s="228">
        <v>4.8</v>
      </c>
      <c r="CU4" s="236"/>
      <c r="CV4" s="236"/>
      <c r="CW4" s="236"/>
      <c r="CX4" s="236"/>
      <c r="CY4" s="236"/>
      <c r="CZ4" s="236"/>
      <c r="DA4" s="244"/>
      <c r="DB4" s="228">
        <v>5.0999999999999996</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147</v>
      </c>
      <c r="AN5" s="59"/>
      <c r="AO5" s="59"/>
      <c r="AP5" s="59"/>
      <c r="AQ5" s="59"/>
      <c r="AR5" s="59"/>
      <c r="AS5" s="59"/>
      <c r="AT5" s="64"/>
      <c r="AU5" s="148" t="s">
        <v>148</v>
      </c>
      <c r="AV5" s="139"/>
      <c r="AW5" s="139"/>
      <c r="AX5" s="139"/>
      <c r="AY5" s="188" t="s">
        <v>39</v>
      </c>
      <c r="AZ5" s="196"/>
      <c r="BA5" s="196"/>
      <c r="BB5" s="196"/>
      <c r="BC5" s="196"/>
      <c r="BD5" s="196"/>
      <c r="BE5" s="196"/>
      <c r="BF5" s="196"/>
      <c r="BG5" s="196"/>
      <c r="BH5" s="196"/>
      <c r="BI5" s="196"/>
      <c r="BJ5" s="196"/>
      <c r="BK5" s="196"/>
      <c r="BL5" s="196"/>
      <c r="BM5" s="208"/>
      <c r="BN5" s="213">
        <v>20266977</v>
      </c>
      <c r="BO5" s="216"/>
      <c r="BP5" s="216"/>
      <c r="BQ5" s="216"/>
      <c r="BR5" s="216"/>
      <c r="BS5" s="216"/>
      <c r="BT5" s="216"/>
      <c r="BU5" s="219"/>
      <c r="BV5" s="213">
        <v>19723701</v>
      </c>
      <c r="BW5" s="216"/>
      <c r="BX5" s="216"/>
      <c r="BY5" s="216"/>
      <c r="BZ5" s="216"/>
      <c r="CA5" s="216"/>
      <c r="CB5" s="216"/>
      <c r="CC5" s="219"/>
      <c r="CD5" s="190" t="s">
        <v>48</v>
      </c>
      <c r="CE5" s="198"/>
      <c r="CF5" s="198"/>
      <c r="CG5" s="198"/>
      <c r="CH5" s="198"/>
      <c r="CI5" s="198"/>
      <c r="CJ5" s="198"/>
      <c r="CK5" s="198"/>
      <c r="CL5" s="198"/>
      <c r="CM5" s="198"/>
      <c r="CN5" s="198"/>
      <c r="CO5" s="198"/>
      <c r="CP5" s="198"/>
      <c r="CQ5" s="198"/>
      <c r="CR5" s="198"/>
      <c r="CS5" s="210"/>
      <c r="CT5" s="229">
        <v>92.5</v>
      </c>
      <c r="CU5" s="237"/>
      <c r="CV5" s="237"/>
      <c r="CW5" s="237"/>
      <c r="CX5" s="237"/>
      <c r="CY5" s="237"/>
      <c r="CZ5" s="237"/>
      <c r="DA5" s="245"/>
      <c r="DB5" s="229">
        <v>93</v>
      </c>
      <c r="DC5" s="237"/>
      <c r="DD5" s="237"/>
      <c r="DE5" s="237"/>
      <c r="DF5" s="237"/>
      <c r="DG5" s="237"/>
      <c r="DH5" s="237"/>
      <c r="DI5" s="245"/>
    </row>
    <row r="6" spans="1:119" ht="18.75" customHeight="1">
      <c r="A6" s="2"/>
      <c r="B6" s="8" t="s">
        <v>150</v>
      </c>
      <c r="C6" s="25"/>
      <c r="D6" s="25"/>
      <c r="E6" s="48"/>
      <c r="F6" s="48"/>
      <c r="G6" s="48"/>
      <c r="H6" s="48"/>
      <c r="I6" s="48"/>
      <c r="J6" s="48"/>
      <c r="K6" s="48"/>
      <c r="L6" s="48" t="s">
        <v>151</v>
      </c>
      <c r="M6" s="48"/>
      <c r="N6" s="48"/>
      <c r="O6" s="48"/>
      <c r="P6" s="48"/>
      <c r="Q6" s="48"/>
      <c r="R6" s="51"/>
      <c r="S6" s="51"/>
      <c r="T6" s="51"/>
      <c r="U6" s="51"/>
      <c r="V6" s="115"/>
      <c r="W6" s="130" t="s">
        <v>152</v>
      </c>
      <c r="X6" s="57"/>
      <c r="Y6" s="57"/>
      <c r="Z6" s="57"/>
      <c r="AA6" s="57"/>
      <c r="AB6" s="25"/>
      <c r="AC6" s="145" t="s">
        <v>66</v>
      </c>
      <c r="AD6" s="153"/>
      <c r="AE6" s="153"/>
      <c r="AF6" s="153"/>
      <c r="AG6" s="153"/>
      <c r="AH6" s="153"/>
      <c r="AI6" s="153"/>
      <c r="AJ6" s="153"/>
      <c r="AK6" s="153"/>
      <c r="AL6" s="165"/>
      <c r="AM6" s="173" t="s">
        <v>153</v>
      </c>
      <c r="AN6" s="59"/>
      <c r="AO6" s="59"/>
      <c r="AP6" s="59"/>
      <c r="AQ6" s="59"/>
      <c r="AR6" s="59"/>
      <c r="AS6" s="59"/>
      <c r="AT6" s="64"/>
      <c r="AU6" s="148" t="s">
        <v>148</v>
      </c>
      <c r="AV6" s="139"/>
      <c r="AW6" s="139"/>
      <c r="AX6" s="139"/>
      <c r="AY6" s="188" t="s">
        <v>59</v>
      </c>
      <c r="AZ6" s="196"/>
      <c r="BA6" s="196"/>
      <c r="BB6" s="196"/>
      <c r="BC6" s="196"/>
      <c r="BD6" s="196"/>
      <c r="BE6" s="196"/>
      <c r="BF6" s="196"/>
      <c r="BG6" s="196"/>
      <c r="BH6" s="196"/>
      <c r="BI6" s="196"/>
      <c r="BJ6" s="196"/>
      <c r="BK6" s="196"/>
      <c r="BL6" s="196"/>
      <c r="BM6" s="208"/>
      <c r="BN6" s="213">
        <v>675589</v>
      </c>
      <c r="BO6" s="216"/>
      <c r="BP6" s="216"/>
      <c r="BQ6" s="216"/>
      <c r="BR6" s="216"/>
      <c r="BS6" s="216"/>
      <c r="BT6" s="216"/>
      <c r="BU6" s="219"/>
      <c r="BV6" s="213">
        <v>669429</v>
      </c>
      <c r="BW6" s="216"/>
      <c r="BX6" s="216"/>
      <c r="BY6" s="216"/>
      <c r="BZ6" s="216"/>
      <c r="CA6" s="216"/>
      <c r="CB6" s="216"/>
      <c r="CC6" s="219"/>
      <c r="CD6" s="190" t="s">
        <v>154</v>
      </c>
      <c r="CE6" s="198"/>
      <c r="CF6" s="198"/>
      <c r="CG6" s="198"/>
      <c r="CH6" s="198"/>
      <c r="CI6" s="198"/>
      <c r="CJ6" s="198"/>
      <c r="CK6" s="198"/>
      <c r="CL6" s="198"/>
      <c r="CM6" s="198"/>
      <c r="CN6" s="198"/>
      <c r="CO6" s="198"/>
      <c r="CP6" s="198"/>
      <c r="CQ6" s="198"/>
      <c r="CR6" s="198"/>
      <c r="CS6" s="210"/>
      <c r="CT6" s="230">
        <v>93.3</v>
      </c>
      <c r="CU6" s="238"/>
      <c r="CV6" s="238"/>
      <c r="CW6" s="238"/>
      <c r="CX6" s="238"/>
      <c r="CY6" s="238"/>
      <c r="CZ6" s="238"/>
      <c r="DA6" s="246"/>
      <c r="DB6" s="230">
        <v>94.8</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155</v>
      </c>
      <c r="AN7" s="59"/>
      <c r="AO7" s="59"/>
      <c r="AP7" s="59"/>
      <c r="AQ7" s="59"/>
      <c r="AR7" s="59"/>
      <c r="AS7" s="59"/>
      <c r="AT7" s="64"/>
      <c r="AU7" s="148" t="s">
        <v>148</v>
      </c>
      <c r="AV7" s="139"/>
      <c r="AW7" s="139"/>
      <c r="AX7" s="139"/>
      <c r="AY7" s="188" t="s">
        <v>81</v>
      </c>
      <c r="AZ7" s="196"/>
      <c r="BA7" s="196"/>
      <c r="BB7" s="196"/>
      <c r="BC7" s="196"/>
      <c r="BD7" s="196"/>
      <c r="BE7" s="196"/>
      <c r="BF7" s="196"/>
      <c r="BG7" s="196"/>
      <c r="BH7" s="196"/>
      <c r="BI7" s="196"/>
      <c r="BJ7" s="196"/>
      <c r="BK7" s="196"/>
      <c r="BL7" s="196"/>
      <c r="BM7" s="208"/>
      <c r="BN7" s="213">
        <v>124193</v>
      </c>
      <c r="BO7" s="216"/>
      <c r="BP7" s="216"/>
      <c r="BQ7" s="216"/>
      <c r="BR7" s="216"/>
      <c r="BS7" s="216"/>
      <c r="BT7" s="216"/>
      <c r="BU7" s="219"/>
      <c r="BV7" s="213">
        <v>41899</v>
      </c>
      <c r="BW7" s="216"/>
      <c r="BX7" s="216"/>
      <c r="BY7" s="216"/>
      <c r="BZ7" s="216"/>
      <c r="CA7" s="216"/>
      <c r="CB7" s="216"/>
      <c r="CC7" s="219"/>
      <c r="CD7" s="190" t="s">
        <v>157</v>
      </c>
      <c r="CE7" s="198"/>
      <c r="CF7" s="198"/>
      <c r="CG7" s="198"/>
      <c r="CH7" s="198"/>
      <c r="CI7" s="198"/>
      <c r="CJ7" s="198"/>
      <c r="CK7" s="198"/>
      <c r="CL7" s="198"/>
      <c r="CM7" s="198"/>
      <c r="CN7" s="198"/>
      <c r="CO7" s="198"/>
      <c r="CP7" s="198"/>
      <c r="CQ7" s="198"/>
      <c r="CR7" s="198"/>
      <c r="CS7" s="210"/>
      <c r="CT7" s="213">
        <v>11471176</v>
      </c>
      <c r="CU7" s="216"/>
      <c r="CV7" s="216"/>
      <c r="CW7" s="216"/>
      <c r="CX7" s="216"/>
      <c r="CY7" s="216"/>
      <c r="CZ7" s="216"/>
      <c r="DA7" s="219"/>
      <c r="DB7" s="213">
        <v>12256064</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160</v>
      </c>
      <c r="AN8" s="59"/>
      <c r="AO8" s="59"/>
      <c r="AP8" s="59"/>
      <c r="AQ8" s="59"/>
      <c r="AR8" s="59"/>
      <c r="AS8" s="59"/>
      <c r="AT8" s="64"/>
      <c r="AU8" s="148" t="s">
        <v>148</v>
      </c>
      <c r="AV8" s="139"/>
      <c r="AW8" s="139"/>
      <c r="AX8" s="139"/>
      <c r="AY8" s="188" t="s">
        <v>161</v>
      </c>
      <c r="AZ8" s="196"/>
      <c r="BA8" s="196"/>
      <c r="BB8" s="196"/>
      <c r="BC8" s="196"/>
      <c r="BD8" s="196"/>
      <c r="BE8" s="196"/>
      <c r="BF8" s="196"/>
      <c r="BG8" s="196"/>
      <c r="BH8" s="196"/>
      <c r="BI8" s="196"/>
      <c r="BJ8" s="196"/>
      <c r="BK8" s="196"/>
      <c r="BL8" s="196"/>
      <c r="BM8" s="208"/>
      <c r="BN8" s="213">
        <v>551396</v>
      </c>
      <c r="BO8" s="216"/>
      <c r="BP8" s="216"/>
      <c r="BQ8" s="216"/>
      <c r="BR8" s="216"/>
      <c r="BS8" s="216"/>
      <c r="BT8" s="216"/>
      <c r="BU8" s="219"/>
      <c r="BV8" s="213">
        <v>627530</v>
      </c>
      <c r="BW8" s="216"/>
      <c r="BX8" s="216"/>
      <c r="BY8" s="216"/>
      <c r="BZ8" s="216"/>
      <c r="CA8" s="216"/>
      <c r="CB8" s="216"/>
      <c r="CC8" s="219"/>
      <c r="CD8" s="190" t="s">
        <v>164</v>
      </c>
      <c r="CE8" s="198"/>
      <c r="CF8" s="198"/>
      <c r="CG8" s="198"/>
      <c r="CH8" s="198"/>
      <c r="CI8" s="198"/>
      <c r="CJ8" s="198"/>
      <c r="CK8" s="198"/>
      <c r="CL8" s="198"/>
      <c r="CM8" s="198"/>
      <c r="CN8" s="198"/>
      <c r="CO8" s="198"/>
      <c r="CP8" s="198"/>
      <c r="CQ8" s="198"/>
      <c r="CR8" s="198"/>
      <c r="CS8" s="210"/>
      <c r="CT8" s="231">
        <v>1.06</v>
      </c>
      <c r="CU8" s="239"/>
      <c r="CV8" s="239"/>
      <c r="CW8" s="239"/>
      <c r="CX8" s="239"/>
      <c r="CY8" s="239"/>
      <c r="CZ8" s="239"/>
      <c r="DA8" s="247"/>
      <c r="DB8" s="231">
        <v>1.1100000000000001</v>
      </c>
      <c r="DC8" s="239"/>
      <c r="DD8" s="239"/>
      <c r="DE8" s="239"/>
      <c r="DF8" s="239"/>
      <c r="DG8" s="239"/>
      <c r="DH8" s="239"/>
      <c r="DI8" s="247"/>
    </row>
    <row r="9" spans="1:119" ht="18.75" customHeight="1">
      <c r="A9" s="2"/>
      <c r="B9" s="10" t="s">
        <v>166</v>
      </c>
      <c r="C9" s="27"/>
      <c r="D9" s="27"/>
      <c r="E9" s="27"/>
      <c r="F9" s="27"/>
      <c r="G9" s="27"/>
      <c r="H9" s="27"/>
      <c r="I9" s="27"/>
      <c r="J9" s="27"/>
      <c r="K9" s="31"/>
      <c r="L9" s="66" t="s">
        <v>170</v>
      </c>
      <c r="M9" s="75"/>
      <c r="N9" s="75"/>
      <c r="O9" s="75"/>
      <c r="P9" s="75"/>
      <c r="Q9" s="87"/>
      <c r="R9" s="98">
        <v>52737</v>
      </c>
      <c r="S9" s="107"/>
      <c r="T9" s="107"/>
      <c r="U9" s="107"/>
      <c r="V9" s="117"/>
      <c r="W9" s="127" t="s">
        <v>172</v>
      </c>
      <c r="X9" s="137"/>
      <c r="Y9" s="137"/>
      <c r="Z9" s="137"/>
      <c r="AA9" s="137"/>
      <c r="AB9" s="137"/>
      <c r="AC9" s="137"/>
      <c r="AD9" s="137"/>
      <c r="AE9" s="137"/>
      <c r="AF9" s="137"/>
      <c r="AG9" s="137"/>
      <c r="AH9" s="137"/>
      <c r="AI9" s="137"/>
      <c r="AJ9" s="137"/>
      <c r="AK9" s="137"/>
      <c r="AL9" s="162"/>
      <c r="AM9" s="173" t="s">
        <v>175</v>
      </c>
      <c r="AN9" s="59"/>
      <c r="AO9" s="59"/>
      <c r="AP9" s="59"/>
      <c r="AQ9" s="59"/>
      <c r="AR9" s="59"/>
      <c r="AS9" s="59"/>
      <c r="AT9" s="64"/>
      <c r="AU9" s="148" t="s">
        <v>177</v>
      </c>
      <c r="AV9" s="139"/>
      <c r="AW9" s="139"/>
      <c r="AX9" s="139"/>
      <c r="AY9" s="188" t="s">
        <v>179</v>
      </c>
      <c r="AZ9" s="196"/>
      <c r="BA9" s="196"/>
      <c r="BB9" s="196"/>
      <c r="BC9" s="196"/>
      <c r="BD9" s="196"/>
      <c r="BE9" s="196"/>
      <c r="BF9" s="196"/>
      <c r="BG9" s="196"/>
      <c r="BH9" s="196"/>
      <c r="BI9" s="196"/>
      <c r="BJ9" s="196"/>
      <c r="BK9" s="196"/>
      <c r="BL9" s="196"/>
      <c r="BM9" s="208"/>
      <c r="BN9" s="213">
        <v>-76134</v>
      </c>
      <c r="BO9" s="216"/>
      <c r="BP9" s="216"/>
      <c r="BQ9" s="216"/>
      <c r="BR9" s="216"/>
      <c r="BS9" s="216"/>
      <c r="BT9" s="216"/>
      <c r="BU9" s="219"/>
      <c r="BV9" s="213">
        <v>99590</v>
      </c>
      <c r="BW9" s="216"/>
      <c r="BX9" s="216"/>
      <c r="BY9" s="216"/>
      <c r="BZ9" s="216"/>
      <c r="CA9" s="216"/>
      <c r="CB9" s="216"/>
      <c r="CC9" s="219"/>
      <c r="CD9" s="190" t="s">
        <v>181</v>
      </c>
      <c r="CE9" s="198"/>
      <c r="CF9" s="198"/>
      <c r="CG9" s="198"/>
      <c r="CH9" s="198"/>
      <c r="CI9" s="198"/>
      <c r="CJ9" s="198"/>
      <c r="CK9" s="198"/>
      <c r="CL9" s="198"/>
      <c r="CM9" s="198"/>
      <c r="CN9" s="198"/>
      <c r="CO9" s="198"/>
      <c r="CP9" s="198"/>
      <c r="CQ9" s="198"/>
      <c r="CR9" s="198"/>
      <c r="CS9" s="210"/>
      <c r="CT9" s="229">
        <v>13.7</v>
      </c>
      <c r="CU9" s="237"/>
      <c r="CV9" s="237"/>
      <c r="CW9" s="237"/>
      <c r="CX9" s="237"/>
      <c r="CY9" s="237"/>
      <c r="CZ9" s="237"/>
      <c r="DA9" s="245"/>
      <c r="DB9" s="229">
        <v>13.3</v>
      </c>
      <c r="DC9" s="237"/>
      <c r="DD9" s="237"/>
      <c r="DE9" s="237"/>
      <c r="DF9" s="237"/>
      <c r="DG9" s="237"/>
      <c r="DH9" s="237"/>
      <c r="DI9" s="245"/>
    </row>
    <row r="10" spans="1:119" ht="18.75" customHeight="1">
      <c r="A10" s="2"/>
      <c r="B10" s="10"/>
      <c r="C10" s="27"/>
      <c r="D10" s="27"/>
      <c r="E10" s="27"/>
      <c r="F10" s="27"/>
      <c r="G10" s="27"/>
      <c r="H10" s="27"/>
      <c r="I10" s="27"/>
      <c r="J10" s="27"/>
      <c r="K10" s="31"/>
      <c r="L10" s="53" t="s">
        <v>182</v>
      </c>
      <c r="M10" s="59"/>
      <c r="N10" s="59"/>
      <c r="O10" s="59"/>
      <c r="P10" s="59"/>
      <c r="Q10" s="64"/>
      <c r="R10" s="73">
        <v>54546</v>
      </c>
      <c r="S10" s="81"/>
      <c r="T10" s="81"/>
      <c r="U10" s="81"/>
      <c r="V10" s="118"/>
      <c r="W10" s="128"/>
      <c r="X10" s="55"/>
      <c r="Y10" s="55"/>
      <c r="Z10" s="55"/>
      <c r="AA10" s="55"/>
      <c r="AB10" s="55"/>
      <c r="AC10" s="55"/>
      <c r="AD10" s="55"/>
      <c r="AE10" s="55"/>
      <c r="AF10" s="55"/>
      <c r="AG10" s="55"/>
      <c r="AH10" s="55"/>
      <c r="AI10" s="55"/>
      <c r="AJ10" s="55"/>
      <c r="AK10" s="55"/>
      <c r="AL10" s="163"/>
      <c r="AM10" s="173" t="s">
        <v>183</v>
      </c>
      <c r="AN10" s="59"/>
      <c r="AO10" s="59"/>
      <c r="AP10" s="59"/>
      <c r="AQ10" s="59"/>
      <c r="AR10" s="59"/>
      <c r="AS10" s="59"/>
      <c r="AT10" s="64"/>
      <c r="AU10" s="148" t="s">
        <v>148</v>
      </c>
      <c r="AV10" s="139"/>
      <c r="AW10" s="139"/>
      <c r="AX10" s="139"/>
      <c r="AY10" s="188" t="s">
        <v>185</v>
      </c>
      <c r="AZ10" s="196"/>
      <c r="BA10" s="196"/>
      <c r="BB10" s="196"/>
      <c r="BC10" s="196"/>
      <c r="BD10" s="196"/>
      <c r="BE10" s="196"/>
      <c r="BF10" s="196"/>
      <c r="BG10" s="196"/>
      <c r="BH10" s="196"/>
      <c r="BI10" s="196"/>
      <c r="BJ10" s="196"/>
      <c r="BK10" s="196"/>
      <c r="BL10" s="196"/>
      <c r="BM10" s="208"/>
      <c r="BN10" s="213">
        <v>125</v>
      </c>
      <c r="BO10" s="216"/>
      <c r="BP10" s="216"/>
      <c r="BQ10" s="216"/>
      <c r="BR10" s="216"/>
      <c r="BS10" s="216"/>
      <c r="BT10" s="216"/>
      <c r="BU10" s="219"/>
      <c r="BV10" s="213">
        <v>2200</v>
      </c>
      <c r="BW10" s="216"/>
      <c r="BX10" s="216"/>
      <c r="BY10" s="216"/>
      <c r="BZ10" s="216"/>
      <c r="CA10" s="216"/>
      <c r="CB10" s="216"/>
      <c r="CC10" s="219"/>
      <c r="CD10" s="221" t="s">
        <v>71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34</v>
      </c>
      <c r="M11" s="60"/>
      <c r="N11" s="60"/>
      <c r="O11" s="60"/>
      <c r="P11" s="60"/>
      <c r="Q11" s="65"/>
      <c r="R11" s="99" t="s">
        <v>186</v>
      </c>
      <c r="S11" s="108"/>
      <c r="T11" s="108"/>
      <c r="U11" s="108"/>
      <c r="V11" s="119"/>
      <c r="W11" s="128"/>
      <c r="X11" s="55"/>
      <c r="Y11" s="55"/>
      <c r="Z11" s="55"/>
      <c r="AA11" s="55"/>
      <c r="AB11" s="55"/>
      <c r="AC11" s="55"/>
      <c r="AD11" s="55"/>
      <c r="AE11" s="55"/>
      <c r="AF11" s="55"/>
      <c r="AG11" s="55"/>
      <c r="AH11" s="55"/>
      <c r="AI11" s="55"/>
      <c r="AJ11" s="55"/>
      <c r="AK11" s="55"/>
      <c r="AL11" s="163"/>
      <c r="AM11" s="173" t="s">
        <v>189</v>
      </c>
      <c r="AN11" s="59"/>
      <c r="AO11" s="59"/>
      <c r="AP11" s="59"/>
      <c r="AQ11" s="59"/>
      <c r="AR11" s="59"/>
      <c r="AS11" s="59"/>
      <c r="AT11" s="64"/>
      <c r="AU11" s="148" t="s">
        <v>148</v>
      </c>
      <c r="AV11" s="139"/>
      <c r="AW11" s="139"/>
      <c r="AX11" s="139"/>
      <c r="AY11" s="188" t="s">
        <v>190</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193</v>
      </c>
      <c r="CE11" s="198"/>
      <c r="CF11" s="198"/>
      <c r="CG11" s="198"/>
      <c r="CH11" s="198"/>
      <c r="CI11" s="198"/>
      <c r="CJ11" s="198"/>
      <c r="CK11" s="198"/>
      <c r="CL11" s="198"/>
      <c r="CM11" s="198"/>
      <c r="CN11" s="198"/>
      <c r="CO11" s="198"/>
      <c r="CP11" s="198"/>
      <c r="CQ11" s="198"/>
      <c r="CR11" s="198"/>
      <c r="CS11" s="210"/>
      <c r="CT11" s="231" t="s">
        <v>165</v>
      </c>
      <c r="CU11" s="239"/>
      <c r="CV11" s="239"/>
      <c r="CW11" s="239"/>
      <c r="CX11" s="239"/>
      <c r="CY11" s="239"/>
      <c r="CZ11" s="239"/>
      <c r="DA11" s="247"/>
      <c r="DB11" s="231" t="s">
        <v>165</v>
      </c>
      <c r="DC11" s="239"/>
      <c r="DD11" s="239"/>
      <c r="DE11" s="239"/>
      <c r="DF11" s="239"/>
      <c r="DG11" s="239"/>
      <c r="DH11" s="239"/>
      <c r="DI11" s="247"/>
    </row>
    <row r="12" spans="1:119" ht="18.75" customHeight="1">
      <c r="A12" s="2"/>
      <c r="B12" s="11" t="s">
        <v>194</v>
      </c>
      <c r="C12" s="28"/>
      <c r="D12" s="28"/>
      <c r="E12" s="28"/>
      <c r="F12" s="28"/>
      <c r="G12" s="28"/>
      <c r="H12" s="28"/>
      <c r="I12" s="28"/>
      <c r="J12" s="28"/>
      <c r="K12" s="61"/>
      <c r="L12" s="67" t="s">
        <v>196</v>
      </c>
      <c r="M12" s="76"/>
      <c r="N12" s="76"/>
      <c r="O12" s="76"/>
      <c r="P12" s="76"/>
      <c r="Q12" s="88"/>
      <c r="R12" s="100">
        <v>52001</v>
      </c>
      <c r="S12" s="109"/>
      <c r="T12" s="109"/>
      <c r="U12" s="109"/>
      <c r="V12" s="120"/>
      <c r="W12" s="132" t="s">
        <v>2</v>
      </c>
      <c r="X12" s="139"/>
      <c r="Y12" s="139"/>
      <c r="Z12" s="139"/>
      <c r="AA12" s="139"/>
      <c r="AB12" s="144"/>
      <c r="AC12" s="148" t="s">
        <v>197</v>
      </c>
      <c r="AD12" s="139"/>
      <c r="AE12" s="139"/>
      <c r="AF12" s="139"/>
      <c r="AG12" s="144"/>
      <c r="AH12" s="148" t="s">
        <v>199</v>
      </c>
      <c r="AI12" s="139"/>
      <c r="AJ12" s="139"/>
      <c r="AK12" s="139"/>
      <c r="AL12" s="168"/>
      <c r="AM12" s="173" t="s">
        <v>84</v>
      </c>
      <c r="AN12" s="59"/>
      <c r="AO12" s="59"/>
      <c r="AP12" s="59"/>
      <c r="AQ12" s="59"/>
      <c r="AR12" s="59"/>
      <c r="AS12" s="59"/>
      <c r="AT12" s="64"/>
      <c r="AU12" s="148" t="s">
        <v>148</v>
      </c>
      <c r="AV12" s="139"/>
      <c r="AW12" s="139"/>
      <c r="AX12" s="139"/>
      <c r="AY12" s="188" t="s">
        <v>201</v>
      </c>
      <c r="AZ12" s="196"/>
      <c r="BA12" s="196"/>
      <c r="BB12" s="196"/>
      <c r="BC12" s="196"/>
      <c r="BD12" s="196"/>
      <c r="BE12" s="196"/>
      <c r="BF12" s="196"/>
      <c r="BG12" s="196"/>
      <c r="BH12" s="196"/>
      <c r="BI12" s="196"/>
      <c r="BJ12" s="196"/>
      <c r="BK12" s="196"/>
      <c r="BL12" s="196"/>
      <c r="BM12" s="208"/>
      <c r="BN12" s="213">
        <v>599576</v>
      </c>
      <c r="BO12" s="216"/>
      <c r="BP12" s="216"/>
      <c r="BQ12" s="216"/>
      <c r="BR12" s="216"/>
      <c r="BS12" s="216"/>
      <c r="BT12" s="216"/>
      <c r="BU12" s="219"/>
      <c r="BV12" s="213">
        <v>838197</v>
      </c>
      <c r="BW12" s="216"/>
      <c r="BX12" s="216"/>
      <c r="BY12" s="216"/>
      <c r="BZ12" s="216"/>
      <c r="CA12" s="216"/>
      <c r="CB12" s="216"/>
      <c r="CC12" s="219"/>
      <c r="CD12" s="190" t="s">
        <v>203</v>
      </c>
      <c r="CE12" s="198"/>
      <c r="CF12" s="198"/>
      <c r="CG12" s="198"/>
      <c r="CH12" s="198"/>
      <c r="CI12" s="198"/>
      <c r="CJ12" s="198"/>
      <c r="CK12" s="198"/>
      <c r="CL12" s="198"/>
      <c r="CM12" s="198"/>
      <c r="CN12" s="198"/>
      <c r="CO12" s="198"/>
      <c r="CP12" s="198"/>
      <c r="CQ12" s="198"/>
      <c r="CR12" s="198"/>
      <c r="CS12" s="210"/>
      <c r="CT12" s="231" t="s">
        <v>165</v>
      </c>
      <c r="CU12" s="239"/>
      <c r="CV12" s="239"/>
      <c r="CW12" s="239"/>
      <c r="CX12" s="239"/>
      <c r="CY12" s="239"/>
      <c r="CZ12" s="239"/>
      <c r="DA12" s="247"/>
      <c r="DB12" s="231" t="s">
        <v>165</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206</v>
      </c>
      <c r="N13" s="83"/>
      <c r="O13" s="83"/>
      <c r="P13" s="83"/>
      <c r="Q13" s="89"/>
      <c r="R13" s="101">
        <v>51269</v>
      </c>
      <c r="S13" s="110"/>
      <c r="T13" s="110"/>
      <c r="U13" s="110"/>
      <c r="V13" s="121"/>
      <c r="W13" s="130" t="s">
        <v>208</v>
      </c>
      <c r="X13" s="57"/>
      <c r="Y13" s="57"/>
      <c r="Z13" s="57"/>
      <c r="AA13" s="57"/>
      <c r="AB13" s="25"/>
      <c r="AC13" s="73">
        <v>570</v>
      </c>
      <c r="AD13" s="81"/>
      <c r="AE13" s="81"/>
      <c r="AF13" s="81"/>
      <c r="AG13" s="85"/>
      <c r="AH13" s="73">
        <v>542</v>
      </c>
      <c r="AI13" s="81"/>
      <c r="AJ13" s="81"/>
      <c r="AK13" s="81"/>
      <c r="AL13" s="118"/>
      <c r="AM13" s="173" t="s">
        <v>210</v>
      </c>
      <c r="AN13" s="59"/>
      <c r="AO13" s="59"/>
      <c r="AP13" s="59"/>
      <c r="AQ13" s="59"/>
      <c r="AR13" s="59"/>
      <c r="AS13" s="59"/>
      <c r="AT13" s="64"/>
      <c r="AU13" s="148" t="s">
        <v>177</v>
      </c>
      <c r="AV13" s="139"/>
      <c r="AW13" s="139"/>
      <c r="AX13" s="139"/>
      <c r="AY13" s="188" t="s">
        <v>213</v>
      </c>
      <c r="AZ13" s="196"/>
      <c r="BA13" s="196"/>
      <c r="BB13" s="196"/>
      <c r="BC13" s="196"/>
      <c r="BD13" s="196"/>
      <c r="BE13" s="196"/>
      <c r="BF13" s="196"/>
      <c r="BG13" s="196"/>
      <c r="BH13" s="196"/>
      <c r="BI13" s="196"/>
      <c r="BJ13" s="196"/>
      <c r="BK13" s="196"/>
      <c r="BL13" s="196"/>
      <c r="BM13" s="208"/>
      <c r="BN13" s="213">
        <v>-675585</v>
      </c>
      <c r="BO13" s="216"/>
      <c r="BP13" s="216"/>
      <c r="BQ13" s="216"/>
      <c r="BR13" s="216"/>
      <c r="BS13" s="216"/>
      <c r="BT13" s="216"/>
      <c r="BU13" s="219"/>
      <c r="BV13" s="213">
        <v>-736407</v>
      </c>
      <c r="BW13" s="216"/>
      <c r="BX13" s="216"/>
      <c r="BY13" s="216"/>
      <c r="BZ13" s="216"/>
      <c r="CA13" s="216"/>
      <c r="CB13" s="216"/>
      <c r="CC13" s="219"/>
      <c r="CD13" s="190" t="s">
        <v>33</v>
      </c>
      <c r="CE13" s="198"/>
      <c r="CF13" s="198"/>
      <c r="CG13" s="198"/>
      <c r="CH13" s="198"/>
      <c r="CI13" s="198"/>
      <c r="CJ13" s="198"/>
      <c r="CK13" s="198"/>
      <c r="CL13" s="198"/>
      <c r="CM13" s="198"/>
      <c r="CN13" s="198"/>
      <c r="CO13" s="198"/>
      <c r="CP13" s="198"/>
      <c r="CQ13" s="198"/>
      <c r="CR13" s="198"/>
      <c r="CS13" s="210"/>
      <c r="CT13" s="229">
        <v>8.1</v>
      </c>
      <c r="CU13" s="237"/>
      <c r="CV13" s="237"/>
      <c r="CW13" s="237"/>
      <c r="CX13" s="237"/>
      <c r="CY13" s="237"/>
      <c r="CZ13" s="237"/>
      <c r="DA13" s="245"/>
      <c r="DB13" s="229">
        <v>7.5</v>
      </c>
      <c r="DC13" s="237"/>
      <c r="DD13" s="237"/>
      <c r="DE13" s="237"/>
      <c r="DF13" s="237"/>
      <c r="DG13" s="237"/>
      <c r="DH13" s="237"/>
      <c r="DI13" s="245"/>
    </row>
    <row r="14" spans="1:119" ht="18.75" customHeight="1">
      <c r="A14" s="2"/>
      <c r="B14" s="12"/>
      <c r="C14" s="29"/>
      <c r="D14" s="29"/>
      <c r="E14" s="29"/>
      <c r="F14" s="29"/>
      <c r="G14" s="29"/>
      <c r="H14" s="29"/>
      <c r="I14" s="29"/>
      <c r="J14" s="29"/>
      <c r="K14" s="62"/>
      <c r="L14" s="69" t="s">
        <v>158</v>
      </c>
      <c r="M14" s="78"/>
      <c r="N14" s="78"/>
      <c r="O14" s="78"/>
      <c r="P14" s="78"/>
      <c r="Q14" s="90"/>
      <c r="R14" s="101">
        <v>52484</v>
      </c>
      <c r="S14" s="110"/>
      <c r="T14" s="110"/>
      <c r="U14" s="110"/>
      <c r="V14" s="121"/>
      <c r="W14" s="129"/>
      <c r="X14" s="58"/>
      <c r="Y14" s="58"/>
      <c r="Z14" s="58"/>
      <c r="AA14" s="58"/>
      <c r="AB14" s="24"/>
      <c r="AC14" s="149">
        <v>2.2000000000000002</v>
      </c>
      <c r="AD14" s="155"/>
      <c r="AE14" s="155"/>
      <c r="AF14" s="155"/>
      <c r="AG14" s="157"/>
      <c r="AH14" s="149">
        <v>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217</v>
      </c>
      <c r="CE14" s="199"/>
      <c r="CF14" s="199"/>
      <c r="CG14" s="199"/>
      <c r="CH14" s="199"/>
      <c r="CI14" s="199"/>
      <c r="CJ14" s="199"/>
      <c r="CK14" s="199"/>
      <c r="CL14" s="199"/>
      <c r="CM14" s="199"/>
      <c r="CN14" s="199"/>
      <c r="CO14" s="199"/>
      <c r="CP14" s="199"/>
      <c r="CQ14" s="199"/>
      <c r="CR14" s="199"/>
      <c r="CS14" s="211"/>
      <c r="CT14" s="233">
        <v>31.6</v>
      </c>
      <c r="CU14" s="241"/>
      <c r="CV14" s="241"/>
      <c r="CW14" s="241"/>
      <c r="CX14" s="241"/>
      <c r="CY14" s="241"/>
      <c r="CZ14" s="241"/>
      <c r="DA14" s="249"/>
      <c r="DB14" s="233">
        <v>19.5</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206</v>
      </c>
      <c r="N15" s="83"/>
      <c r="O15" s="83"/>
      <c r="P15" s="83"/>
      <c r="Q15" s="89"/>
      <c r="R15" s="101">
        <v>51643</v>
      </c>
      <c r="S15" s="110"/>
      <c r="T15" s="110"/>
      <c r="U15" s="110"/>
      <c r="V15" s="121"/>
      <c r="W15" s="130" t="s">
        <v>218</v>
      </c>
      <c r="X15" s="57"/>
      <c r="Y15" s="57"/>
      <c r="Z15" s="57"/>
      <c r="AA15" s="57"/>
      <c r="AB15" s="25"/>
      <c r="AC15" s="73">
        <v>10556</v>
      </c>
      <c r="AD15" s="81"/>
      <c r="AE15" s="81"/>
      <c r="AF15" s="81"/>
      <c r="AG15" s="85"/>
      <c r="AH15" s="73">
        <v>10456</v>
      </c>
      <c r="AI15" s="81"/>
      <c r="AJ15" s="81"/>
      <c r="AK15" s="81"/>
      <c r="AL15" s="118"/>
      <c r="AM15" s="173"/>
      <c r="AN15" s="59"/>
      <c r="AO15" s="59"/>
      <c r="AP15" s="59"/>
      <c r="AQ15" s="59"/>
      <c r="AR15" s="59"/>
      <c r="AS15" s="59"/>
      <c r="AT15" s="64"/>
      <c r="AU15" s="148"/>
      <c r="AV15" s="139"/>
      <c r="AW15" s="139"/>
      <c r="AX15" s="139"/>
      <c r="AY15" s="187" t="s">
        <v>220</v>
      </c>
      <c r="AZ15" s="195"/>
      <c r="BA15" s="195"/>
      <c r="BB15" s="195"/>
      <c r="BC15" s="195"/>
      <c r="BD15" s="195"/>
      <c r="BE15" s="195"/>
      <c r="BF15" s="195"/>
      <c r="BG15" s="195"/>
      <c r="BH15" s="195"/>
      <c r="BI15" s="195"/>
      <c r="BJ15" s="195"/>
      <c r="BK15" s="195"/>
      <c r="BL15" s="195"/>
      <c r="BM15" s="207"/>
      <c r="BN15" s="212">
        <v>8811413</v>
      </c>
      <c r="BO15" s="215"/>
      <c r="BP15" s="215"/>
      <c r="BQ15" s="215"/>
      <c r="BR15" s="215"/>
      <c r="BS15" s="215"/>
      <c r="BT15" s="215"/>
      <c r="BU15" s="218"/>
      <c r="BV15" s="212">
        <v>9498144</v>
      </c>
      <c r="BW15" s="215"/>
      <c r="BX15" s="215"/>
      <c r="BY15" s="215"/>
      <c r="BZ15" s="215"/>
      <c r="CA15" s="215"/>
      <c r="CB15" s="215"/>
      <c r="CC15" s="218"/>
      <c r="CD15" s="221" t="s">
        <v>222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223</v>
      </c>
      <c r="M16" s="79"/>
      <c r="N16" s="79"/>
      <c r="O16" s="79"/>
      <c r="P16" s="79"/>
      <c r="Q16" s="91"/>
      <c r="R16" s="102" t="s">
        <v>224</v>
      </c>
      <c r="S16" s="111"/>
      <c r="T16" s="111"/>
      <c r="U16" s="111"/>
      <c r="V16" s="122"/>
      <c r="W16" s="129"/>
      <c r="X16" s="58"/>
      <c r="Y16" s="58"/>
      <c r="Z16" s="58"/>
      <c r="AA16" s="58"/>
      <c r="AB16" s="24"/>
      <c r="AC16" s="149">
        <v>40.200000000000003</v>
      </c>
      <c r="AD16" s="155"/>
      <c r="AE16" s="155"/>
      <c r="AF16" s="155"/>
      <c r="AG16" s="157"/>
      <c r="AH16" s="149">
        <v>38.200000000000003</v>
      </c>
      <c r="AI16" s="155"/>
      <c r="AJ16" s="155"/>
      <c r="AK16" s="155"/>
      <c r="AL16" s="169"/>
      <c r="AM16" s="173"/>
      <c r="AN16" s="59"/>
      <c r="AO16" s="59"/>
      <c r="AP16" s="59"/>
      <c r="AQ16" s="59"/>
      <c r="AR16" s="59"/>
      <c r="AS16" s="59"/>
      <c r="AT16" s="64"/>
      <c r="AU16" s="148"/>
      <c r="AV16" s="139"/>
      <c r="AW16" s="139"/>
      <c r="AX16" s="139"/>
      <c r="AY16" s="188" t="s">
        <v>225</v>
      </c>
      <c r="AZ16" s="196"/>
      <c r="BA16" s="196"/>
      <c r="BB16" s="196"/>
      <c r="BC16" s="196"/>
      <c r="BD16" s="196"/>
      <c r="BE16" s="196"/>
      <c r="BF16" s="196"/>
      <c r="BG16" s="196"/>
      <c r="BH16" s="196"/>
      <c r="BI16" s="196"/>
      <c r="BJ16" s="196"/>
      <c r="BK16" s="196"/>
      <c r="BL16" s="196"/>
      <c r="BM16" s="208"/>
      <c r="BN16" s="213">
        <v>8831093</v>
      </c>
      <c r="BO16" s="216"/>
      <c r="BP16" s="216"/>
      <c r="BQ16" s="216"/>
      <c r="BR16" s="216"/>
      <c r="BS16" s="216"/>
      <c r="BT16" s="216"/>
      <c r="BU16" s="219"/>
      <c r="BV16" s="213">
        <v>8904892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4</v>
      </c>
      <c r="N17" s="84"/>
      <c r="O17" s="84"/>
      <c r="P17" s="84"/>
      <c r="Q17" s="92"/>
      <c r="R17" s="102" t="s">
        <v>227</v>
      </c>
      <c r="S17" s="111"/>
      <c r="T17" s="111"/>
      <c r="U17" s="111"/>
      <c r="V17" s="122"/>
      <c r="W17" s="130" t="s">
        <v>228</v>
      </c>
      <c r="X17" s="57"/>
      <c r="Y17" s="57"/>
      <c r="Z17" s="57"/>
      <c r="AA17" s="57"/>
      <c r="AB17" s="25"/>
      <c r="AC17" s="73">
        <v>15128</v>
      </c>
      <c r="AD17" s="81"/>
      <c r="AE17" s="81"/>
      <c r="AF17" s="81"/>
      <c r="AG17" s="85"/>
      <c r="AH17" s="73">
        <v>16369</v>
      </c>
      <c r="AI17" s="81"/>
      <c r="AJ17" s="81"/>
      <c r="AK17" s="81"/>
      <c r="AL17" s="118"/>
      <c r="AM17" s="173"/>
      <c r="AN17" s="59"/>
      <c r="AO17" s="59"/>
      <c r="AP17" s="59"/>
      <c r="AQ17" s="59"/>
      <c r="AR17" s="59"/>
      <c r="AS17" s="59"/>
      <c r="AT17" s="64"/>
      <c r="AU17" s="148"/>
      <c r="AV17" s="139"/>
      <c r="AW17" s="139"/>
      <c r="AX17" s="139"/>
      <c r="AY17" s="188" t="s">
        <v>178</v>
      </c>
      <c r="AZ17" s="196"/>
      <c r="BA17" s="196"/>
      <c r="BB17" s="196"/>
      <c r="BC17" s="196"/>
      <c r="BD17" s="196"/>
      <c r="BE17" s="196"/>
      <c r="BF17" s="196"/>
      <c r="BG17" s="196"/>
      <c r="BH17" s="196"/>
      <c r="BI17" s="196"/>
      <c r="BJ17" s="196"/>
      <c r="BK17" s="196"/>
      <c r="BL17" s="196"/>
      <c r="BM17" s="208"/>
      <c r="BN17" s="213">
        <v>11344015</v>
      </c>
      <c r="BO17" s="216"/>
      <c r="BP17" s="216"/>
      <c r="BQ17" s="216"/>
      <c r="BR17" s="216"/>
      <c r="BS17" s="216"/>
      <c r="BT17" s="216"/>
      <c r="BU17" s="219"/>
      <c r="BV17" s="213">
        <v>12256064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230</v>
      </c>
      <c r="C18" s="31"/>
      <c r="D18" s="31"/>
      <c r="E18" s="50"/>
      <c r="F18" s="50"/>
      <c r="G18" s="50"/>
      <c r="H18" s="50"/>
      <c r="I18" s="50"/>
      <c r="J18" s="50"/>
      <c r="K18" s="50"/>
      <c r="L18" s="71">
        <v>138.12</v>
      </c>
      <c r="M18" s="71"/>
      <c r="N18" s="71"/>
      <c r="O18" s="71"/>
      <c r="P18" s="71"/>
      <c r="Q18" s="71"/>
      <c r="R18" s="103"/>
      <c r="S18" s="103"/>
      <c r="T18" s="103"/>
      <c r="U18" s="103"/>
      <c r="V18" s="123"/>
      <c r="W18" s="131"/>
      <c r="X18" s="138"/>
      <c r="Y18" s="138"/>
      <c r="Z18" s="138"/>
      <c r="AA18" s="138"/>
      <c r="AB18" s="26"/>
      <c r="AC18" s="150">
        <v>57.6</v>
      </c>
      <c r="AD18" s="156"/>
      <c r="AE18" s="156"/>
      <c r="AF18" s="156"/>
      <c r="AG18" s="158"/>
      <c r="AH18" s="150">
        <v>59.8</v>
      </c>
      <c r="AI18" s="156"/>
      <c r="AJ18" s="156"/>
      <c r="AK18" s="156"/>
      <c r="AL18" s="170"/>
      <c r="AM18" s="173"/>
      <c r="AN18" s="59"/>
      <c r="AO18" s="59"/>
      <c r="AP18" s="59"/>
      <c r="AQ18" s="59"/>
      <c r="AR18" s="59"/>
      <c r="AS18" s="59"/>
      <c r="AT18" s="64"/>
      <c r="AU18" s="148"/>
      <c r="AV18" s="139"/>
      <c r="AW18" s="139"/>
      <c r="AX18" s="139"/>
      <c r="AY18" s="188" t="s">
        <v>231</v>
      </c>
      <c r="AZ18" s="196"/>
      <c r="BA18" s="196"/>
      <c r="BB18" s="196"/>
      <c r="BC18" s="196"/>
      <c r="BD18" s="196"/>
      <c r="BE18" s="196"/>
      <c r="BF18" s="196"/>
      <c r="BG18" s="196"/>
      <c r="BH18" s="196"/>
      <c r="BI18" s="196"/>
      <c r="BJ18" s="196"/>
      <c r="BK18" s="196"/>
      <c r="BL18" s="196"/>
      <c r="BM18" s="208"/>
      <c r="BN18" s="213">
        <v>11370894</v>
      </c>
      <c r="BO18" s="216"/>
      <c r="BP18" s="216"/>
      <c r="BQ18" s="216"/>
      <c r="BR18" s="216"/>
      <c r="BS18" s="216"/>
      <c r="BT18" s="216"/>
      <c r="BU18" s="219"/>
      <c r="BV18" s="213">
        <v>11019876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234</v>
      </c>
      <c r="C19" s="31"/>
      <c r="D19" s="31"/>
      <c r="E19" s="50"/>
      <c r="F19" s="50"/>
      <c r="G19" s="50"/>
      <c r="H19" s="50"/>
      <c r="I19" s="50"/>
      <c r="J19" s="50"/>
      <c r="K19" s="50"/>
      <c r="L19" s="72">
        <v>382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235</v>
      </c>
      <c r="AZ19" s="196"/>
      <c r="BA19" s="196"/>
      <c r="BB19" s="196"/>
      <c r="BC19" s="196"/>
      <c r="BD19" s="196"/>
      <c r="BE19" s="196"/>
      <c r="BF19" s="196"/>
      <c r="BG19" s="196"/>
      <c r="BH19" s="196"/>
      <c r="BI19" s="196"/>
      <c r="BJ19" s="196"/>
      <c r="BK19" s="196"/>
      <c r="BL19" s="196"/>
      <c r="BM19" s="208"/>
      <c r="BN19" s="213">
        <v>14686739</v>
      </c>
      <c r="BO19" s="216"/>
      <c r="BP19" s="216"/>
      <c r="BQ19" s="216"/>
      <c r="BR19" s="216"/>
      <c r="BS19" s="216"/>
      <c r="BT19" s="216"/>
      <c r="BU19" s="219"/>
      <c r="BV19" s="213">
        <v>14647020</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236</v>
      </c>
      <c r="C20" s="31"/>
      <c r="D20" s="31"/>
      <c r="E20" s="50"/>
      <c r="F20" s="50"/>
      <c r="G20" s="50"/>
      <c r="H20" s="50"/>
      <c r="I20" s="50"/>
      <c r="J20" s="50"/>
      <c r="K20" s="50"/>
      <c r="L20" s="72">
        <v>20792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238</v>
      </c>
      <c r="C22" s="33"/>
      <c r="D22" s="42"/>
      <c r="E22" s="51" t="s">
        <v>2</v>
      </c>
      <c r="F22" s="57"/>
      <c r="G22" s="57"/>
      <c r="H22" s="57"/>
      <c r="I22" s="57"/>
      <c r="J22" s="57"/>
      <c r="K22" s="25"/>
      <c r="L22" s="51" t="s">
        <v>239</v>
      </c>
      <c r="M22" s="57"/>
      <c r="N22" s="57"/>
      <c r="O22" s="57"/>
      <c r="P22" s="25"/>
      <c r="Q22" s="93" t="s">
        <v>242</v>
      </c>
      <c r="R22" s="105"/>
      <c r="S22" s="105"/>
      <c r="T22" s="105"/>
      <c r="U22" s="105"/>
      <c r="V22" s="125"/>
      <c r="W22" s="133" t="s">
        <v>243</v>
      </c>
      <c r="X22" s="33"/>
      <c r="Y22" s="42"/>
      <c r="Z22" s="51" t="s">
        <v>2</v>
      </c>
      <c r="AA22" s="57"/>
      <c r="AB22" s="57"/>
      <c r="AC22" s="57"/>
      <c r="AD22" s="57"/>
      <c r="AE22" s="57"/>
      <c r="AF22" s="57"/>
      <c r="AG22" s="25"/>
      <c r="AH22" s="161" t="s">
        <v>244</v>
      </c>
      <c r="AI22" s="57"/>
      <c r="AJ22" s="57"/>
      <c r="AK22" s="57"/>
      <c r="AL22" s="25"/>
      <c r="AM22" s="161" t="s">
        <v>246</v>
      </c>
      <c r="AN22" s="177"/>
      <c r="AO22" s="177"/>
      <c r="AP22" s="177"/>
      <c r="AQ22" s="177"/>
      <c r="AR22" s="179"/>
      <c r="AS22" s="93" t="s">
        <v>242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247</v>
      </c>
      <c r="AZ23" s="195"/>
      <c r="BA23" s="195"/>
      <c r="BB23" s="195"/>
      <c r="BC23" s="195"/>
      <c r="BD23" s="195"/>
      <c r="BE23" s="195"/>
      <c r="BF23" s="195"/>
      <c r="BG23" s="195"/>
      <c r="BH23" s="195"/>
      <c r="BI23" s="195"/>
      <c r="BJ23" s="195"/>
      <c r="BK23" s="195"/>
      <c r="BL23" s="195"/>
      <c r="BM23" s="207"/>
      <c r="BN23" s="213">
        <v>19024100</v>
      </c>
      <c r="BO23" s="216"/>
      <c r="BP23" s="216"/>
      <c r="BQ23" s="216"/>
      <c r="BR23" s="216"/>
      <c r="BS23" s="216"/>
      <c r="BT23" s="216"/>
      <c r="BU23" s="219"/>
      <c r="BV23" s="213">
        <v>19467517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119</v>
      </c>
      <c r="F24" s="59"/>
      <c r="G24" s="59"/>
      <c r="H24" s="59"/>
      <c r="I24" s="59"/>
      <c r="J24" s="59"/>
      <c r="K24" s="64"/>
      <c r="L24" s="73">
        <v>1</v>
      </c>
      <c r="M24" s="81"/>
      <c r="N24" s="81"/>
      <c r="O24" s="81"/>
      <c r="P24" s="85"/>
      <c r="Q24" s="73">
        <v>8200</v>
      </c>
      <c r="R24" s="81"/>
      <c r="S24" s="81"/>
      <c r="T24" s="81"/>
      <c r="U24" s="81"/>
      <c r="V24" s="85"/>
      <c r="W24" s="134"/>
      <c r="X24" s="34"/>
      <c r="Y24" s="43"/>
      <c r="Z24" s="53" t="s">
        <v>248</v>
      </c>
      <c r="AA24" s="59"/>
      <c r="AB24" s="59"/>
      <c r="AC24" s="59"/>
      <c r="AD24" s="59"/>
      <c r="AE24" s="59"/>
      <c r="AF24" s="59"/>
      <c r="AG24" s="64"/>
      <c r="AH24" s="73">
        <v>300</v>
      </c>
      <c r="AI24" s="81"/>
      <c r="AJ24" s="81"/>
      <c r="AK24" s="81"/>
      <c r="AL24" s="85"/>
      <c r="AM24" s="73">
        <v>962400</v>
      </c>
      <c r="AN24" s="81"/>
      <c r="AO24" s="81"/>
      <c r="AP24" s="81"/>
      <c r="AQ24" s="81"/>
      <c r="AR24" s="85"/>
      <c r="AS24" s="73">
        <v>3208</v>
      </c>
      <c r="AT24" s="81"/>
      <c r="AU24" s="81"/>
      <c r="AV24" s="81"/>
      <c r="AW24" s="81"/>
      <c r="AX24" s="118"/>
      <c r="AY24" s="189" t="s">
        <v>252</v>
      </c>
      <c r="AZ24" s="197"/>
      <c r="BA24" s="197"/>
      <c r="BB24" s="197"/>
      <c r="BC24" s="197"/>
      <c r="BD24" s="197"/>
      <c r="BE24" s="197"/>
      <c r="BF24" s="197"/>
      <c r="BG24" s="197"/>
      <c r="BH24" s="197"/>
      <c r="BI24" s="197"/>
      <c r="BJ24" s="197"/>
      <c r="BK24" s="197"/>
      <c r="BL24" s="197"/>
      <c r="BM24" s="209"/>
      <c r="BN24" s="213">
        <v>10920598</v>
      </c>
      <c r="BO24" s="216"/>
      <c r="BP24" s="216"/>
      <c r="BQ24" s="216"/>
      <c r="BR24" s="216"/>
      <c r="BS24" s="216"/>
      <c r="BT24" s="216"/>
      <c r="BU24" s="219"/>
      <c r="BV24" s="213">
        <v>11242344</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254</v>
      </c>
      <c r="F25" s="59"/>
      <c r="G25" s="59"/>
      <c r="H25" s="59"/>
      <c r="I25" s="59"/>
      <c r="J25" s="59"/>
      <c r="K25" s="64"/>
      <c r="L25" s="73">
        <v>2</v>
      </c>
      <c r="M25" s="81"/>
      <c r="N25" s="81"/>
      <c r="O25" s="81"/>
      <c r="P25" s="85"/>
      <c r="Q25" s="73">
        <v>6600</v>
      </c>
      <c r="R25" s="81"/>
      <c r="S25" s="81"/>
      <c r="T25" s="81"/>
      <c r="U25" s="81"/>
      <c r="V25" s="85"/>
      <c r="W25" s="134"/>
      <c r="X25" s="34"/>
      <c r="Y25" s="43"/>
      <c r="Z25" s="53" t="s">
        <v>42</v>
      </c>
      <c r="AA25" s="59"/>
      <c r="AB25" s="59"/>
      <c r="AC25" s="59"/>
      <c r="AD25" s="59"/>
      <c r="AE25" s="59"/>
      <c r="AF25" s="59"/>
      <c r="AG25" s="64"/>
      <c r="AH25" s="73" t="s">
        <v>165</v>
      </c>
      <c r="AI25" s="81"/>
      <c r="AJ25" s="81"/>
      <c r="AK25" s="81"/>
      <c r="AL25" s="85"/>
      <c r="AM25" s="73" t="s">
        <v>165</v>
      </c>
      <c r="AN25" s="81"/>
      <c r="AO25" s="81"/>
      <c r="AP25" s="81"/>
      <c r="AQ25" s="81"/>
      <c r="AR25" s="85"/>
      <c r="AS25" s="73" t="s">
        <v>165</v>
      </c>
      <c r="AT25" s="81"/>
      <c r="AU25" s="81"/>
      <c r="AV25" s="81"/>
      <c r="AW25" s="81"/>
      <c r="AX25" s="118"/>
      <c r="AY25" s="187" t="s">
        <v>255</v>
      </c>
      <c r="AZ25" s="195"/>
      <c r="BA25" s="195"/>
      <c r="BB25" s="195"/>
      <c r="BC25" s="195"/>
      <c r="BD25" s="195"/>
      <c r="BE25" s="195"/>
      <c r="BF25" s="195"/>
      <c r="BG25" s="195"/>
      <c r="BH25" s="195"/>
      <c r="BI25" s="195"/>
      <c r="BJ25" s="195"/>
      <c r="BK25" s="195"/>
      <c r="BL25" s="195"/>
      <c r="BM25" s="207"/>
      <c r="BN25" s="212">
        <v>3003376</v>
      </c>
      <c r="BO25" s="215"/>
      <c r="BP25" s="215"/>
      <c r="BQ25" s="215"/>
      <c r="BR25" s="215"/>
      <c r="BS25" s="215"/>
      <c r="BT25" s="215"/>
      <c r="BU25" s="218"/>
      <c r="BV25" s="212">
        <v>3774911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257</v>
      </c>
      <c r="F26" s="59"/>
      <c r="G26" s="59"/>
      <c r="H26" s="59"/>
      <c r="I26" s="59"/>
      <c r="J26" s="59"/>
      <c r="K26" s="64"/>
      <c r="L26" s="73">
        <v>1</v>
      </c>
      <c r="M26" s="81"/>
      <c r="N26" s="81"/>
      <c r="O26" s="81"/>
      <c r="P26" s="85"/>
      <c r="Q26" s="73">
        <v>6300</v>
      </c>
      <c r="R26" s="81"/>
      <c r="S26" s="81"/>
      <c r="T26" s="81"/>
      <c r="U26" s="81"/>
      <c r="V26" s="85"/>
      <c r="W26" s="134"/>
      <c r="X26" s="34"/>
      <c r="Y26" s="43"/>
      <c r="Z26" s="53" t="s">
        <v>258</v>
      </c>
      <c r="AA26" s="143"/>
      <c r="AB26" s="143"/>
      <c r="AC26" s="143"/>
      <c r="AD26" s="143"/>
      <c r="AE26" s="143"/>
      <c r="AF26" s="143"/>
      <c r="AG26" s="159"/>
      <c r="AH26" s="73">
        <v>13</v>
      </c>
      <c r="AI26" s="81"/>
      <c r="AJ26" s="81"/>
      <c r="AK26" s="81"/>
      <c r="AL26" s="85"/>
      <c r="AM26" s="73">
        <v>48347</v>
      </c>
      <c r="AN26" s="81"/>
      <c r="AO26" s="81"/>
      <c r="AP26" s="81"/>
      <c r="AQ26" s="81"/>
      <c r="AR26" s="85"/>
      <c r="AS26" s="73">
        <v>3719</v>
      </c>
      <c r="AT26" s="81"/>
      <c r="AU26" s="81"/>
      <c r="AV26" s="81"/>
      <c r="AW26" s="81"/>
      <c r="AX26" s="118"/>
      <c r="AY26" s="190" t="s">
        <v>10</v>
      </c>
      <c r="AZ26" s="198"/>
      <c r="BA26" s="198"/>
      <c r="BB26" s="198"/>
      <c r="BC26" s="198"/>
      <c r="BD26" s="198"/>
      <c r="BE26" s="198"/>
      <c r="BF26" s="198"/>
      <c r="BG26" s="198"/>
      <c r="BH26" s="198"/>
      <c r="BI26" s="198"/>
      <c r="BJ26" s="198"/>
      <c r="BK26" s="198"/>
      <c r="BL26" s="198"/>
      <c r="BM26" s="210"/>
      <c r="BN26" s="213" t="s">
        <v>165</v>
      </c>
      <c r="BO26" s="216"/>
      <c r="BP26" s="216"/>
      <c r="BQ26" s="216"/>
      <c r="BR26" s="216"/>
      <c r="BS26" s="216"/>
      <c r="BT26" s="216"/>
      <c r="BU26" s="219"/>
      <c r="BV26" s="213" t="s">
        <v>165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262</v>
      </c>
      <c r="F27" s="59"/>
      <c r="G27" s="59"/>
      <c r="H27" s="59"/>
      <c r="I27" s="59"/>
      <c r="J27" s="59"/>
      <c r="K27" s="64"/>
      <c r="L27" s="73">
        <v>1</v>
      </c>
      <c r="M27" s="81"/>
      <c r="N27" s="81"/>
      <c r="O27" s="81"/>
      <c r="P27" s="85"/>
      <c r="Q27" s="73">
        <v>3850</v>
      </c>
      <c r="R27" s="81"/>
      <c r="S27" s="81"/>
      <c r="T27" s="81"/>
      <c r="U27" s="81"/>
      <c r="V27" s="85"/>
      <c r="W27" s="134"/>
      <c r="X27" s="34"/>
      <c r="Y27" s="43"/>
      <c r="Z27" s="53" t="s">
        <v>46</v>
      </c>
      <c r="AA27" s="59"/>
      <c r="AB27" s="59"/>
      <c r="AC27" s="59"/>
      <c r="AD27" s="59"/>
      <c r="AE27" s="59"/>
      <c r="AF27" s="59"/>
      <c r="AG27" s="64"/>
      <c r="AH27" s="73">
        <v>28</v>
      </c>
      <c r="AI27" s="81"/>
      <c r="AJ27" s="81"/>
      <c r="AK27" s="81"/>
      <c r="AL27" s="85"/>
      <c r="AM27" s="73">
        <v>84604</v>
      </c>
      <c r="AN27" s="81"/>
      <c r="AO27" s="81"/>
      <c r="AP27" s="81"/>
      <c r="AQ27" s="81"/>
      <c r="AR27" s="85"/>
      <c r="AS27" s="73">
        <v>3022</v>
      </c>
      <c r="AT27" s="81"/>
      <c r="AU27" s="81"/>
      <c r="AV27" s="81"/>
      <c r="AW27" s="81"/>
      <c r="AX27" s="118"/>
      <c r="AY27" s="191" t="s">
        <v>264</v>
      </c>
      <c r="AZ27" s="199"/>
      <c r="BA27" s="199"/>
      <c r="BB27" s="199"/>
      <c r="BC27" s="199"/>
      <c r="BD27" s="199"/>
      <c r="BE27" s="199"/>
      <c r="BF27" s="199"/>
      <c r="BG27" s="199"/>
      <c r="BH27" s="199"/>
      <c r="BI27" s="199"/>
      <c r="BJ27" s="199"/>
      <c r="BK27" s="199"/>
      <c r="BL27" s="199"/>
      <c r="BM27" s="211"/>
      <c r="BN27" s="214">
        <v>438439</v>
      </c>
      <c r="BO27" s="217"/>
      <c r="BP27" s="217"/>
      <c r="BQ27" s="217"/>
      <c r="BR27" s="217"/>
      <c r="BS27" s="217"/>
      <c r="BT27" s="217"/>
      <c r="BU27" s="220"/>
      <c r="BV27" s="214">
        <v>438289</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266</v>
      </c>
      <c r="F28" s="59"/>
      <c r="G28" s="59"/>
      <c r="H28" s="59"/>
      <c r="I28" s="59"/>
      <c r="J28" s="59"/>
      <c r="K28" s="64"/>
      <c r="L28" s="73">
        <v>1</v>
      </c>
      <c r="M28" s="81"/>
      <c r="N28" s="81"/>
      <c r="O28" s="81"/>
      <c r="P28" s="85"/>
      <c r="Q28" s="73">
        <v>3450</v>
      </c>
      <c r="R28" s="81"/>
      <c r="S28" s="81"/>
      <c r="T28" s="81"/>
      <c r="U28" s="81"/>
      <c r="V28" s="85"/>
      <c r="W28" s="134"/>
      <c r="X28" s="34"/>
      <c r="Y28" s="43"/>
      <c r="Z28" s="53" t="s">
        <v>136</v>
      </c>
      <c r="AA28" s="59"/>
      <c r="AB28" s="59"/>
      <c r="AC28" s="59"/>
      <c r="AD28" s="59"/>
      <c r="AE28" s="59"/>
      <c r="AF28" s="59"/>
      <c r="AG28" s="64"/>
      <c r="AH28" s="73" t="s">
        <v>165</v>
      </c>
      <c r="AI28" s="81"/>
      <c r="AJ28" s="81"/>
      <c r="AK28" s="81"/>
      <c r="AL28" s="85"/>
      <c r="AM28" s="73" t="s">
        <v>165</v>
      </c>
      <c r="AN28" s="81"/>
      <c r="AO28" s="81"/>
      <c r="AP28" s="81"/>
      <c r="AQ28" s="81"/>
      <c r="AR28" s="85"/>
      <c r="AS28" s="73" t="s">
        <v>165</v>
      </c>
      <c r="AT28" s="81"/>
      <c r="AU28" s="81"/>
      <c r="AV28" s="81"/>
      <c r="AW28" s="81"/>
      <c r="AX28" s="118"/>
      <c r="AY28" s="192" t="s">
        <v>269</v>
      </c>
      <c r="AZ28" s="200"/>
      <c r="BA28" s="200"/>
      <c r="BB28" s="203"/>
      <c r="BC28" s="187" t="s">
        <v>29</v>
      </c>
      <c r="BD28" s="195"/>
      <c r="BE28" s="195"/>
      <c r="BF28" s="195"/>
      <c r="BG28" s="195"/>
      <c r="BH28" s="195"/>
      <c r="BI28" s="195"/>
      <c r="BJ28" s="195"/>
      <c r="BK28" s="195"/>
      <c r="BL28" s="195"/>
      <c r="BM28" s="207"/>
      <c r="BN28" s="212">
        <v>4530736</v>
      </c>
      <c r="BO28" s="215"/>
      <c r="BP28" s="215"/>
      <c r="BQ28" s="215"/>
      <c r="BR28" s="215"/>
      <c r="BS28" s="215"/>
      <c r="BT28" s="215"/>
      <c r="BU28" s="218"/>
      <c r="BV28" s="212">
        <v>4810187</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271</v>
      </c>
      <c r="F29" s="59"/>
      <c r="G29" s="59"/>
      <c r="H29" s="59"/>
      <c r="I29" s="59"/>
      <c r="J29" s="59"/>
      <c r="K29" s="64"/>
      <c r="L29" s="73">
        <v>17</v>
      </c>
      <c r="M29" s="81"/>
      <c r="N29" s="81"/>
      <c r="O29" s="81"/>
      <c r="P29" s="85"/>
      <c r="Q29" s="73">
        <v>3250</v>
      </c>
      <c r="R29" s="81"/>
      <c r="S29" s="81"/>
      <c r="T29" s="81"/>
      <c r="U29" s="81"/>
      <c r="V29" s="85"/>
      <c r="W29" s="135"/>
      <c r="X29" s="140"/>
      <c r="Y29" s="142"/>
      <c r="Z29" s="53" t="s">
        <v>273</v>
      </c>
      <c r="AA29" s="59"/>
      <c r="AB29" s="59"/>
      <c r="AC29" s="59"/>
      <c r="AD29" s="59"/>
      <c r="AE29" s="59"/>
      <c r="AF29" s="59"/>
      <c r="AG29" s="64"/>
      <c r="AH29" s="73">
        <v>328</v>
      </c>
      <c r="AI29" s="81"/>
      <c r="AJ29" s="81"/>
      <c r="AK29" s="81"/>
      <c r="AL29" s="85"/>
      <c r="AM29" s="73">
        <v>1047004</v>
      </c>
      <c r="AN29" s="81"/>
      <c r="AO29" s="81"/>
      <c r="AP29" s="81"/>
      <c r="AQ29" s="81"/>
      <c r="AR29" s="85"/>
      <c r="AS29" s="73">
        <v>3192</v>
      </c>
      <c r="AT29" s="81"/>
      <c r="AU29" s="81"/>
      <c r="AV29" s="81"/>
      <c r="AW29" s="81"/>
      <c r="AX29" s="118"/>
      <c r="AY29" s="193"/>
      <c r="AZ29" s="201"/>
      <c r="BA29" s="201"/>
      <c r="BB29" s="204"/>
      <c r="BC29" s="188" t="s">
        <v>94</v>
      </c>
      <c r="BD29" s="196"/>
      <c r="BE29" s="196"/>
      <c r="BF29" s="196"/>
      <c r="BG29" s="196"/>
      <c r="BH29" s="196"/>
      <c r="BI29" s="196"/>
      <c r="BJ29" s="196"/>
      <c r="BK29" s="196"/>
      <c r="BL29" s="196"/>
      <c r="BM29" s="208"/>
      <c r="BN29" s="213">
        <v>237678</v>
      </c>
      <c r="BO29" s="216"/>
      <c r="BP29" s="216"/>
      <c r="BQ29" s="216"/>
      <c r="BR29" s="216"/>
      <c r="BS29" s="216"/>
      <c r="BT29" s="216"/>
      <c r="BU29" s="219"/>
      <c r="BV29" s="213">
        <v>237324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274</v>
      </c>
      <c r="X30" s="141"/>
      <c r="Y30" s="141"/>
      <c r="Z30" s="141"/>
      <c r="AA30" s="141"/>
      <c r="AB30" s="141"/>
      <c r="AC30" s="141"/>
      <c r="AD30" s="141"/>
      <c r="AE30" s="141"/>
      <c r="AF30" s="141"/>
      <c r="AG30" s="160"/>
      <c r="AH30" s="150">
        <v>100.9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93</v>
      </c>
      <c r="BD30" s="197"/>
      <c r="BE30" s="197"/>
      <c r="BF30" s="197"/>
      <c r="BG30" s="197"/>
      <c r="BH30" s="197"/>
      <c r="BI30" s="197"/>
      <c r="BJ30" s="197"/>
      <c r="BK30" s="197"/>
      <c r="BL30" s="197"/>
      <c r="BM30" s="209"/>
      <c r="BN30" s="214">
        <v>3085120</v>
      </c>
      <c r="BO30" s="217"/>
      <c r="BP30" s="217"/>
      <c r="BQ30" s="217"/>
      <c r="BR30" s="217"/>
      <c r="BS30" s="217"/>
      <c r="BT30" s="217"/>
      <c r="BU30" s="220"/>
      <c r="BV30" s="214">
        <v>3387563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263</v>
      </c>
      <c r="D32" s="37"/>
      <c r="E32" s="37"/>
      <c r="F32" s="36"/>
      <c r="G32" s="36"/>
      <c r="H32" s="36"/>
      <c r="I32" s="36"/>
      <c r="J32" s="36"/>
      <c r="K32" s="36"/>
      <c r="L32" s="36"/>
      <c r="M32" s="36"/>
      <c r="N32" s="36"/>
      <c r="O32" s="36"/>
      <c r="P32" s="36"/>
      <c r="Q32" s="36"/>
      <c r="R32" s="36"/>
      <c r="S32" s="36"/>
      <c r="T32" s="36"/>
      <c r="U32" s="36" t="s">
        <v>187</v>
      </c>
      <c r="V32" s="36"/>
      <c r="W32" s="36"/>
      <c r="X32" s="36"/>
      <c r="Y32" s="36"/>
      <c r="Z32" s="36"/>
      <c r="AA32" s="36"/>
      <c r="AB32" s="36"/>
      <c r="AC32" s="36"/>
      <c r="AD32" s="36"/>
      <c r="AE32" s="36"/>
      <c r="AF32" s="36"/>
      <c r="AG32" s="36"/>
      <c r="AH32" s="36"/>
      <c r="AI32" s="36"/>
      <c r="AJ32" s="36"/>
      <c r="AK32" s="36"/>
      <c r="AL32" s="36"/>
      <c r="AM32" s="176" t="s">
        <v>275</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278</v>
      </c>
      <c r="BX32" s="36"/>
      <c r="BY32" s="36"/>
      <c r="BZ32" s="36"/>
      <c r="CA32" s="36"/>
      <c r="CB32" s="176"/>
      <c r="CC32" s="176"/>
      <c r="CD32" s="176"/>
      <c r="CE32" s="176"/>
      <c r="CF32" s="176"/>
      <c r="CG32" s="176"/>
      <c r="CH32" s="176"/>
      <c r="CI32" s="176"/>
      <c r="CJ32" s="176"/>
      <c r="CK32" s="176"/>
      <c r="CL32" s="176"/>
      <c r="CM32" s="176"/>
      <c r="CN32" s="176"/>
      <c r="CO32" s="176" t="s">
        <v>279</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259</v>
      </c>
      <c r="D33" s="38"/>
      <c r="E33" s="55" t="s">
        <v>281</v>
      </c>
      <c r="F33" s="55"/>
      <c r="G33" s="55"/>
      <c r="H33" s="55"/>
      <c r="I33" s="55"/>
      <c r="J33" s="55"/>
      <c r="K33" s="55"/>
      <c r="L33" s="55"/>
      <c r="M33" s="55"/>
      <c r="N33" s="55"/>
      <c r="O33" s="55"/>
      <c r="P33" s="55"/>
      <c r="Q33" s="55"/>
      <c r="R33" s="55"/>
      <c r="S33" s="55"/>
      <c r="T33" s="55"/>
      <c r="U33" s="38" t="s">
        <v>259</v>
      </c>
      <c r="V33" s="38"/>
      <c r="W33" s="55" t="s">
        <v>281</v>
      </c>
      <c r="X33" s="55"/>
      <c r="Y33" s="55"/>
      <c r="Z33" s="55"/>
      <c r="AA33" s="55"/>
      <c r="AB33" s="55"/>
      <c r="AC33" s="55"/>
      <c r="AD33" s="55"/>
      <c r="AE33" s="55"/>
      <c r="AF33" s="55"/>
      <c r="AG33" s="55"/>
      <c r="AH33" s="55"/>
      <c r="AI33" s="55"/>
      <c r="AJ33" s="55"/>
      <c r="AK33" s="55"/>
      <c r="AL33" s="55"/>
      <c r="AM33" s="38" t="s">
        <v>259</v>
      </c>
      <c r="AN33" s="38"/>
      <c r="AO33" s="55" t="s">
        <v>281</v>
      </c>
      <c r="AP33" s="55"/>
      <c r="AQ33" s="55"/>
      <c r="AR33" s="55"/>
      <c r="AS33" s="55"/>
      <c r="AT33" s="55"/>
      <c r="AU33" s="55"/>
      <c r="AV33" s="55"/>
      <c r="AW33" s="55"/>
      <c r="AX33" s="55"/>
      <c r="AY33" s="55"/>
      <c r="AZ33" s="55"/>
      <c r="BA33" s="55"/>
      <c r="BB33" s="55"/>
      <c r="BC33" s="55"/>
      <c r="BD33" s="38"/>
      <c r="BE33" s="55" t="s">
        <v>113</v>
      </c>
      <c r="BF33" s="55"/>
      <c r="BG33" s="55" t="s">
        <v>282</v>
      </c>
      <c r="BH33" s="55"/>
      <c r="BI33" s="55"/>
      <c r="BJ33" s="55"/>
      <c r="BK33" s="55"/>
      <c r="BL33" s="55"/>
      <c r="BM33" s="55"/>
      <c r="BN33" s="55"/>
      <c r="BO33" s="55"/>
      <c r="BP33" s="55"/>
      <c r="BQ33" s="55"/>
      <c r="BR33" s="55"/>
      <c r="BS33" s="55"/>
      <c r="BT33" s="55"/>
      <c r="BU33" s="55"/>
      <c r="BV33" s="38"/>
      <c r="BW33" s="38" t="s">
        <v>113</v>
      </c>
      <c r="BX33" s="38"/>
      <c r="BY33" s="55" t="s">
        <v>283</v>
      </c>
      <c r="BZ33" s="55"/>
      <c r="CA33" s="55"/>
      <c r="CB33" s="55"/>
      <c r="CC33" s="55"/>
      <c r="CD33" s="55"/>
      <c r="CE33" s="55"/>
      <c r="CF33" s="55"/>
      <c r="CG33" s="55"/>
      <c r="CH33" s="55"/>
      <c r="CI33" s="55"/>
      <c r="CJ33" s="55"/>
      <c r="CK33" s="55"/>
      <c r="CL33" s="55"/>
      <c r="CM33" s="55"/>
      <c r="CN33" s="55"/>
      <c r="CO33" s="38" t="s">
        <v>259</v>
      </c>
      <c r="CP33" s="38"/>
      <c r="CQ33" s="55" t="s">
        <v>265</v>
      </c>
      <c r="CR33" s="55"/>
      <c r="CS33" s="55"/>
      <c r="CT33" s="55"/>
      <c r="CU33" s="55"/>
      <c r="CV33" s="55"/>
      <c r="CW33" s="55"/>
      <c r="CX33" s="55"/>
      <c r="CY33" s="55"/>
      <c r="CZ33" s="55"/>
      <c r="DA33" s="55"/>
      <c r="DB33" s="55"/>
      <c r="DC33" s="55"/>
      <c r="DD33" s="55"/>
      <c r="DE33" s="55"/>
      <c r="DF33" s="55"/>
      <c r="DG33" s="252" t="s">
        <v>285</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十里木高原簡易水道特別会計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裾野市土地開発公社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〇</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裾野市長泉町衛生施設組合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裾野市振興公社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墓地事業特別会計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静岡県芦湖水利組合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駿豆学園管理組合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静岡県後期高齢者医療広域連合（事業会計分）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静岡県地方税滞納整理機構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富士山南東消防組合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三島市外五ヶ市町箱根山組合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三島市外三ヶ市町箱根山林組合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駿東地区交通災害共済組合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286</v>
      </c>
      <c r="E46" s="1" t="s">
        <v>215</v>
      </c>
    </row>
    <row r="47" spans="1:113">
      <c r="E47" s="1" t="s">
        <v>287</v>
      </c>
    </row>
    <row r="48" spans="1:113">
      <c r="E48" s="1" t="s">
        <v>288</v>
      </c>
    </row>
    <row r="49" spans="5:5">
      <c r="E49" s="1" t="s">
        <v>290</v>
      </c>
    </row>
    <row r="50" spans="5:5">
      <c r="E50" s="1" t="s">
        <v>291</v>
      </c>
    </row>
    <row r="51" spans="5:5">
      <c r="E51" s="1" t="s">
        <v>294</v>
      </c>
    </row>
    <row r="52" spans="5:5">
      <c r="E52" s="1" t="s">
        <v>297</v>
      </c>
    </row>
    <row r="53" spans="5:5"/>
    <row r="54" spans="5:5"/>
    <row r="55" spans="5:5"/>
    <row r="56" spans="5:5"/>
  </sheetData>
  <sheetProtection algorithmName="SHA-512" hashValue="bTkXG67qe5G/G6w+iiZE+wE56PS2SEOL8k7YxkeHRejMpDiAgc6jkOskr/PiHIu/InTzGEG8f6d42YhJZ7brWg==" saltValue="ZZk5HeIY1BoI3Jt+i2qZH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tabSelected="1" zoomScale="70" zoomScaleNormal="70" zoomScaleSheetLayoutView="100" workbookViewId="0"/>
  </sheetViews>
  <sheetFormatPr defaultColWidth="0" defaultRowHeight="12.9" customHeight="1" zeroHeight="1"/>
  <cols>
    <col min="1" max="1" width="6.6640625" style="365" customWidth="1"/>
    <col min="2" max="2" width="11" style="365" customWidth="1"/>
    <col min="3" max="3" width="17" style="365" customWidth="1"/>
    <col min="4" max="5" width="16.6640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0</v>
      </c>
      <c r="K32" s="885"/>
      <c r="L32" s="885"/>
      <c r="M32" s="885"/>
      <c r="N32" s="885"/>
      <c r="O32" s="885"/>
      <c r="P32" s="885"/>
    </row>
    <row r="33" spans="1:16" ht="39" customHeight="1">
      <c r="A33" s="885"/>
      <c r="B33" s="886" t="s">
        <v>20</v>
      </c>
      <c r="C33" s="892"/>
      <c r="D33" s="892"/>
      <c r="E33" s="897" t="s">
        <v>5</v>
      </c>
      <c r="F33" s="901" t="s">
        <v>209</v>
      </c>
      <c r="G33" s="906" t="s">
        <v>527</v>
      </c>
      <c r="H33" s="906" t="s">
        <v>219</v>
      </c>
      <c r="I33" s="906" t="s">
        <v>229</v>
      </c>
      <c r="J33" s="910" t="s">
        <v>528</v>
      </c>
      <c r="K33" s="885"/>
      <c r="L33" s="885"/>
      <c r="M33" s="885"/>
      <c r="N33" s="885"/>
      <c r="O33" s="885"/>
      <c r="P33" s="885"/>
    </row>
    <row r="34" spans="1:16" ht="39" customHeight="1">
      <c r="A34" s="885"/>
      <c r="B34" s="887"/>
      <c r="C34" s="893" t="s">
        <v>458</v>
      </c>
      <c r="D34" s="893"/>
      <c r="E34" s="898"/>
      <c r="F34" s="902">
        <v>15.2</v>
      </c>
      <c r="G34" s="907">
        <v>14.97</v>
      </c>
      <c r="H34" s="907">
        <v>17.61</v>
      </c>
      <c r="I34" s="907">
        <v>20.309999999999999</v>
      </c>
      <c r="J34" s="911">
        <v>19.39</v>
      </c>
      <c r="K34" s="885"/>
      <c r="L34" s="885"/>
      <c r="M34" s="885"/>
      <c r="N34" s="885"/>
      <c r="O34" s="885"/>
      <c r="P34" s="885"/>
    </row>
    <row r="35" spans="1:16" ht="39" customHeight="1">
      <c r="A35" s="885"/>
      <c r="B35" s="888"/>
      <c r="C35" s="894" t="s">
        <v>398</v>
      </c>
      <c r="D35" s="894"/>
      <c r="E35" s="899"/>
      <c r="F35" s="903">
        <v>5.84</v>
      </c>
      <c r="G35" s="908">
        <v>5.14</v>
      </c>
      <c r="H35" s="908">
        <v>4.0999999999999996</v>
      </c>
      <c r="I35" s="908">
        <v>5.09</v>
      </c>
      <c r="J35" s="912">
        <v>4.78</v>
      </c>
      <c r="K35" s="885"/>
      <c r="L35" s="885"/>
      <c r="M35" s="885"/>
      <c r="N35" s="885"/>
      <c r="O35" s="885"/>
      <c r="P35" s="885"/>
    </row>
    <row r="36" spans="1:16" ht="39" customHeight="1">
      <c r="A36" s="885"/>
      <c r="B36" s="888"/>
      <c r="C36" s="894" t="s">
        <v>454</v>
      </c>
      <c r="D36" s="894"/>
      <c r="E36" s="899"/>
      <c r="F36" s="903">
        <v>2.9</v>
      </c>
      <c r="G36" s="908">
        <v>1.77</v>
      </c>
      <c r="H36" s="908">
        <v>2.61</v>
      </c>
      <c r="I36" s="908">
        <v>3.57</v>
      </c>
      <c r="J36" s="912">
        <v>3.2</v>
      </c>
      <c r="K36" s="885"/>
      <c r="L36" s="885"/>
      <c r="M36" s="885"/>
      <c r="N36" s="885"/>
      <c r="O36" s="885"/>
      <c r="P36" s="885"/>
    </row>
    <row r="37" spans="1:16" ht="39" customHeight="1">
      <c r="A37" s="885"/>
      <c r="B37" s="888"/>
      <c r="C37" s="894" t="s">
        <v>457</v>
      </c>
      <c r="D37" s="894"/>
      <c r="E37" s="899"/>
      <c r="F37" s="903">
        <v>1.05</v>
      </c>
      <c r="G37" s="908">
        <v>0.98</v>
      </c>
      <c r="H37" s="908">
        <v>1.49</v>
      </c>
      <c r="I37" s="908">
        <v>1.1299999999999999</v>
      </c>
      <c r="J37" s="912">
        <v>1.1399999999999999</v>
      </c>
      <c r="K37" s="885"/>
      <c r="L37" s="885"/>
      <c r="M37" s="885"/>
      <c r="N37" s="885"/>
      <c r="O37" s="885"/>
      <c r="P37" s="885"/>
    </row>
    <row r="38" spans="1:16" ht="39" customHeight="1">
      <c r="A38" s="885"/>
      <c r="B38" s="888"/>
      <c r="C38" s="894" t="s">
        <v>389</v>
      </c>
      <c r="D38" s="894"/>
      <c r="E38" s="899"/>
      <c r="F38" s="903" t="s">
        <v>165</v>
      </c>
      <c r="G38" s="908" t="s">
        <v>165</v>
      </c>
      <c r="H38" s="908" t="s">
        <v>165</v>
      </c>
      <c r="I38" s="908" t="s">
        <v>165</v>
      </c>
      <c r="J38" s="912">
        <v>0.48</v>
      </c>
      <c r="K38" s="885"/>
      <c r="L38" s="885"/>
      <c r="M38" s="885"/>
      <c r="N38" s="885"/>
      <c r="O38" s="885"/>
      <c r="P38" s="885"/>
    </row>
    <row r="39" spans="1:16" ht="39" customHeight="1">
      <c r="A39" s="885"/>
      <c r="B39" s="888"/>
      <c r="C39" s="894" t="s">
        <v>456</v>
      </c>
      <c r="D39" s="894"/>
      <c r="E39" s="899"/>
      <c r="F39" s="903">
        <v>4.e-002</v>
      </c>
      <c r="G39" s="908">
        <v>3.e-002</v>
      </c>
      <c r="H39" s="908">
        <v>2.e-002</v>
      </c>
      <c r="I39" s="908">
        <v>4.e-002</v>
      </c>
      <c r="J39" s="912">
        <v>3.e-002</v>
      </c>
      <c r="K39" s="885"/>
      <c r="L39" s="885"/>
      <c r="M39" s="885"/>
      <c r="N39" s="885"/>
      <c r="O39" s="885"/>
      <c r="P39" s="885"/>
    </row>
    <row r="40" spans="1:16" ht="39" customHeight="1">
      <c r="A40" s="885"/>
      <c r="B40" s="888"/>
      <c r="C40" s="894" t="s">
        <v>445</v>
      </c>
      <c r="D40" s="894"/>
      <c r="E40" s="899"/>
      <c r="F40" s="903">
        <v>2.e-002</v>
      </c>
      <c r="G40" s="908">
        <v>1.e-002</v>
      </c>
      <c r="H40" s="908">
        <v>2.e-002</v>
      </c>
      <c r="I40" s="908">
        <v>2.e-002</v>
      </c>
      <c r="J40" s="912">
        <v>2.e-002</v>
      </c>
      <c r="K40" s="885"/>
      <c r="L40" s="885"/>
      <c r="M40" s="885"/>
      <c r="N40" s="885"/>
      <c r="O40" s="885"/>
      <c r="P40" s="885"/>
    </row>
    <row r="41" spans="1:16" ht="39" customHeight="1">
      <c r="A41" s="885"/>
      <c r="B41" s="888"/>
      <c r="C41" s="894" t="s">
        <v>417</v>
      </c>
      <c r="D41" s="894"/>
      <c r="E41" s="899"/>
      <c r="F41" s="903">
        <v>0</v>
      </c>
      <c r="G41" s="908">
        <v>0</v>
      </c>
      <c r="H41" s="908">
        <v>0</v>
      </c>
      <c r="I41" s="908">
        <v>0</v>
      </c>
      <c r="J41" s="912">
        <v>0</v>
      </c>
      <c r="K41" s="885"/>
      <c r="L41" s="885"/>
      <c r="M41" s="885"/>
      <c r="N41" s="885"/>
      <c r="O41" s="885"/>
      <c r="P41" s="885"/>
    </row>
    <row r="42" spans="1:16" ht="39" customHeight="1">
      <c r="A42" s="885"/>
      <c r="B42" s="889"/>
      <c r="C42" s="894" t="s">
        <v>533</v>
      </c>
      <c r="D42" s="894"/>
      <c r="E42" s="899"/>
      <c r="F42" s="903" t="s">
        <v>165</v>
      </c>
      <c r="G42" s="908" t="s">
        <v>165</v>
      </c>
      <c r="H42" s="908" t="s">
        <v>165</v>
      </c>
      <c r="I42" s="908" t="s">
        <v>165</v>
      </c>
      <c r="J42" s="912" t="s">
        <v>165</v>
      </c>
      <c r="K42" s="885"/>
      <c r="L42" s="885"/>
      <c r="M42" s="885"/>
      <c r="N42" s="885"/>
      <c r="O42" s="885"/>
      <c r="P42" s="885"/>
    </row>
    <row r="43" spans="1:16" ht="39" customHeight="1">
      <c r="A43" s="885"/>
      <c r="B43" s="890"/>
      <c r="C43" s="895" t="s">
        <v>534</v>
      </c>
      <c r="D43" s="895"/>
      <c r="E43" s="900"/>
      <c r="F43" s="904">
        <v>0</v>
      </c>
      <c r="G43" s="909">
        <v>0</v>
      </c>
      <c r="H43" s="909">
        <v>0</v>
      </c>
      <c r="I43" s="909">
        <v>0</v>
      </c>
      <c r="J43" s="913">
        <v>0</v>
      </c>
      <c r="K43" s="885"/>
      <c r="L43" s="885"/>
      <c r="M43" s="885"/>
      <c r="N43" s="885"/>
      <c r="O43" s="885"/>
      <c r="P43" s="885"/>
    </row>
    <row r="44" spans="1:16" ht="39" customHeight="1">
      <c r="A44" s="885"/>
      <c r="B44" s="891" t="s">
        <v>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row r="46" spans="1:16" ht="12.9" hidden="1" customHeight="1"/>
    <row r="47" spans="1:16" ht="12.9" hidden="1" customHeight="1"/>
    <row r="48" spans="1:16" ht="12.9" hidden="1" customHeight="1"/>
    <row r="49" ht="12.9" hidden="1" customHeight="1"/>
    <row r="50" ht="12.9" hidden="1" customHeight="1"/>
    <row r="51" ht="12.9" hidden="1" customHeight="1"/>
  </sheetData>
  <sheetProtection algorithmName="SHA-512" hashValue="YvYcmD2bWiPe9p59V5zgU88sQAmmZdNZpO4uetE2Y3pjAFKGlOkIjk/BQCwm8kSjIcHLaMhavP+eYliOoISvVg==" saltValue="bA0RSYuXe2Hl7TEfBq6V7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tabSelected="1" zoomScale="70" zoomScaleNormal="70" zoomScaleSheetLayoutView="55" workbookViewId="0"/>
  </sheetViews>
  <sheetFormatPr defaultColWidth="0" defaultRowHeight="12.6" customHeight="1" zeroHeight="1"/>
  <cols>
    <col min="1" max="1" width="6.6640625" style="365" customWidth="1"/>
    <col min="2" max="3" width="10.88671875" style="365" customWidth="1"/>
    <col min="4" max="4" width="10" style="365" customWidth="1"/>
    <col min="5" max="10" width="11" style="365" customWidth="1"/>
    <col min="11" max="15" width="13.109375" style="365" customWidth="1"/>
    <col min="16" max="21" width="11.441406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22</v>
      </c>
      <c r="P43" s="758"/>
      <c r="Q43" s="758"/>
      <c r="R43" s="758"/>
      <c r="S43" s="758"/>
      <c r="T43" s="758"/>
      <c r="U43" s="758"/>
    </row>
    <row r="44" spans="1:21" ht="30.75" customHeight="1">
      <c r="A44" s="758"/>
      <c r="B44" s="914" t="s">
        <v>24</v>
      </c>
      <c r="C44" s="927"/>
      <c r="D44" s="927"/>
      <c r="E44" s="944"/>
      <c r="F44" s="944"/>
      <c r="G44" s="944"/>
      <c r="H44" s="944"/>
      <c r="I44" s="944"/>
      <c r="J44" s="952" t="s">
        <v>5</v>
      </c>
      <c r="K44" s="959" t="s">
        <v>209</v>
      </c>
      <c r="L44" s="967" t="s">
        <v>527</v>
      </c>
      <c r="M44" s="967" t="s">
        <v>219</v>
      </c>
      <c r="N44" s="967" t="s">
        <v>229</v>
      </c>
      <c r="O44" s="975" t="s">
        <v>528</v>
      </c>
      <c r="P44" s="758"/>
      <c r="Q44" s="758"/>
      <c r="R44" s="758"/>
      <c r="S44" s="758"/>
      <c r="T44" s="758"/>
      <c r="U44" s="758"/>
    </row>
    <row r="45" spans="1:21" ht="30.75" customHeight="1">
      <c r="A45" s="758"/>
      <c r="B45" s="915" t="s">
        <v>26</v>
      </c>
      <c r="C45" s="928"/>
      <c r="D45" s="937"/>
      <c r="E45" s="945" t="s">
        <v>28</v>
      </c>
      <c r="F45" s="945"/>
      <c r="G45" s="945"/>
      <c r="H45" s="945"/>
      <c r="I45" s="945"/>
      <c r="J45" s="953"/>
      <c r="K45" s="960">
        <v>1952</v>
      </c>
      <c r="L45" s="968">
        <v>1751</v>
      </c>
      <c r="M45" s="968">
        <v>1780</v>
      </c>
      <c r="N45" s="968">
        <v>1947</v>
      </c>
      <c r="O45" s="976">
        <v>2019</v>
      </c>
      <c r="P45" s="758"/>
      <c r="Q45" s="758"/>
      <c r="R45" s="758"/>
      <c r="S45" s="758"/>
      <c r="T45" s="758"/>
      <c r="U45" s="758"/>
    </row>
    <row r="46" spans="1:21" ht="30.75" customHeight="1">
      <c r="A46" s="758"/>
      <c r="B46" s="916"/>
      <c r="C46" s="929"/>
      <c r="D46" s="938"/>
      <c r="E46" s="946" t="s">
        <v>31</v>
      </c>
      <c r="F46" s="946"/>
      <c r="G46" s="946"/>
      <c r="H46" s="946"/>
      <c r="I46" s="946"/>
      <c r="J46" s="954"/>
      <c r="K46" s="961" t="s">
        <v>165</v>
      </c>
      <c r="L46" s="969" t="s">
        <v>165</v>
      </c>
      <c r="M46" s="969" t="s">
        <v>165</v>
      </c>
      <c r="N46" s="969" t="s">
        <v>165</v>
      </c>
      <c r="O46" s="977" t="s">
        <v>165</v>
      </c>
      <c r="P46" s="758"/>
      <c r="Q46" s="758"/>
      <c r="R46" s="758"/>
      <c r="S46" s="758"/>
      <c r="T46" s="758"/>
      <c r="U46" s="758"/>
    </row>
    <row r="47" spans="1:21" ht="30.75" customHeight="1">
      <c r="A47" s="758"/>
      <c r="B47" s="916"/>
      <c r="C47" s="929"/>
      <c r="D47" s="938"/>
      <c r="E47" s="946" t="s">
        <v>35</v>
      </c>
      <c r="F47" s="946"/>
      <c r="G47" s="946"/>
      <c r="H47" s="946"/>
      <c r="I47" s="946"/>
      <c r="J47" s="954"/>
      <c r="K47" s="961" t="s">
        <v>165</v>
      </c>
      <c r="L47" s="969" t="s">
        <v>165</v>
      </c>
      <c r="M47" s="969" t="s">
        <v>165</v>
      </c>
      <c r="N47" s="969" t="s">
        <v>165</v>
      </c>
      <c r="O47" s="977" t="s">
        <v>165</v>
      </c>
      <c r="P47" s="758"/>
      <c r="Q47" s="758"/>
      <c r="R47" s="758"/>
      <c r="S47" s="758"/>
      <c r="T47" s="758"/>
      <c r="U47" s="758"/>
    </row>
    <row r="48" spans="1:21" ht="30.75" customHeight="1">
      <c r="A48" s="758"/>
      <c r="B48" s="916"/>
      <c r="C48" s="929"/>
      <c r="D48" s="938"/>
      <c r="E48" s="946" t="s">
        <v>14</v>
      </c>
      <c r="F48" s="946"/>
      <c r="G48" s="946"/>
      <c r="H48" s="946"/>
      <c r="I48" s="946"/>
      <c r="J48" s="954"/>
      <c r="K48" s="961">
        <v>309</v>
      </c>
      <c r="L48" s="969">
        <v>354</v>
      </c>
      <c r="M48" s="969">
        <v>363</v>
      </c>
      <c r="N48" s="969">
        <v>346</v>
      </c>
      <c r="O48" s="977">
        <v>302</v>
      </c>
      <c r="P48" s="758"/>
      <c r="Q48" s="758"/>
      <c r="R48" s="758"/>
      <c r="S48" s="758"/>
      <c r="T48" s="758"/>
      <c r="U48" s="758"/>
    </row>
    <row r="49" spans="1:21" ht="30.75" customHeight="1">
      <c r="A49" s="758"/>
      <c r="B49" s="916"/>
      <c r="C49" s="929"/>
      <c r="D49" s="938"/>
      <c r="E49" s="946" t="s">
        <v>40</v>
      </c>
      <c r="F49" s="946"/>
      <c r="G49" s="946"/>
      <c r="H49" s="946"/>
      <c r="I49" s="946"/>
      <c r="J49" s="954"/>
      <c r="K49" s="961">
        <v>0</v>
      </c>
      <c r="L49" s="969">
        <v>0</v>
      </c>
      <c r="M49" s="969">
        <v>0</v>
      </c>
      <c r="N49" s="969">
        <v>0</v>
      </c>
      <c r="O49" s="977">
        <v>0</v>
      </c>
      <c r="P49" s="758"/>
      <c r="Q49" s="758"/>
      <c r="R49" s="758"/>
      <c r="S49" s="758"/>
      <c r="T49" s="758"/>
      <c r="U49" s="758"/>
    </row>
    <row r="50" spans="1:21" ht="30.75" customHeight="1">
      <c r="A50" s="758"/>
      <c r="B50" s="916"/>
      <c r="C50" s="929"/>
      <c r="D50" s="938"/>
      <c r="E50" s="946" t="s">
        <v>43</v>
      </c>
      <c r="F50" s="946"/>
      <c r="G50" s="946"/>
      <c r="H50" s="946"/>
      <c r="I50" s="946"/>
      <c r="J50" s="954"/>
      <c r="K50" s="961">
        <v>71</v>
      </c>
      <c r="L50" s="969">
        <v>71</v>
      </c>
      <c r="M50" s="969">
        <v>71</v>
      </c>
      <c r="N50" s="969">
        <v>70</v>
      </c>
      <c r="O50" s="977" t="s">
        <v>165</v>
      </c>
      <c r="P50" s="758"/>
      <c r="Q50" s="758"/>
      <c r="R50" s="758"/>
      <c r="S50" s="758"/>
      <c r="T50" s="758"/>
      <c r="U50" s="758"/>
    </row>
    <row r="51" spans="1:21" ht="30.75" customHeight="1">
      <c r="A51" s="758"/>
      <c r="B51" s="917"/>
      <c r="C51" s="930"/>
      <c r="D51" s="939"/>
      <c r="E51" s="946" t="s">
        <v>45</v>
      </c>
      <c r="F51" s="946"/>
      <c r="G51" s="946"/>
      <c r="H51" s="946"/>
      <c r="I51" s="946"/>
      <c r="J51" s="954"/>
      <c r="K51" s="961" t="s">
        <v>165</v>
      </c>
      <c r="L51" s="969" t="s">
        <v>165</v>
      </c>
      <c r="M51" s="969" t="s">
        <v>165</v>
      </c>
      <c r="N51" s="969" t="s">
        <v>165</v>
      </c>
      <c r="O51" s="977" t="s">
        <v>165</v>
      </c>
      <c r="P51" s="758"/>
      <c r="Q51" s="758"/>
      <c r="R51" s="758"/>
      <c r="S51" s="758"/>
      <c r="T51" s="758"/>
      <c r="U51" s="758"/>
    </row>
    <row r="52" spans="1:21" ht="30.75" customHeight="1">
      <c r="A52" s="758"/>
      <c r="B52" s="918" t="s">
        <v>47</v>
      </c>
      <c r="C52" s="931"/>
      <c r="D52" s="939"/>
      <c r="E52" s="946" t="s">
        <v>52</v>
      </c>
      <c r="F52" s="946"/>
      <c r="G52" s="946"/>
      <c r="H52" s="946"/>
      <c r="I52" s="946"/>
      <c r="J52" s="954"/>
      <c r="K52" s="961">
        <v>1480</v>
      </c>
      <c r="L52" s="969">
        <v>1317</v>
      </c>
      <c r="M52" s="969">
        <v>1397</v>
      </c>
      <c r="N52" s="969">
        <v>1419</v>
      </c>
      <c r="O52" s="977">
        <v>1417</v>
      </c>
      <c r="P52" s="758"/>
      <c r="Q52" s="758"/>
      <c r="R52" s="758"/>
      <c r="S52" s="758"/>
      <c r="T52" s="758"/>
      <c r="U52" s="758"/>
    </row>
    <row r="53" spans="1:21" ht="30.75" customHeight="1">
      <c r="A53" s="758"/>
      <c r="B53" s="919" t="s">
        <v>54</v>
      </c>
      <c r="C53" s="932"/>
      <c r="D53" s="940"/>
      <c r="E53" s="947" t="s">
        <v>56</v>
      </c>
      <c r="F53" s="947"/>
      <c r="G53" s="947"/>
      <c r="H53" s="947"/>
      <c r="I53" s="947"/>
      <c r="J53" s="955"/>
      <c r="K53" s="962">
        <v>852</v>
      </c>
      <c r="L53" s="970">
        <v>859</v>
      </c>
      <c r="M53" s="970">
        <v>817</v>
      </c>
      <c r="N53" s="970">
        <v>944</v>
      </c>
      <c r="O53" s="978">
        <v>904</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62</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5</v>
      </c>
      <c r="K56" s="964" t="s">
        <v>535</v>
      </c>
      <c r="L56" s="971" t="s">
        <v>536</v>
      </c>
      <c r="M56" s="971" t="s">
        <v>537</v>
      </c>
      <c r="N56" s="971" t="s">
        <v>538</v>
      </c>
      <c r="O56" s="979" t="s">
        <v>539</v>
      </c>
      <c r="P56" s="758"/>
      <c r="Q56" s="758"/>
      <c r="R56" s="758"/>
      <c r="S56" s="758"/>
      <c r="T56" s="758"/>
      <c r="U56" s="758"/>
    </row>
    <row r="57" spans="1:21" ht="31.5" customHeight="1">
      <c r="B57" s="923" t="s">
        <v>41</v>
      </c>
      <c r="C57" s="935"/>
      <c r="D57" s="941" t="s">
        <v>49</v>
      </c>
      <c r="E57" s="949"/>
      <c r="F57" s="949"/>
      <c r="G57" s="949"/>
      <c r="H57" s="949"/>
      <c r="I57" s="949"/>
      <c r="J57" s="957"/>
      <c r="K57" s="965" t="s">
        <v>165</v>
      </c>
      <c r="L57" s="972" t="s">
        <v>165</v>
      </c>
      <c r="M57" s="972" t="s">
        <v>165</v>
      </c>
      <c r="N57" s="972" t="s">
        <v>165</v>
      </c>
      <c r="O57" s="980" t="s">
        <v>165</v>
      </c>
    </row>
    <row r="58" spans="1:21" ht="31.5" customHeight="1">
      <c r="B58" s="924"/>
      <c r="C58" s="936"/>
      <c r="D58" s="942" t="s">
        <v>68</v>
      </c>
      <c r="E58" s="950"/>
      <c r="F58" s="950"/>
      <c r="G58" s="950"/>
      <c r="H58" s="950"/>
      <c r="I58" s="950"/>
      <c r="J58" s="958"/>
      <c r="K58" s="966" t="s">
        <v>165</v>
      </c>
      <c r="L58" s="973" t="s">
        <v>165</v>
      </c>
      <c r="M58" s="973" t="s">
        <v>165</v>
      </c>
      <c r="N58" s="973" t="s">
        <v>165</v>
      </c>
      <c r="O58" s="981" t="s">
        <v>165</v>
      </c>
    </row>
    <row r="59" spans="1:21" ht="24" customHeight="1">
      <c r="B59" s="925"/>
      <c r="C59" s="925"/>
      <c r="D59" s="943" t="s">
        <v>70</v>
      </c>
      <c r="E59" s="951"/>
      <c r="F59" s="951"/>
      <c r="G59" s="951"/>
      <c r="H59" s="951"/>
      <c r="I59" s="951"/>
      <c r="J59" s="951"/>
      <c r="K59" s="951"/>
      <c r="L59" s="951"/>
      <c r="M59" s="951"/>
      <c r="N59" s="951"/>
      <c r="O59" s="951"/>
    </row>
    <row r="60" spans="1:21" ht="24" customHeight="1">
      <c r="B60" s="926"/>
      <c r="C60" s="926"/>
      <c r="D60" s="943" t="s">
        <v>73</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row r="63" spans="1:21" ht="12.6" hidden="1" customHeight="1"/>
    <row r="64" spans="1:21" ht="12.6" hidden="1" customHeight="1"/>
  </sheetData>
  <sheetProtection algorithmName="SHA-512" hashValue="epaHS54pFh2DqJ2hTQtabsQXN/m5jS7yaOHUAkRMZ20QMLiVWwvg0a/SsRNKEGhHp8aRi/1Nn+UPH1/104mLMw==" saltValue="ZjGQkjmeHaw4/nSvyK9x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abSelected="1" zoomScale="70" zoomScaleNormal="70" zoomScaleSheetLayoutView="100" workbookViewId="0"/>
  </sheetViews>
  <sheetFormatPr defaultColWidth="0" defaultRowHeight="13.5" customHeight="1" zeroHeight="1"/>
  <cols>
    <col min="1" max="1" width="6.6640625" style="365" customWidth="1"/>
    <col min="2" max="3" width="12.6640625" style="365" customWidth="1"/>
    <col min="4" max="4" width="11.6640625" style="365" customWidth="1"/>
    <col min="5" max="8" width="10.33203125" style="365" customWidth="1"/>
    <col min="9" max="13" width="16.33203125" style="365" customWidth="1"/>
    <col min="14" max="19" width="12.6640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22</v>
      </c>
    </row>
    <row r="40" spans="2:13" ht="27.75" customHeight="1">
      <c r="B40" s="914" t="s">
        <v>24</v>
      </c>
      <c r="C40" s="927"/>
      <c r="D40" s="927"/>
      <c r="E40" s="944"/>
      <c r="F40" s="944"/>
      <c r="G40" s="944"/>
      <c r="H40" s="952" t="s">
        <v>5</v>
      </c>
      <c r="I40" s="959" t="s">
        <v>209</v>
      </c>
      <c r="J40" s="967" t="s">
        <v>527</v>
      </c>
      <c r="K40" s="967" t="s">
        <v>219</v>
      </c>
      <c r="L40" s="967" t="s">
        <v>229</v>
      </c>
      <c r="M40" s="998" t="s">
        <v>528</v>
      </c>
    </row>
    <row r="41" spans="2:13" ht="27.75" customHeight="1">
      <c r="B41" s="915" t="s">
        <v>21</v>
      </c>
      <c r="C41" s="928"/>
      <c r="D41" s="937"/>
      <c r="E41" s="987" t="s">
        <v>9</v>
      </c>
      <c r="F41" s="987"/>
      <c r="G41" s="987"/>
      <c r="H41" s="993"/>
      <c r="I41" s="960">
        <v>20549</v>
      </c>
      <c r="J41" s="968">
        <v>20189</v>
      </c>
      <c r="K41" s="968">
        <v>19761</v>
      </c>
      <c r="L41" s="968">
        <v>19468</v>
      </c>
      <c r="M41" s="976">
        <v>19024</v>
      </c>
    </row>
    <row r="42" spans="2:13" ht="27.75" customHeight="1">
      <c r="B42" s="916"/>
      <c r="C42" s="929"/>
      <c r="D42" s="938"/>
      <c r="E42" s="988" t="s">
        <v>74</v>
      </c>
      <c r="F42" s="988"/>
      <c r="G42" s="988"/>
      <c r="H42" s="994"/>
      <c r="I42" s="961">
        <v>283</v>
      </c>
      <c r="J42" s="969">
        <v>142</v>
      </c>
      <c r="K42" s="969">
        <v>71</v>
      </c>
      <c r="L42" s="969" t="s">
        <v>165</v>
      </c>
      <c r="M42" s="977" t="s">
        <v>165</v>
      </c>
    </row>
    <row r="43" spans="2:13" ht="27.75" customHeight="1">
      <c r="B43" s="916"/>
      <c r="C43" s="929"/>
      <c r="D43" s="938"/>
      <c r="E43" s="988" t="s">
        <v>75</v>
      </c>
      <c r="F43" s="988"/>
      <c r="G43" s="988"/>
      <c r="H43" s="994"/>
      <c r="I43" s="961">
        <v>4073</v>
      </c>
      <c r="J43" s="969">
        <v>4526</v>
      </c>
      <c r="K43" s="969">
        <v>4713</v>
      </c>
      <c r="L43" s="969">
        <v>5089</v>
      </c>
      <c r="M43" s="977">
        <v>4312</v>
      </c>
    </row>
    <row r="44" spans="2:13" ht="27.75" customHeight="1">
      <c r="B44" s="916"/>
      <c r="C44" s="929"/>
      <c r="D44" s="938"/>
      <c r="E44" s="988" t="s">
        <v>80</v>
      </c>
      <c r="F44" s="988"/>
      <c r="G44" s="988"/>
      <c r="H44" s="994"/>
      <c r="I44" s="961">
        <v>13</v>
      </c>
      <c r="J44" s="969">
        <v>11</v>
      </c>
      <c r="K44" s="969">
        <v>34</v>
      </c>
      <c r="L44" s="969">
        <v>99</v>
      </c>
      <c r="M44" s="977">
        <v>116</v>
      </c>
    </row>
    <row r="45" spans="2:13" ht="27.75" customHeight="1">
      <c r="B45" s="916"/>
      <c r="C45" s="929"/>
      <c r="D45" s="938"/>
      <c r="E45" s="988" t="s">
        <v>79</v>
      </c>
      <c r="F45" s="988"/>
      <c r="G45" s="988"/>
      <c r="H45" s="994"/>
      <c r="I45" s="961">
        <v>3483</v>
      </c>
      <c r="J45" s="969">
        <v>3537</v>
      </c>
      <c r="K45" s="969">
        <v>2914</v>
      </c>
      <c r="L45" s="969">
        <v>3034</v>
      </c>
      <c r="M45" s="977">
        <v>2792</v>
      </c>
    </row>
    <row r="46" spans="2:13" ht="27.75" customHeight="1">
      <c r="B46" s="916"/>
      <c r="C46" s="929"/>
      <c r="D46" s="939"/>
      <c r="E46" s="988" t="s">
        <v>83</v>
      </c>
      <c r="F46" s="988"/>
      <c r="G46" s="988"/>
      <c r="H46" s="994"/>
      <c r="I46" s="961" t="s">
        <v>165</v>
      </c>
      <c r="J46" s="969" t="s">
        <v>165</v>
      </c>
      <c r="K46" s="969" t="s">
        <v>165</v>
      </c>
      <c r="L46" s="969">
        <v>14</v>
      </c>
      <c r="M46" s="977" t="s">
        <v>165</v>
      </c>
    </row>
    <row r="47" spans="2:13" ht="27.75" customHeight="1">
      <c r="B47" s="916"/>
      <c r="C47" s="929"/>
      <c r="D47" s="985"/>
      <c r="E47" s="989" t="s">
        <v>85</v>
      </c>
      <c r="F47" s="992"/>
      <c r="G47" s="992"/>
      <c r="H47" s="995"/>
      <c r="I47" s="961" t="s">
        <v>165</v>
      </c>
      <c r="J47" s="969" t="s">
        <v>165</v>
      </c>
      <c r="K47" s="969" t="s">
        <v>165</v>
      </c>
      <c r="L47" s="969" t="s">
        <v>165</v>
      </c>
      <c r="M47" s="977" t="s">
        <v>165</v>
      </c>
    </row>
    <row r="48" spans="2:13" ht="27.75" customHeight="1">
      <c r="B48" s="916"/>
      <c r="C48" s="929"/>
      <c r="D48" s="938"/>
      <c r="E48" s="988" t="s">
        <v>58</v>
      </c>
      <c r="F48" s="988"/>
      <c r="G48" s="988"/>
      <c r="H48" s="994"/>
      <c r="I48" s="961" t="s">
        <v>165</v>
      </c>
      <c r="J48" s="969" t="s">
        <v>165</v>
      </c>
      <c r="K48" s="969" t="s">
        <v>165</v>
      </c>
      <c r="L48" s="969" t="s">
        <v>165</v>
      </c>
      <c r="M48" s="977" t="s">
        <v>165</v>
      </c>
    </row>
    <row r="49" spans="2:13" ht="27.75" customHeight="1">
      <c r="B49" s="917"/>
      <c r="C49" s="930"/>
      <c r="D49" s="938"/>
      <c r="E49" s="988" t="s">
        <v>44</v>
      </c>
      <c r="F49" s="988"/>
      <c r="G49" s="988"/>
      <c r="H49" s="994"/>
      <c r="I49" s="961" t="s">
        <v>165</v>
      </c>
      <c r="J49" s="969" t="s">
        <v>165</v>
      </c>
      <c r="K49" s="969" t="s">
        <v>165</v>
      </c>
      <c r="L49" s="969" t="s">
        <v>165</v>
      </c>
      <c r="M49" s="977" t="s">
        <v>165</v>
      </c>
    </row>
    <row r="50" spans="2:13" ht="27.75" customHeight="1">
      <c r="B50" s="982" t="s">
        <v>86</v>
      </c>
      <c r="C50" s="983"/>
      <c r="D50" s="986"/>
      <c r="E50" s="988" t="s">
        <v>87</v>
      </c>
      <c r="F50" s="988"/>
      <c r="G50" s="988"/>
      <c r="H50" s="994"/>
      <c r="I50" s="961">
        <v>9707</v>
      </c>
      <c r="J50" s="969">
        <v>9476</v>
      </c>
      <c r="K50" s="969">
        <v>9337</v>
      </c>
      <c r="L50" s="969">
        <v>8773</v>
      </c>
      <c r="M50" s="977">
        <v>8233</v>
      </c>
    </row>
    <row r="51" spans="2:13" ht="27.75" customHeight="1">
      <c r="B51" s="916"/>
      <c r="C51" s="929"/>
      <c r="D51" s="938"/>
      <c r="E51" s="988" t="s">
        <v>89</v>
      </c>
      <c r="F51" s="988"/>
      <c r="G51" s="988"/>
      <c r="H51" s="994"/>
      <c r="I51" s="961">
        <v>3778</v>
      </c>
      <c r="J51" s="969">
        <v>3415</v>
      </c>
      <c r="K51" s="969">
        <v>3122</v>
      </c>
      <c r="L51" s="969">
        <v>2974</v>
      </c>
      <c r="M51" s="977">
        <v>1715</v>
      </c>
    </row>
    <row r="52" spans="2:13" ht="27.75" customHeight="1">
      <c r="B52" s="917"/>
      <c r="C52" s="930"/>
      <c r="D52" s="938"/>
      <c r="E52" s="988" t="s">
        <v>96</v>
      </c>
      <c r="F52" s="988"/>
      <c r="G52" s="988"/>
      <c r="H52" s="994"/>
      <c r="I52" s="961">
        <v>14805</v>
      </c>
      <c r="J52" s="969">
        <v>14317</v>
      </c>
      <c r="K52" s="969">
        <v>14023</v>
      </c>
      <c r="L52" s="969">
        <v>13794</v>
      </c>
      <c r="M52" s="977">
        <v>13051</v>
      </c>
    </row>
    <row r="53" spans="2:13" ht="27.75" customHeight="1">
      <c r="B53" s="919" t="s">
        <v>54</v>
      </c>
      <c r="C53" s="932"/>
      <c r="D53" s="940"/>
      <c r="E53" s="990" t="s">
        <v>98</v>
      </c>
      <c r="F53" s="990"/>
      <c r="G53" s="990"/>
      <c r="H53" s="996"/>
      <c r="I53" s="962">
        <v>111</v>
      </c>
      <c r="J53" s="970">
        <v>1196</v>
      </c>
      <c r="K53" s="970">
        <v>1012</v>
      </c>
      <c r="L53" s="970">
        <v>2163</v>
      </c>
      <c r="M53" s="978">
        <v>3246</v>
      </c>
    </row>
    <row r="54" spans="2:13" ht="27.75" customHeight="1">
      <c r="B54" s="891" t="s">
        <v>25</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PVmHKXSPW32mxz49nhpLDGyT7FAmu9Ym6GCDrOXNvWF0y/ALfeXSBGbDBrZzdeYoO95mGUqpwVCuF4WrcNTNg==" saltValue="p/pfHJzqallRvtIYCfmMx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abSelected="1" zoomScale="80" zoomScaleNormal="80" zoomScaleSheetLayoutView="100" workbookViewId="0"/>
  </sheetViews>
  <sheetFormatPr defaultColWidth="0" defaultRowHeight="0" customHeight="1" zeroHeight="1"/>
  <cols>
    <col min="1" max="1" width="8.21875" style="365" customWidth="1"/>
    <col min="2" max="2" width="16.33203125" style="365" customWidth="1"/>
    <col min="3" max="5" width="26.21875" style="365" customWidth="1"/>
    <col min="6" max="8" width="24.21875" style="365" customWidth="1"/>
    <col min="9" max="14" width="26" style="365" customWidth="1"/>
    <col min="15" max="15" width="6.10937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64</v>
      </c>
    </row>
    <row r="54" spans="2:8" ht="29.25" customHeight="1">
      <c r="B54" s="999" t="s">
        <v>2</v>
      </c>
      <c r="C54" s="1005"/>
      <c r="D54" s="1005"/>
      <c r="E54" s="1014" t="s">
        <v>5</v>
      </c>
      <c r="F54" s="1021" t="s">
        <v>219</v>
      </c>
      <c r="G54" s="1021" t="s">
        <v>229</v>
      </c>
      <c r="H54" s="1029" t="s">
        <v>528</v>
      </c>
    </row>
    <row r="55" spans="2:8" ht="52.5" customHeight="1">
      <c r="B55" s="1000"/>
      <c r="C55" s="1006" t="s">
        <v>29</v>
      </c>
      <c r="D55" s="1006"/>
      <c r="E55" s="1015"/>
      <c r="F55" s="1022">
        <v>5376</v>
      </c>
      <c r="G55" s="1022">
        <v>4810</v>
      </c>
      <c r="H55" s="1030">
        <v>4531</v>
      </c>
    </row>
    <row r="56" spans="2:8" ht="52.5" customHeight="1">
      <c r="B56" s="1001"/>
      <c r="C56" s="1007" t="s">
        <v>8</v>
      </c>
      <c r="D56" s="1007"/>
      <c r="E56" s="1016"/>
      <c r="F56" s="1023">
        <v>237</v>
      </c>
      <c r="G56" s="1023">
        <v>237</v>
      </c>
      <c r="H56" s="1031">
        <v>238</v>
      </c>
    </row>
    <row r="57" spans="2:8" ht="53.25" customHeight="1">
      <c r="B57" s="1001"/>
      <c r="C57" s="1008" t="s">
        <v>93</v>
      </c>
      <c r="D57" s="1008"/>
      <c r="E57" s="1017"/>
      <c r="F57" s="1024">
        <v>3352</v>
      </c>
      <c r="G57" s="1024">
        <v>3388</v>
      </c>
      <c r="H57" s="1032">
        <v>3085</v>
      </c>
    </row>
    <row r="58" spans="2:8" ht="45.75" customHeight="1">
      <c r="B58" s="1002"/>
      <c r="C58" s="1009" t="s">
        <v>515</v>
      </c>
      <c r="D58" s="1012"/>
      <c r="E58" s="1018"/>
      <c r="F58" s="1025">
        <v>2113</v>
      </c>
      <c r="G58" s="1025">
        <v>2062</v>
      </c>
      <c r="H58" s="1033">
        <v>1725</v>
      </c>
    </row>
    <row r="59" spans="2:8" ht="45.75" customHeight="1">
      <c r="B59" s="1002"/>
      <c r="C59" s="1009" t="s">
        <v>383</v>
      </c>
      <c r="D59" s="1012"/>
      <c r="E59" s="1018"/>
      <c r="F59" s="1025">
        <v>697</v>
      </c>
      <c r="G59" s="1025">
        <v>732</v>
      </c>
      <c r="H59" s="1033">
        <v>726</v>
      </c>
    </row>
    <row r="60" spans="2:8" ht="45.75" customHeight="1">
      <c r="B60" s="1002"/>
      <c r="C60" s="1009" t="s">
        <v>90</v>
      </c>
      <c r="D60" s="1012"/>
      <c r="E60" s="1018"/>
      <c r="F60" s="1025">
        <v>131</v>
      </c>
      <c r="G60" s="1025">
        <v>196</v>
      </c>
      <c r="H60" s="1033">
        <v>242</v>
      </c>
    </row>
    <row r="61" spans="2:8" ht="45.75" customHeight="1">
      <c r="B61" s="1002"/>
      <c r="C61" s="1009" t="s">
        <v>466</v>
      </c>
      <c r="D61" s="1012"/>
      <c r="E61" s="1018"/>
      <c r="F61" s="1025">
        <v>116</v>
      </c>
      <c r="G61" s="1025">
        <v>116</v>
      </c>
      <c r="H61" s="1033">
        <v>116</v>
      </c>
    </row>
    <row r="62" spans="2:8" ht="45.75" customHeight="1">
      <c r="B62" s="1003"/>
      <c r="C62" s="1010" t="s">
        <v>548</v>
      </c>
      <c r="D62" s="1013"/>
      <c r="E62" s="1019"/>
      <c r="F62" s="1026">
        <v>104</v>
      </c>
      <c r="G62" s="1026">
        <v>90</v>
      </c>
      <c r="H62" s="1034">
        <v>72</v>
      </c>
    </row>
    <row r="63" spans="2:8" ht="52.5" customHeight="1">
      <c r="B63" s="1004"/>
      <c r="C63" s="1011" t="s">
        <v>99</v>
      </c>
      <c r="D63" s="1011"/>
      <c r="E63" s="1020"/>
      <c r="F63" s="1027">
        <v>8965</v>
      </c>
      <c r="G63" s="1027">
        <v>8435</v>
      </c>
      <c r="H63" s="1035">
        <v>7854</v>
      </c>
    </row>
    <row r="64" spans="2:8" ht="1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sheetData>
  <sheetProtection algorithmName="SHA-512" hashValue="fX9vpYwH2Fpbf9h8Cc1dvfMKPWMa7/KkeXaAiw5myACy7DtzBl1sphiX35ITvfdqqvKB0ITbRWIAdpMPwEo5nQ==" saltValue="jVQDXsSbzI2VsO2mxZnDE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abSelected="1" zoomScale="70" zoomScaleNormal="70" zoomScaleSheetLayoutView="55" workbookViewId="0"/>
  </sheetViews>
  <sheetFormatPr defaultColWidth="0" defaultRowHeight="13.5" customHeight="1" zeroHeight="1"/>
  <cols>
    <col min="1" max="1" width="6.33203125" style="365" customWidth="1"/>
    <col min="2" max="107" width="2.44140625" style="365" customWidth="1"/>
    <col min="108" max="108" width="6.109375" style="751" customWidth="1"/>
    <col min="109" max="109" width="5.88671875" style="752" customWidth="1"/>
    <col min="110" max="110" width="19.109375" style="365" hidden="1" customWidth="1"/>
    <col min="111" max="115" width="12.6640625" style="365" hidden="1" customWidth="1"/>
    <col min="116" max="349" width="8.6640625" style="365" hidden="1" customWidth="1"/>
    <col min="350" max="355" width="14.88671875" style="365" hidden="1" customWidth="1"/>
    <col min="356" max="357" width="15.88671875" style="365" hidden="1" customWidth="1"/>
    <col min="358" max="363" width="16.109375" style="365" hidden="1" customWidth="1"/>
    <col min="364" max="364" width="6.109375" style="365" hidden="1" customWidth="1"/>
    <col min="365" max="365" width="3" style="365" hidden="1" customWidth="1"/>
    <col min="366" max="605" width="8.6640625" style="365" hidden="1" customWidth="1"/>
    <col min="606" max="611" width="14.88671875" style="365" hidden="1" customWidth="1"/>
    <col min="612" max="613" width="15.88671875" style="365" hidden="1" customWidth="1"/>
    <col min="614" max="619" width="16.109375" style="365" hidden="1" customWidth="1"/>
    <col min="620" max="620" width="6.109375" style="365" hidden="1" customWidth="1"/>
    <col min="621" max="621" width="3" style="365" hidden="1" customWidth="1"/>
    <col min="622" max="861" width="8.6640625" style="365" hidden="1" customWidth="1"/>
    <col min="862" max="867" width="14.88671875" style="365" hidden="1" customWidth="1"/>
    <col min="868" max="869" width="15.88671875" style="365" hidden="1" customWidth="1"/>
    <col min="870" max="875" width="16.109375" style="365" hidden="1" customWidth="1"/>
    <col min="876" max="876" width="6.109375" style="365" hidden="1" customWidth="1"/>
    <col min="877" max="877" width="3" style="365" hidden="1" customWidth="1"/>
    <col min="878" max="1117" width="8.6640625" style="365" hidden="1" customWidth="1"/>
    <col min="1118" max="1123" width="14.88671875" style="365" hidden="1" customWidth="1"/>
    <col min="1124" max="1125" width="15.88671875" style="365" hidden="1" customWidth="1"/>
    <col min="1126" max="1131" width="16.109375" style="365" hidden="1" customWidth="1"/>
    <col min="1132" max="1132" width="6.109375" style="365" hidden="1" customWidth="1"/>
    <col min="1133" max="1133" width="3" style="365" hidden="1" customWidth="1"/>
    <col min="1134" max="1373" width="8.6640625" style="365" hidden="1" customWidth="1"/>
    <col min="1374" max="1379" width="14.88671875" style="365" hidden="1" customWidth="1"/>
    <col min="1380" max="1381" width="15.88671875" style="365" hidden="1" customWidth="1"/>
    <col min="1382" max="1387" width="16.109375" style="365" hidden="1" customWidth="1"/>
    <col min="1388" max="1388" width="6.109375" style="365" hidden="1" customWidth="1"/>
    <col min="1389" max="1389" width="3" style="365" hidden="1" customWidth="1"/>
    <col min="1390" max="1629" width="8.6640625" style="365" hidden="1" customWidth="1"/>
    <col min="1630" max="1635" width="14.88671875" style="365" hidden="1" customWidth="1"/>
    <col min="1636" max="1637" width="15.88671875" style="365" hidden="1" customWidth="1"/>
    <col min="1638" max="1643" width="16.109375" style="365" hidden="1" customWidth="1"/>
    <col min="1644" max="1644" width="6.109375" style="365" hidden="1" customWidth="1"/>
    <col min="1645" max="1645" width="3" style="365" hidden="1" customWidth="1"/>
    <col min="1646" max="1885" width="8.6640625" style="365" hidden="1" customWidth="1"/>
    <col min="1886" max="1891" width="14.88671875" style="365" hidden="1" customWidth="1"/>
    <col min="1892" max="1893" width="15.88671875" style="365" hidden="1" customWidth="1"/>
    <col min="1894" max="1899" width="16.109375" style="365" hidden="1" customWidth="1"/>
    <col min="1900" max="1900" width="6.109375" style="365" hidden="1" customWidth="1"/>
    <col min="1901" max="1901" width="3" style="365" hidden="1" customWidth="1"/>
    <col min="1902" max="2141" width="8.6640625" style="365" hidden="1" customWidth="1"/>
    <col min="2142" max="2147" width="14.88671875" style="365" hidden="1" customWidth="1"/>
    <col min="2148" max="2149" width="15.88671875" style="365" hidden="1" customWidth="1"/>
    <col min="2150" max="2155" width="16.109375" style="365" hidden="1" customWidth="1"/>
    <col min="2156" max="2156" width="6.109375" style="365" hidden="1" customWidth="1"/>
    <col min="2157" max="2157" width="3" style="365" hidden="1" customWidth="1"/>
    <col min="2158" max="2397" width="8.6640625" style="365" hidden="1" customWidth="1"/>
    <col min="2398" max="2403" width="14.88671875" style="365" hidden="1" customWidth="1"/>
    <col min="2404" max="2405" width="15.88671875" style="365" hidden="1" customWidth="1"/>
    <col min="2406" max="2411" width="16.109375" style="365" hidden="1" customWidth="1"/>
    <col min="2412" max="2412" width="6.109375" style="365" hidden="1" customWidth="1"/>
    <col min="2413" max="2413" width="3" style="365" hidden="1" customWidth="1"/>
    <col min="2414" max="2653" width="8.6640625" style="365" hidden="1" customWidth="1"/>
    <col min="2654" max="2659" width="14.88671875" style="365" hidden="1" customWidth="1"/>
    <col min="2660" max="2661" width="15.88671875" style="365" hidden="1" customWidth="1"/>
    <col min="2662" max="2667" width="16.109375" style="365" hidden="1" customWidth="1"/>
    <col min="2668" max="2668" width="6.109375" style="365" hidden="1" customWidth="1"/>
    <col min="2669" max="2669" width="3" style="365" hidden="1" customWidth="1"/>
    <col min="2670" max="2909" width="8.6640625" style="365" hidden="1" customWidth="1"/>
    <col min="2910" max="2915" width="14.88671875" style="365" hidden="1" customWidth="1"/>
    <col min="2916" max="2917" width="15.88671875" style="365" hidden="1" customWidth="1"/>
    <col min="2918" max="2923" width="16.109375" style="365" hidden="1" customWidth="1"/>
    <col min="2924" max="2924" width="6.109375" style="365" hidden="1" customWidth="1"/>
    <col min="2925" max="2925" width="3" style="365" hidden="1" customWidth="1"/>
    <col min="2926" max="3165" width="8.6640625" style="365" hidden="1" customWidth="1"/>
    <col min="3166" max="3171" width="14.88671875" style="365" hidden="1" customWidth="1"/>
    <col min="3172" max="3173" width="15.88671875" style="365" hidden="1" customWidth="1"/>
    <col min="3174" max="3179" width="16.109375" style="365" hidden="1" customWidth="1"/>
    <col min="3180" max="3180" width="6.109375" style="365" hidden="1" customWidth="1"/>
    <col min="3181" max="3181" width="3" style="365" hidden="1" customWidth="1"/>
    <col min="3182" max="3421" width="8.6640625" style="365" hidden="1" customWidth="1"/>
    <col min="3422" max="3427" width="14.88671875" style="365" hidden="1" customWidth="1"/>
    <col min="3428" max="3429" width="15.88671875" style="365" hidden="1" customWidth="1"/>
    <col min="3430" max="3435" width="16.109375" style="365" hidden="1" customWidth="1"/>
    <col min="3436" max="3436" width="6.109375" style="365" hidden="1" customWidth="1"/>
    <col min="3437" max="3437" width="3" style="365" hidden="1" customWidth="1"/>
    <col min="3438" max="3677" width="8.6640625" style="365" hidden="1" customWidth="1"/>
    <col min="3678" max="3683" width="14.88671875" style="365" hidden="1" customWidth="1"/>
    <col min="3684" max="3685" width="15.88671875" style="365" hidden="1" customWidth="1"/>
    <col min="3686" max="3691" width="16.109375" style="365" hidden="1" customWidth="1"/>
    <col min="3692" max="3692" width="6.109375" style="365" hidden="1" customWidth="1"/>
    <col min="3693" max="3693" width="3" style="365" hidden="1" customWidth="1"/>
    <col min="3694" max="3933" width="8.6640625" style="365" hidden="1" customWidth="1"/>
    <col min="3934" max="3939" width="14.88671875" style="365" hidden="1" customWidth="1"/>
    <col min="3940" max="3941" width="15.88671875" style="365" hidden="1" customWidth="1"/>
    <col min="3942" max="3947" width="16.109375" style="365" hidden="1" customWidth="1"/>
    <col min="3948" max="3948" width="6.109375" style="365" hidden="1" customWidth="1"/>
    <col min="3949" max="3949" width="3" style="365" hidden="1" customWidth="1"/>
    <col min="3950" max="4189" width="8.6640625" style="365" hidden="1" customWidth="1"/>
    <col min="4190" max="4195" width="14.88671875" style="365" hidden="1" customWidth="1"/>
    <col min="4196" max="4197" width="15.88671875" style="365" hidden="1" customWidth="1"/>
    <col min="4198" max="4203" width="16.109375" style="365" hidden="1" customWidth="1"/>
    <col min="4204" max="4204" width="6.109375" style="365" hidden="1" customWidth="1"/>
    <col min="4205" max="4205" width="3" style="365" hidden="1" customWidth="1"/>
    <col min="4206" max="4445" width="8.6640625" style="365" hidden="1" customWidth="1"/>
    <col min="4446" max="4451" width="14.88671875" style="365" hidden="1" customWidth="1"/>
    <col min="4452" max="4453" width="15.88671875" style="365" hidden="1" customWidth="1"/>
    <col min="4454" max="4459" width="16.109375" style="365" hidden="1" customWidth="1"/>
    <col min="4460" max="4460" width="6.109375" style="365" hidden="1" customWidth="1"/>
    <col min="4461" max="4461" width="3" style="365" hidden="1" customWidth="1"/>
    <col min="4462" max="4701" width="8.6640625" style="365" hidden="1" customWidth="1"/>
    <col min="4702" max="4707" width="14.88671875" style="365" hidden="1" customWidth="1"/>
    <col min="4708" max="4709" width="15.88671875" style="365" hidden="1" customWidth="1"/>
    <col min="4710" max="4715" width="16.109375" style="365" hidden="1" customWidth="1"/>
    <col min="4716" max="4716" width="6.109375" style="365" hidden="1" customWidth="1"/>
    <col min="4717" max="4717" width="3" style="365" hidden="1" customWidth="1"/>
    <col min="4718" max="4957" width="8.6640625" style="365" hidden="1" customWidth="1"/>
    <col min="4958" max="4963" width="14.88671875" style="365" hidden="1" customWidth="1"/>
    <col min="4964" max="4965" width="15.88671875" style="365" hidden="1" customWidth="1"/>
    <col min="4966" max="4971" width="16.109375" style="365" hidden="1" customWidth="1"/>
    <col min="4972" max="4972" width="6.109375" style="365" hidden="1" customWidth="1"/>
    <col min="4973" max="4973" width="3" style="365" hidden="1" customWidth="1"/>
    <col min="4974" max="5213" width="8.6640625" style="365" hidden="1" customWidth="1"/>
    <col min="5214" max="5219" width="14.88671875" style="365" hidden="1" customWidth="1"/>
    <col min="5220" max="5221" width="15.88671875" style="365" hidden="1" customWidth="1"/>
    <col min="5222" max="5227" width="16.109375" style="365" hidden="1" customWidth="1"/>
    <col min="5228" max="5228" width="6.109375" style="365" hidden="1" customWidth="1"/>
    <col min="5229" max="5229" width="3" style="365" hidden="1" customWidth="1"/>
    <col min="5230" max="5469" width="8.6640625" style="365" hidden="1" customWidth="1"/>
    <col min="5470" max="5475" width="14.88671875" style="365" hidden="1" customWidth="1"/>
    <col min="5476" max="5477" width="15.88671875" style="365" hidden="1" customWidth="1"/>
    <col min="5478" max="5483" width="16.109375" style="365" hidden="1" customWidth="1"/>
    <col min="5484" max="5484" width="6.109375" style="365" hidden="1" customWidth="1"/>
    <col min="5485" max="5485" width="3" style="365" hidden="1" customWidth="1"/>
    <col min="5486" max="5725" width="8.6640625" style="365" hidden="1" customWidth="1"/>
    <col min="5726" max="5731" width="14.88671875" style="365" hidden="1" customWidth="1"/>
    <col min="5732" max="5733" width="15.88671875" style="365" hidden="1" customWidth="1"/>
    <col min="5734" max="5739" width="16.109375" style="365" hidden="1" customWidth="1"/>
    <col min="5740" max="5740" width="6.109375" style="365" hidden="1" customWidth="1"/>
    <col min="5741" max="5741" width="3" style="365" hidden="1" customWidth="1"/>
    <col min="5742" max="5981" width="8.6640625" style="365" hidden="1" customWidth="1"/>
    <col min="5982" max="5987" width="14.88671875" style="365" hidden="1" customWidth="1"/>
    <col min="5988" max="5989" width="15.88671875" style="365" hidden="1" customWidth="1"/>
    <col min="5990" max="5995" width="16.109375" style="365" hidden="1" customWidth="1"/>
    <col min="5996" max="5996" width="6.109375" style="365" hidden="1" customWidth="1"/>
    <col min="5997" max="5997" width="3" style="365" hidden="1" customWidth="1"/>
    <col min="5998" max="6237" width="8.6640625" style="365" hidden="1" customWidth="1"/>
    <col min="6238" max="6243" width="14.88671875" style="365" hidden="1" customWidth="1"/>
    <col min="6244" max="6245" width="15.88671875" style="365" hidden="1" customWidth="1"/>
    <col min="6246" max="6251" width="16.109375" style="365" hidden="1" customWidth="1"/>
    <col min="6252" max="6252" width="6.109375" style="365" hidden="1" customWidth="1"/>
    <col min="6253" max="6253" width="3" style="365" hidden="1" customWidth="1"/>
    <col min="6254" max="6493" width="8.6640625" style="365" hidden="1" customWidth="1"/>
    <col min="6494" max="6499" width="14.88671875" style="365" hidden="1" customWidth="1"/>
    <col min="6500" max="6501" width="15.88671875" style="365" hidden="1" customWidth="1"/>
    <col min="6502" max="6507" width="16.109375" style="365" hidden="1" customWidth="1"/>
    <col min="6508" max="6508" width="6.109375" style="365" hidden="1" customWidth="1"/>
    <col min="6509" max="6509" width="3" style="365" hidden="1" customWidth="1"/>
    <col min="6510" max="6749" width="8.6640625" style="365" hidden="1" customWidth="1"/>
    <col min="6750" max="6755" width="14.88671875" style="365" hidden="1" customWidth="1"/>
    <col min="6756" max="6757" width="15.88671875" style="365" hidden="1" customWidth="1"/>
    <col min="6758" max="6763" width="16.109375" style="365" hidden="1" customWidth="1"/>
    <col min="6764" max="6764" width="6.109375" style="365" hidden="1" customWidth="1"/>
    <col min="6765" max="6765" width="3" style="365" hidden="1" customWidth="1"/>
    <col min="6766" max="7005" width="8.6640625" style="365" hidden="1" customWidth="1"/>
    <col min="7006" max="7011" width="14.88671875" style="365" hidden="1" customWidth="1"/>
    <col min="7012" max="7013" width="15.88671875" style="365" hidden="1" customWidth="1"/>
    <col min="7014" max="7019" width="16.109375" style="365" hidden="1" customWidth="1"/>
    <col min="7020" max="7020" width="6.109375" style="365" hidden="1" customWidth="1"/>
    <col min="7021" max="7021" width="3" style="365" hidden="1" customWidth="1"/>
    <col min="7022" max="7261" width="8.6640625" style="365" hidden="1" customWidth="1"/>
    <col min="7262" max="7267" width="14.88671875" style="365" hidden="1" customWidth="1"/>
    <col min="7268" max="7269" width="15.88671875" style="365" hidden="1" customWidth="1"/>
    <col min="7270" max="7275" width="16.109375" style="365" hidden="1" customWidth="1"/>
    <col min="7276" max="7276" width="6.109375" style="365" hidden="1" customWidth="1"/>
    <col min="7277" max="7277" width="3" style="365" hidden="1" customWidth="1"/>
    <col min="7278" max="7517" width="8.6640625" style="365" hidden="1" customWidth="1"/>
    <col min="7518" max="7523" width="14.88671875" style="365" hidden="1" customWidth="1"/>
    <col min="7524" max="7525" width="15.88671875" style="365" hidden="1" customWidth="1"/>
    <col min="7526" max="7531" width="16.109375" style="365" hidden="1" customWidth="1"/>
    <col min="7532" max="7532" width="6.109375" style="365" hidden="1" customWidth="1"/>
    <col min="7533" max="7533" width="3" style="365" hidden="1" customWidth="1"/>
    <col min="7534" max="7773" width="8.6640625" style="365" hidden="1" customWidth="1"/>
    <col min="7774" max="7779" width="14.88671875" style="365" hidden="1" customWidth="1"/>
    <col min="7780" max="7781" width="15.88671875" style="365" hidden="1" customWidth="1"/>
    <col min="7782" max="7787" width="16.109375" style="365" hidden="1" customWidth="1"/>
    <col min="7788" max="7788" width="6.109375" style="365" hidden="1" customWidth="1"/>
    <col min="7789" max="7789" width="3" style="365" hidden="1" customWidth="1"/>
    <col min="7790" max="8029" width="8.6640625" style="365" hidden="1" customWidth="1"/>
    <col min="8030" max="8035" width="14.88671875" style="365" hidden="1" customWidth="1"/>
    <col min="8036" max="8037" width="15.88671875" style="365" hidden="1" customWidth="1"/>
    <col min="8038" max="8043" width="16.109375" style="365" hidden="1" customWidth="1"/>
    <col min="8044" max="8044" width="6.109375" style="365" hidden="1" customWidth="1"/>
    <col min="8045" max="8045" width="3" style="365" hidden="1" customWidth="1"/>
    <col min="8046" max="8285" width="8.6640625" style="365" hidden="1" customWidth="1"/>
    <col min="8286" max="8291" width="14.88671875" style="365" hidden="1" customWidth="1"/>
    <col min="8292" max="8293" width="15.88671875" style="365" hidden="1" customWidth="1"/>
    <col min="8294" max="8299" width="16.109375" style="365" hidden="1" customWidth="1"/>
    <col min="8300" max="8300" width="6.109375" style="365" hidden="1" customWidth="1"/>
    <col min="8301" max="8301" width="3" style="365" hidden="1" customWidth="1"/>
    <col min="8302" max="8541" width="8.6640625" style="365" hidden="1" customWidth="1"/>
    <col min="8542" max="8547" width="14.88671875" style="365" hidden="1" customWidth="1"/>
    <col min="8548" max="8549" width="15.88671875" style="365" hidden="1" customWidth="1"/>
    <col min="8550" max="8555" width="16.109375" style="365" hidden="1" customWidth="1"/>
    <col min="8556" max="8556" width="6.109375" style="365" hidden="1" customWidth="1"/>
    <col min="8557" max="8557" width="3" style="365" hidden="1" customWidth="1"/>
    <col min="8558" max="8797" width="8.6640625" style="365" hidden="1" customWidth="1"/>
    <col min="8798" max="8803" width="14.88671875" style="365" hidden="1" customWidth="1"/>
    <col min="8804" max="8805" width="15.88671875" style="365" hidden="1" customWidth="1"/>
    <col min="8806" max="8811" width="16.109375" style="365" hidden="1" customWidth="1"/>
    <col min="8812" max="8812" width="6.109375" style="365" hidden="1" customWidth="1"/>
    <col min="8813" max="8813" width="3" style="365" hidden="1" customWidth="1"/>
    <col min="8814" max="9053" width="8.6640625" style="365" hidden="1" customWidth="1"/>
    <col min="9054" max="9059" width="14.88671875" style="365" hidden="1" customWidth="1"/>
    <col min="9060" max="9061" width="15.88671875" style="365" hidden="1" customWidth="1"/>
    <col min="9062" max="9067" width="16.109375" style="365" hidden="1" customWidth="1"/>
    <col min="9068" max="9068" width="6.109375" style="365" hidden="1" customWidth="1"/>
    <col min="9069" max="9069" width="3" style="365" hidden="1" customWidth="1"/>
    <col min="9070" max="9309" width="8.6640625" style="365" hidden="1" customWidth="1"/>
    <col min="9310" max="9315" width="14.88671875" style="365" hidden="1" customWidth="1"/>
    <col min="9316" max="9317" width="15.88671875" style="365" hidden="1" customWidth="1"/>
    <col min="9318" max="9323" width="16.109375" style="365" hidden="1" customWidth="1"/>
    <col min="9324" max="9324" width="6.109375" style="365" hidden="1" customWidth="1"/>
    <col min="9325" max="9325" width="3" style="365" hidden="1" customWidth="1"/>
    <col min="9326" max="9565" width="8.6640625" style="365" hidden="1" customWidth="1"/>
    <col min="9566" max="9571" width="14.88671875" style="365" hidden="1" customWidth="1"/>
    <col min="9572" max="9573" width="15.88671875" style="365" hidden="1" customWidth="1"/>
    <col min="9574" max="9579" width="16.109375" style="365" hidden="1" customWidth="1"/>
    <col min="9580" max="9580" width="6.109375" style="365" hidden="1" customWidth="1"/>
    <col min="9581" max="9581" width="3" style="365" hidden="1" customWidth="1"/>
    <col min="9582" max="9821" width="8.6640625" style="365" hidden="1" customWidth="1"/>
    <col min="9822" max="9827" width="14.88671875" style="365" hidden="1" customWidth="1"/>
    <col min="9828" max="9829" width="15.88671875" style="365" hidden="1" customWidth="1"/>
    <col min="9830" max="9835" width="16.109375" style="365" hidden="1" customWidth="1"/>
    <col min="9836" max="9836" width="6.109375" style="365" hidden="1" customWidth="1"/>
    <col min="9837" max="9837" width="3" style="365" hidden="1" customWidth="1"/>
    <col min="9838" max="10077" width="8.6640625" style="365" hidden="1" customWidth="1"/>
    <col min="10078" max="10083" width="14.88671875" style="365" hidden="1" customWidth="1"/>
    <col min="10084" max="10085" width="15.88671875" style="365" hidden="1" customWidth="1"/>
    <col min="10086" max="10091" width="16.109375" style="365" hidden="1" customWidth="1"/>
    <col min="10092" max="10092" width="6.109375" style="365" hidden="1" customWidth="1"/>
    <col min="10093" max="10093" width="3" style="365" hidden="1" customWidth="1"/>
    <col min="10094" max="10333" width="8.6640625" style="365" hidden="1" customWidth="1"/>
    <col min="10334" max="10339" width="14.88671875" style="365" hidden="1" customWidth="1"/>
    <col min="10340" max="10341" width="15.88671875" style="365" hidden="1" customWidth="1"/>
    <col min="10342" max="10347" width="16.109375" style="365" hidden="1" customWidth="1"/>
    <col min="10348" max="10348" width="6.109375" style="365" hidden="1" customWidth="1"/>
    <col min="10349" max="10349" width="3" style="365" hidden="1" customWidth="1"/>
    <col min="10350" max="10589" width="8.6640625" style="365" hidden="1" customWidth="1"/>
    <col min="10590" max="10595" width="14.88671875" style="365" hidden="1" customWidth="1"/>
    <col min="10596" max="10597" width="15.88671875" style="365" hidden="1" customWidth="1"/>
    <col min="10598" max="10603" width="16.109375" style="365" hidden="1" customWidth="1"/>
    <col min="10604" max="10604" width="6.109375" style="365" hidden="1" customWidth="1"/>
    <col min="10605" max="10605" width="3" style="365" hidden="1" customWidth="1"/>
    <col min="10606" max="10845" width="8.6640625" style="365" hidden="1" customWidth="1"/>
    <col min="10846" max="10851" width="14.88671875" style="365" hidden="1" customWidth="1"/>
    <col min="10852" max="10853" width="15.88671875" style="365" hidden="1" customWidth="1"/>
    <col min="10854" max="10859" width="16.109375" style="365" hidden="1" customWidth="1"/>
    <col min="10860" max="10860" width="6.109375" style="365" hidden="1" customWidth="1"/>
    <col min="10861" max="10861" width="3" style="365" hidden="1" customWidth="1"/>
    <col min="10862" max="11101" width="8.6640625" style="365" hidden="1" customWidth="1"/>
    <col min="11102" max="11107" width="14.88671875" style="365" hidden="1" customWidth="1"/>
    <col min="11108" max="11109" width="15.88671875" style="365" hidden="1" customWidth="1"/>
    <col min="11110" max="11115" width="16.109375" style="365" hidden="1" customWidth="1"/>
    <col min="11116" max="11116" width="6.109375" style="365" hidden="1" customWidth="1"/>
    <col min="11117" max="11117" width="3" style="365" hidden="1" customWidth="1"/>
    <col min="11118" max="11357" width="8.6640625" style="365" hidden="1" customWidth="1"/>
    <col min="11358" max="11363" width="14.88671875" style="365" hidden="1" customWidth="1"/>
    <col min="11364" max="11365" width="15.88671875" style="365" hidden="1" customWidth="1"/>
    <col min="11366" max="11371" width="16.109375" style="365" hidden="1" customWidth="1"/>
    <col min="11372" max="11372" width="6.109375" style="365" hidden="1" customWidth="1"/>
    <col min="11373" max="11373" width="3" style="365" hidden="1" customWidth="1"/>
    <col min="11374" max="11613" width="8.6640625" style="365" hidden="1" customWidth="1"/>
    <col min="11614" max="11619" width="14.88671875" style="365" hidden="1" customWidth="1"/>
    <col min="11620" max="11621" width="15.88671875" style="365" hidden="1" customWidth="1"/>
    <col min="11622" max="11627" width="16.109375" style="365" hidden="1" customWidth="1"/>
    <col min="11628" max="11628" width="6.109375" style="365" hidden="1" customWidth="1"/>
    <col min="11629" max="11629" width="3" style="365" hidden="1" customWidth="1"/>
    <col min="11630" max="11869" width="8.6640625" style="365" hidden="1" customWidth="1"/>
    <col min="11870" max="11875" width="14.88671875" style="365" hidden="1" customWidth="1"/>
    <col min="11876" max="11877" width="15.88671875" style="365" hidden="1" customWidth="1"/>
    <col min="11878" max="11883" width="16.109375" style="365" hidden="1" customWidth="1"/>
    <col min="11884" max="11884" width="6.109375" style="365" hidden="1" customWidth="1"/>
    <col min="11885" max="11885" width="3" style="365" hidden="1" customWidth="1"/>
    <col min="11886" max="12125" width="8.6640625" style="365" hidden="1" customWidth="1"/>
    <col min="12126" max="12131" width="14.88671875" style="365" hidden="1" customWidth="1"/>
    <col min="12132" max="12133" width="15.88671875" style="365" hidden="1" customWidth="1"/>
    <col min="12134" max="12139" width="16.109375" style="365" hidden="1" customWidth="1"/>
    <col min="12140" max="12140" width="6.109375" style="365" hidden="1" customWidth="1"/>
    <col min="12141" max="12141" width="3" style="365" hidden="1" customWidth="1"/>
    <col min="12142" max="12381" width="8.6640625" style="365" hidden="1" customWidth="1"/>
    <col min="12382" max="12387" width="14.88671875" style="365" hidden="1" customWidth="1"/>
    <col min="12388" max="12389" width="15.88671875" style="365" hidden="1" customWidth="1"/>
    <col min="12390" max="12395" width="16.109375" style="365" hidden="1" customWidth="1"/>
    <col min="12396" max="12396" width="6.109375" style="365" hidden="1" customWidth="1"/>
    <col min="12397" max="12397" width="3" style="365" hidden="1" customWidth="1"/>
    <col min="12398" max="12637" width="8.6640625" style="365" hidden="1" customWidth="1"/>
    <col min="12638" max="12643" width="14.88671875" style="365" hidden="1" customWidth="1"/>
    <col min="12644" max="12645" width="15.88671875" style="365" hidden="1" customWidth="1"/>
    <col min="12646" max="12651" width="16.109375" style="365" hidden="1" customWidth="1"/>
    <col min="12652" max="12652" width="6.109375" style="365" hidden="1" customWidth="1"/>
    <col min="12653" max="12653" width="3" style="365" hidden="1" customWidth="1"/>
    <col min="12654" max="12893" width="8.6640625" style="365" hidden="1" customWidth="1"/>
    <col min="12894" max="12899" width="14.88671875" style="365" hidden="1" customWidth="1"/>
    <col min="12900" max="12901" width="15.88671875" style="365" hidden="1" customWidth="1"/>
    <col min="12902" max="12907" width="16.109375" style="365" hidden="1" customWidth="1"/>
    <col min="12908" max="12908" width="6.109375" style="365" hidden="1" customWidth="1"/>
    <col min="12909" max="12909" width="3" style="365" hidden="1" customWidth="1"/>
    <col min="12910" max="13149" width="8.6640625" style="365" hidden="1" customWidth="1"/>
    <col min="13150" max="13155" width="14.88671875" style="365" hidden="1" customWidth="1"/>
    <col min="13156" max="13157" width="15.88671875" style="365" hidden="1" customWidth="1"/>
    <col min="13158" max="13163" width="16.109375" style="365" hidden="1" customWidth="1"/>
    <col min="13164" max="13164" width="6.109375" style="365" hidden="1" customWidth="1"/>
    <col min="13165" max="13165" width="3" style="365" hidden="1" customWidth="1"/>
    <col min="13166" max="13405" width="8.6640625" style="365" hidden="1" customWidth="1"/>
    <col min="13406" max="13411" width="14.88671875" style="365" hidden="1" customWidth="1"/>
    <col min="13412" max="13413" width="15.88671875" style="365" hidden="1" customWidth="1"/>
    <col min="13414" max="13419" width="16.109375" style="365" hidden="1" customWidth="1"/>
    <col min="13420" max="13420" width="6.109375" style="365" hidden="1" customWidth="1"/>
    <col min="13421" max="13421" width="3" style="365" hidden="1" customWidth="1"/>
    <col min="13422" max="13661" width="8.6640625" style="365" hidden="1" customWidth="1"/>
    <col min="13662" max="13667" width="14.88671875" style="365" hidden="1" customWidth="1"/>
    <col min="13668" max="13669" width="15.88671875" style="365" hidden="1" customWidth="1"/>
    <col min="13670" max="13675" width="16.109375" style="365" hidden="1" customWidth="1"/>
    <col min="13676" max="13676" width="6.109375" style="365" hidden="1" customWidth="1"/>
    <col min="13677" max="13677" width="3" style="365" hidden="1" customWidth="1"/>
    <col min="13678" max="13917" width="8.6640625" style="365" hidden="1" customWidth="1"/>
    <col min="13918" max="13923" width="14.88671875" style="365" hidden="1" customWidth="1"/>
    <col min="13924" max="13925" width="15.88671875" style="365" hidden="1" customWidth="1"/>
    <col min="13926" max="13931" width="16.109375" style="365" hidden="1" customWidth="1"/>
    <col min="13932" max="13932" width="6.109375" style="365" hidden="1" customWidth="1"/>
    <col min="13933" max="13933" width="3" style="365" hidden="1" customWidth="1"/>
    <col min="13934" max="14173" width="8.6640625" style="365" hidden="1" customWidth="1"/>
    <col min="14174" max="14179" width="14.88671875" style="365" hidden="1" customWidth="1"/>
    <col min="14180" max="14181" width="15.88671875" style="365" hidden="1" customWidth="1"/>
    <col min="14182" max="14187" width="16.109375" style="365" hidden="1" customWidth="1"/>
    <col min="14188" max="14188" width="6.109375" style="365" hidden="1" customWidth="1"/>
    <col min="14189" max="14189" width="3" style="365" hidden="1" customWidth="1"/>
    <col min="14190" max="14429" width="8.6640625" style="365" hidden="1" customWidth="1"/>
    <col min="14430" max="14435" width="14.88671875" style="365" hidden="1" customWidth="1"/>
    <col min="14436" max="14437" width="15.88671875" style="365" hidden="1" customWidth="1"/>
    <col min="14438" max="14443" width="16.109375" style="365" hidden="1" customWidth="1"/>
    <col min="14444" max="14444" width="6.109375" style="365" hidden="1" customWidth="1"/>
    <col min="14445" max="14445" width="3" style="365" hidden="1" customWidth="1"/>
    <col min="14446" max="14685" width="8.6640625" style="365" hidden="1" customWidth="1"/>
    <col min="14686" max="14691" width="14.88671875" style="365" hidden="1" customWidth="1"/>
    <col min="14692" max="14693" width="15.88671875" style="365" hidden="1" customWidth="1"/>
    <col min="14694" max="14699" width="16.109375" style="365" hidden="1" customWidth="1"/>
    <col min="14700" max="14700" width="6.109375" style="365" hidden="1" customWidth="1"/>
    <col min="14701" max="14701" width="3" style="365" hidden="1" customWidth="1"/>
    <col min="14702" max="14941" width="8.6640625" style="365" hidden="1" customWidth="1"/>
    <col min="14942" max="14947" width="14.88671875" style="365" hidden="1" customWidth="1"/>
    <col min="14948" max="14949" width="15.88671875" style="365" hidden="1" customWidth="1"/>
    <col min="14950" max="14955" width="16.109375" style="365" hidden="1" customWidth="1"/>
    <col min="14956" max="14956" width="6.109375" style="365" hidden="1" customWidth="1"/>
    <col min="14957" max="14957" width="3" style="365" hidden="1" customWidth="1"/>
    <col min="14958" max="15197" width="8.6640625" style="365" hidden="1" customWidth="1"/>
    <col min="15198" max="15203" width="14.88671875" style="365" hidden="1" customWidth="1"/>
    <col min="15204" max="15205" width="15.88671875" style="365" hidden="1" customWidth="1"/>
    <col min="15206" max="15211" width="16.109375" style="365" hidden="1" customWidth="1"/>
    <col min="15212" max="15212" width="6.109375" style="365" hidden="1" customWidth="1"/>
    <col min="15213" max="15213" width="3" style="365" hidden="1" customWidth="1"/>
    <col min="15214" max="15453" width="8.6640625" style="365" hidden="1" customWidth="1"/>
    <col min="15454" max="15459" width="14.88671875" style="365" hidden="1" customWidth="1"/>
    <col min="15460" max="15461" width="15.88671875" style="365" hidden="1" customWidth="1"/>
    <col min="15462" max="15467" width="16.109375" style="365" hidden="1" customWidth="1"/>
    <col min="15468" max="15468" width="6.109375" style="365" hidden="1" customWidth="1"/>
    <col min="15469" max="15469" width="3" style="365" hidden="1" customWidth="1"/>
    <col min="15470" max="15709" width="8.6640625" style="365" hidden="1" customWidth="1"/>
    <col min="15710" max="15715" width="14.88671875" style="365" hidden="1" customWidth="1"/>
    <col min="15716" max="15717" width="15.88671875" style="365" hidden="1" customWidth="1"/>
    <col min="15718" max="15723" width="16.109375" style="365" hidden="1" customWidth="1"/>
    <col min="15724" max="15724" width="6.109375" style="365" hidden="1" customWidth="1"/>
    <col min="15725" max="15725" width="3" style="365" hidden="1" customWidth="1"/>
    <col min="15726" max="15965" width="8.6640625" style="365" hidden="1" customWidth="1"/>
    <col min="15966" max="15971" width="14.88671875" style="365" hidden="1" customWidth="1"/>
    <col min="15972" max="15973" width="15.88671875" style="365" hidden="1" customWidth="1"/>
    <col min="15974" max="15979" width="16.109375" style="365" hidden="1" customWidth="1"/>
    <col min="15980" max="15980" width="6.109375" style="365" hidden="1" customWidth="1"/>
    <col min="15981" max="15981" width="3" style="365" hidden="1" customWidth="1"/>
    <col min="15982" max="16221" width="8.6640625" style="365" hidden="1" customWidth="1"/>
    <col min="16222" max="16227" width="14.88671875" style="365" hidden="1" customWidth="1"/>
    <col min="16228" max="16229" width="15.88671875" style="365" hidden="1" customWidth="1"/>
    <col min="16230" max="16235" width="16.109375" style="365" hidden="1" customWidth="1"/>
    <col min="16236" max="16236" width="6.109375" style="365" hidden="1" customWidth="1"/>
    <col min="16237" max="16237" width="3" style="365" hidden="1" customWidth="1"/>
    <col min="16238" max="16384" width="8.6640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550</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550</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551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552</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553</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554</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209</v>
      </c>
      <c r="BQ50" s="1071"/>
      <c r="BR50" s="1071"/>
      <c r="BS50" s="1071"/>
      <c r="BT50" s="1071"/>
      <c r="BU50" s="1071"/>
      <c r="BV50" s="1071"/>
      <c r="BW50" s="1071"/>
      <c r="BX50" s="1071" t="s">
        <v>527</v>
      </c>
      <c r="BY50" s="1071"/>
      <c r="BZ50" s="1071"/>
      <c r="CA50" s="1071"/>
      <c r="CB50" s="1071"/>
      <c r="CC50" s="1071"/>
      <c r="CD50" s="1071"/>
      <c r="CE50" s="1071"/>
      <c r="CF50" s="1071" t="s">
        <v>219</v>
      </c>
      <c r="CG50" s="1071"/>
      <c r="CH50" s="1071"/>
      <c r="CI50" s="1071"/>
      <c r="CJ50" s="1071"/>
      <c r="CK50" s="1071"/>
      <c r="CL50" s="1071"/>
      <c r="CM50" s="1071"/>
      <c r="CN50" s="1071" t="s">
        <v>229</v>
      </c>
      <c r="CO50" s="1071"/>
      <c r="CP50" s="1071"/>
      <c r="CQ50" s="1071"/>
      <c r="CR50" s="1071"/>
      <c r="CS50" s="1071"/>
      <c r="CT50" s="1071"/>
      <c r="CU50" s="1071"/>
      <c r="CV50" s="1071" t="s">
        <v>528</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555</v>
      </c>
      <c r="AO51" s="1070"/>
      <c r="AP51" s="1070"/>
      <c r="AQ51" s="1070"/>
      <c r="AR51" s="1070"/>
      <c r="AS51" s="1070"/>
      <c r="AT51" s="1070"/>
      <c r="AU51" s="1070"/>
      <c r="AV51" s="1070"/>
      <c r="AW51" s="1070"/>
      <c r="AX51" s="1070"/>
      <c r="AY51" s="1070"/>
      <c r="AZ51" s="1070"/>
      <c r="BA51" s="1070"/>
      <c r="BB51" s="1070" t="s">
        <v>556</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v>10</v>
      </c>
      <c r="BY51" s="1076"/>
      <c r="BZ51" s="1076"/>
      <c r="CA51" s="1076"/>
      <c r="CB51" s="1076"/>
      <c r="CC51" s="1076"/>
      <c r="CD51" s="1076"/>
      <c r="CE51" s="1076"/>
      <c r="CF51" s="1076">
        <v>8.6</v>
      </c>
      <c r="CG51" s="1076"/>
      <c r="CH51" s="1076"/>
      <c r="CI51" s="1076"/>
      <c r="CJ51" s="1076"/>
      <c r="CK51" s="1076"/>
      <c r="CL51" s="1076"/>
      <c r="CM51" s="1076"/>
      <c r="CN51" s="1076">
        <v>19.5</v>
      </c>
      <c r="CO51" s="1076"/>
      <c r="CP51" s="1076"/>
      <c r="CQ51" s="1076"/>
      <c r="CR51" s="1076"/>
      <c r="CS51" s="1076"/>
      <c r="CT51" s="1076"/>
      <c r="CU51" s="1076"/>
      <c r="CV51" s="1076">
        <v>31.6</v>
      </c>
      <c r="CW51" s="1076"/>
      <c r="CX51" s="1076"/>
      <c r="CY51" s="1076"/>
      <c r="CZ51" s="1076"/>
      <c r="DA51" s="1076"/>
      <c r="DB51" s="1076"/>
      <c r="DC51" s="1076"/>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557</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49.4</v>
      </c>
      <c r="BY53" s="1076"/>
      <c r="BZ53" s="1076"/>
      <c r="CA53" s="1076"/>
      <c r="CB53" s="1076"/>
      <c r="CC53" s="1076"/>
      <c r="CD53" s="1076"/>
      <c r="CE53" s="1076"/>
      <c r="CF53" s="1076">
        <v>52.1</v>
      </c>
      <c r="CG53" s="1076"/>
      <c r="CH53" s="1076"/>
      <c r="CI53" s="1076"/>
      <c r="CJ53" s="1076"/>
      <c r="CK53" s="1076"/>
      <c r="CL53" s="1076"/>
      <c r="CM53" s="1076"/>
      <c r="CN53" s="1076">
        <v>53.7</v>
      </c>
      <c r="CO53" s="1076"/>
      <c r="CP53" s="1076"/>
      <c r="CQ53" s="1076"/>
      <c r="CR53" s="1076"/>
      <c r="CS53" s="1076"/>
      <c r="CT53" s="1076"/>
      <c r="CU53" s="1076"/>
      <c r="CV53" s="1076">
        <v>55.1</v>
      </c>
      <c r="CW53" s="1076"/>
      <c r="CX53" s="1076"/>
      <c r="CY53" s="1076"/>
      <c r="CZ53" s="1076"/>
      <c r="DA53" s="1076"/>
      <c r="DB53" s="1076"/>
      <c r="DC53" s="1076"/>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c r="A55" s="1036"/>
      <c r="B55" s="752"/>
      <c r="G55" s="1046"/>
      <c r="H55" s="1046"/>
      <c r="I55" s="1046"/>
      <c r="J55" s="1046"/>
      <c r="K55" s="1055"/>
      <c r="L55" s="1055"/>
      <c r="M55" s="1055"/>
      <c r="N55" s="1055"/>
      <c r="AN55" s="1071" t="s">
        <v>413</v>
      </c>
      <c r="AO55" s="1071"/>
      <c r="AP55" s="1071"/>
      <c r="AQ55" s="1071"/>
      <c r="AR55" s="1071"/>
      <c r="AS55" s="1071"/>
      <c r="AT55" s="1071"/>
      <c r="AU55" s="1071"/>
      <c r="AV55" s="1071"/>
      <c r="AW55" s="1071"/>
      <c r="AX55" s="1071"/>
      <c r="AY55" s="1071"/>
      <c r="AZ55" s="1071"/>
      <c r="BA55" s="1071"/>
      <c r="BB55" s="1070" t="s">
        <v>556</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37.299999999999997</v>
      </c>
      <c r="BY55" s="1076"/>
      <c r="BZ55" s="1076"/>
      <c r="CA55" s="1076"/>
      <c r="CB55" s="1076"/>
      <c r="CC55" s="1076"/>
      <c r="CD55" s="1076"/>
      <c r="CE55" s="1076"/>
      <c r="CF55" s="1076">
        <v>33.1</v>
      </c>
      <c r="CG55" s="1076"/>
      <c r="CH55" s="1076"/>
      <c r="CI55" s="1076"/>
      <c r="CJ55" s="1076"/>
      <c r="CK55" s="1076"/>
      <c r="CL55" s="1076"/>
      <c r="CM55" s="1076"/>
      <c r="CN55" s="1076">
        <v>31.3</v>
      </c>
      <c r="CO55" s="1076"/>
      <c r="CP55" s="1076"/>
      <c r="CQ55" s="1076"/>
      <c r="CR55" s="1076"/>
      <c r="CS55" s="1076"/>
      <c r="CT55" s="1076"/>
      <c r="CU55" s="1076"/>
      <c r="CV55" s="1076">
        <v>25.3</v>
      </c>
      <c r="CW55" s="1076"/>
      <c r="CX55" s="1076"/>
      <c r="CY55" s="1076"/>
      <c r="CZ55" s="1076"/>
      <c r="DA55" s="1076"/>
      <c r="DB55" s="1076"/>
      <c r="DC55" s="1076"/>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557</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55.2</v>
      </c>
      <c r="BY57" s="1076"/>
      <c r="BZ57" s="1076"/>
      <c r="CA57" s="1076"/>
      <c r="CB57" s="1076"/>
      <c r="CC57" s="1076"/>
      <c r="CD57" s="1076"/>
      <c r="CE57" s="1076"/>
      <c r="CF57" s="1076">
        <v>57.2</v>
      </c>
      <c r="CG57" s="1076"/>
      <c r="CH57" s="1076"/>
      <c r="CI57" s="1076"/>
      <c r="CJ57" s="1076"/>
      <c r="CK57" s="1076"/>
      <c r="CL57" s="1076"/>
      <c r="CM57" s="1076"/>
      <c r="CN57" s="1076">
        <v>58.5</v>
      </c>
      <c r="CO57" s="1076"/>
      <c r="CP57" s="1076"/>
      <c r="CQ57" s="1076"/>
      <c r="CR57" s="1076"/>
      <c r="CS57" s="1076"/>
      <c r="CT57" s="1076"/>
      <c r="CU57" s="1076"/>
      <c r="CV57" s="1076">
        <v>59.9</v>
      </c>
      <c r="CW57" s="1076"/>
      <c r="CX57" s="1076"/>
      <c r="CY57" s="1076"/>
      <c r="CZ57" s="1076"/>
      <c r="DA57" s="1076"/>
      <c r="DB57" s="1076"/>
      <c r="DC57" s="1076"/>
      <c r="DD57" s="1081"/>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280</v>
      </c>
    </row>
    <row r="64" spans="1:109">
      <c r="B64" s="752"/>
      <c r="G64" s="1045"/>
      <c r="N64" s="1065"/>
      <c r="AM64" s="1045"/>
      <c r="AN64" s="1045" t="s">
        <v>552</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66" t="s">
        <v>405</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554</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209</v>
      </c>
      <c r="BQ72" s="1071"/>
      <c r="BR72" s="1071"/>
      <c r="BS72" s="1071"/>
      <c r="BT72" s="1071"/>
      <c r="BU72" s="1071"/>
      <c r="BV72" s="1071"/>
      <c r="BW72" s="1071"/>
      <c r="BX72" s="1071" t="s">
        <v>527</v>
      </c>
      <c r="BY72" s="1071"/>
      <c r="BZ72" s="1071"/>
      <c r="CA72" s="1071"/>
      <c r="CB72" s="1071"/>
      <c r="CC72" s="1071"/>
      <c r="CD72" s="1071"/>
      <c r="CE72" s="1071"/>
      <c r="CF72" s="1071" t="s">
        <v>219</v>
      </c>
      <c r="CG72" s="1071"/>
      <c r="CH72" s="1071"/>
      <c r="CI72" s="1071"/>
      <c r="CJ72" s="1071"/>
      <c r="CK72" s="1071"/>
      <c r="CL72" s="1071"/>
      <c r="CM72" s="1071"/>
      <c r="CN72" s="1071" t="s">
        <v>229</v>
      </c>
      <c r="CO72" s="1071"/>
      <c r="CP72" s="1071"/>
      <c r="CQ72" s="1071"/>
      <c r="CR72" s="1071"/>
      <c r="CS72" s="1071"/>
      <c r="CT72" s="1071"/>
      <c r="CU72" s="1071"/>
      <c r="CV72" s="1071" t="s">
        <v>528</v>
      </c>
      <c r="CW72" s="1071"/>
      <c r="CX72" s="1071"/>
      <c r="CY72" s="1071"/>
      <c r="CZ72" s="1071"/>
      <c r="DA72" s="1071"/>
      <c r="DB72" s="1071"/>
      <c r="DC72" s="1071"/>
    </row>
    <row r="73" spans="2:107">
      <c r="B73" s="752"/>
      <c r="G73" s="1047"/>
      <c r="H73" s="1047"/>
      <c r="I73" s="1047"/>
      <c r="J73" s="1047"/>
      <c r="K73" s="1057"/>
      <c r="L73" s="1057"/>
      <c r="M73" s="1057"/>
      <c r="N73" s="1057"/>
      <c r="AM73" s="1049"/>
      <c r="AN73" s="1070" t="s">
        <v>555</v>
      </c>
      <c r="AO73" s="1070"/>
      <c r="AP73" s="1070"/>
      <c r="AQ73" s="1070"/>
      <c r="AR73" s="1070"/>
      <c r="AS73" s="1070"/>
      <c r="AT73" s="1070"/>
      <c r="AU73" s="1070"/>
      <c r="AV73" s="1070"/>
      <c r="AW73" s="1070"/>
      <c r="AX73" s="1070"/>
      <c r="AY73" s="1070"/>
      <c r="AZ73" s="1070"/>
      <c r="BA73" s="1070"/>
      <c r="BB73" s="1070" t="s">
        <v>556</v>
      </c>
      <c r="BC73" s="1070"/>
      <c r="BD73" s="1070"/>
      <c r="BE73" s="1070"/>
      <c r="BF73" s="1070"/>
      <c r="BG73" s="1070"/>
      <c r="BH73" s="1070"/>
      <c r="BI73" s="1070"/>
      <c r="BJ73" s="1070"/>
      <c r="BK73" s="1070"/>
      <c r="BL73" s="1070"/>
      <c r="BM73" s="1070"/>
      <c r="BN73" s="1070"/>
      <c r="BO73" s="1070"/>
      <c r="BP73" s="1076">
        <v>1.1000000000000001</v>
      </c>
      <c r="BQ73" s="1076"/>
      <c r="BR73" s="1076"/>
      <c r="BS73" s="1076"/>
      <c r="BT73" s="1076"/>
      <c r="BU73" s="1076"/>
      <c r="BV73" s="1076"/>
      <c r="BW73" s="1076"/>
      <c r="BX73" s="1076">
        <v>10</v>
      </c>
      <c r="BY73" s="1076"/>
      <c r="BZ73" s="1076"/>
      <c r="CA73" s="1076"/>
      <c r="CB73" s="1076"/>
      <c r="CC73" s="1076"/>
      <c r="CD73" s="1076"/>
      <c r="CE73" s="1076"/>
      <c r="CF73" s="1076">
        <v>8.6</v>
      </c>
      <c r="CG73" s="1076"/>
      <c r="CH73" s="1076"/>
      <c r="CI73" s="1076"/>
      <c r="CJ73" s="1076"/>
      <c r="CK73" s="1076"/>
      <c r="CL73" s="1076"/>
      <c r="CM73" s="1076"/>
      <c r="CN73" s="1076">
        <v>19.5</v>
      </c>
      <c r="CO73" s="1076"/>
      <c r="CP73" s="1076"/>
      <c r="CQ73" s="1076"/>
      <c r="CR73" s="1076"/>
      <c r="CS73" s="1076"/>
      <c r="CT73" s="1076"/>
      <c r="CU73" s="1076"/>
      <c r="CV73" s="1076">
        <v>31.6</v>
      </c>
      <c r="CW73" s="1076"/>
      <c r="CX73" s="1076"/>
      <c r="CY73" s="1076"/>
      <c r="CZ73" s="1076"/>
      <c r="DA73" s="1076"/>
      <c r="DB73" s="1076"/>
      <c r="DC73" s="1076"/>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558</v>
      </c>
      <c r="BC75" s="1070"/>
      <c r="BD75" s="1070"/>
      <c r="BE75" s="1070"/>
      <c r="BF75" s="1070"/>
      <c r="BG75" s="1070"/>
      <c r="BH75" s="1070"/>
      <c r="BI75" s="1070"/>
      <c r="BJ75" s="1070"/>
      <c r="BK75" s="1070"/>
      <c r="BL75" s="1070"/>
      <c r="BM75" s="1070"/>
      <c r="BN75" s="1070"/>
      <c r="BO75" s="1070"/>
      <c r="BP75" s="1076">
        <v>8.6999999999999993</v>
      </c>
      <c r="BQ75" s="1076"/>
      <c r="BR75" s="1076"/>
      <c r="BS75" s="1076"/>
      <c r="BT75" s="1076"/>
      <c r="BU75" s="1076"/>
      <c r="BV75" s="1076"/>
      <c r="BW75" s="1076"/>
      <c r="BX75" s="1076">
        <v>8.4</v>
      </c>
      <c r="BY75" s="1076"/>
      <c r="BZ75" s="1076"/>
      <c r="CA75" s="1076"/>
      <c r="CB75" s="1076"/>
      <c r="CC75" s="1076"/>
      <c r="CD75" s="1076"/>
      <c r="CE75" s="1076"/>
      <c r="CF75" s="1076">
        <v>7.6</v>
      </c>
      <c r="CG75" s="1076"/>
      <c r="CH75" s="1076"/>
      <c r="CI75" s="1076"/>
      <c r="CJ75" s="1076"/>
      <c r="CK75" s="1076"/>
      <c r="CL75" s="1076"/>
      <c r="CM75" s="1076"/>
      <c r="CN75" s="1076">
        <v>7.5</v>
      </c>
      <c r="CO75" s="1076"/>
      <c r="CP75" s="1076"/>
      <c r="CQ75" s="1076"/>
      <c r="CR75" s="1076"/>
      <c r="CS75" s="1076"/>
      <c r="CT75" s="1076"/>
      <c r="CU75" s="1076"/>
      <c r="CV75" s="1076">
        <v>8.1</v>
      </c>
      <c r="CW75" s="1076"/>
      <c r="CX75" s="1076"/>
      <c r="CY75" s="1076"/>
      <c r="CZ75" s="1076"/>
      <c r="DA75" s="1076"/>
      <c r="DB75" s="1076"/>
      <c r="DC75" s="1076"/>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c r="B77" s="752"/>
      <c r="G77" s="1046"/>
      <c r="H77" s="1046"/>
      <c r="I77" s="1046"/>
      <c r="J77" s="1046"/>
      <c r="K77" s="1057"/>
      <c r="L77" s="1057"/>
      <c r="M77" s="1057"/>
      <c r="N77" s="1057"/>
      <c r="AN77" s="1071" t="s">
        <v>413</v>
      </c>
      <c r="AO77" s="1071"/>
      <c r="AP77" s="1071"/>
      <c r="AQ77" s="1071"/>
      <c r="AR77" s="1071"/>
      <c r="AS77" s="1071"/>
      <c r="AT77" s="1071"/>
      <c r="AU77" s="1071"/>
      <c r="AV77" s="1071"/>
      <c r="AW77" s="1071"/>
      <c r="AX77" s="1071"/>
      <c r="AY77" s="1071"/>
      <c r="AZ77" s="1071"/>
      <c r="BA77" s="1071"/>
      <c r="BB77" s="1070" t="s">
        <v>556</v>
      </c>
      <c r="BC77" s="1070"/>
      <c r="BD77" s="1070"/>
      <c r="BE77" s="1070"/>
      <c r="BF77" s="1070"/>
      <c r="BG77" s="1070"/>
      <c r="BH77" s="1070"/>
      <c r="BI77" s="1070"/>
      <c r="BJ77" s="1070"/>
      <c r="BK77" s="1070"/>
      <c r="BL77" s="1070"/>
      <c r="BM77" s="1070"/>
      <c r="BN77" s="1070"/>
      <c r="BO77" s="1070"/>
      <c r="BP77" s="1076">
        <v>44.4</v>
      </c>
      <c r="BQ77" s="1076"/>
      <c r="BR77" s="1076"/>
      <c r="BS77" s="1076"/>
      <c r="BT77" s="1076"/>
      <c r="BU77" s="1076"/>
      <c r="BV77" s="1076"/>
      <c r="BW77" s="1076"/>
      <c r="BX77" s="1076">
        <v>37.299999999999997</v>
      </c>
      <c r="BY77" s="1076"/>
      <c r="BZ77" s="1076"/>
      <c r="CA77" s="1076"/>
      <c r="CB77" s="1076"/>
      <c r="CC77" s="1076"/>
      <c r="CD77" s="1076"/>
      <c r="CE77" s="1076"/>
      <c r="CF77" s="1076">
        <v>33.1</v>
      </c>
      <c r="CG77" s="1076"/>
      <c r="CH77" s="1076"/>
      <c r="CI77" s="1076"/>
      <c r="CJ77" s="1076"/>
      <c r="CK77" s="1076"/>
      <c r="CL77" s="1076"/>
      <c r="CM77" s="1076"/>
      <c r="CN77" s="1076">
        <v>31.3</v>
      </c>
      <c r="CO77" s="1076"/>
      <c r="CP77" s="1076"/>
      <c r="CQ77" s="1076"/>
      <c r="CR77" s="1076"/>
      <c r="CS77" s="1076"/>
      <c r="CT77" s="1076"/>
      <c r="CU77" s="1076"/>
      <c r="CV77" s="1076">
        <v>25.3</v>
      </c>
      <c r="CW77" s="1076"/>
      <c r="CX77" s="1076"/>
      <c r="CY77" s="1076"/>
      <c r="CZ77" s="1076"/>
      <c r="DA77" s="1076"/>
      <c r="DB77" s="1076"/>
      <c r="DC77" s="1076"/>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558</v>
      </c>
      <c r="BC79" s="1070"/>
      <c r="BD79" s="1070"/>
      <c r="BE79" s="1070"/>
      <c r="BF79" s="1070"/>
      <c r="BG79" s="1070"/>
      <c r="BH79" s="1070"/>
      <c r="BI79" s="1070"/>
      <c r="BJ79" s="1070"/>
      <c r="BK79" s="1070"/>
      <c r="BL79" s="1070"/>
      <c r="BM79" s="1070"/>
      <c r="BN79" s="1070"/>
      <c r="BO79" s="1070"/>
      <c r="BP79" s="1076">
        <v>9.4</v>
      </c>
      <c r="BQ79" s="1076"/>
      <c r="BR79" s="1076"/>
      <c r="BS79" s="1076"/>
      <c r="BT79" s="1076"/>
      <c r="BU79" s="1076"/>
      <c r="BV79" s="1076"/>
      <c r="BW79" s="1076"/>
      <c r="BX79" s="1076">
        <v>7.8</v>
      </c>
      <c r="BY79" s="1076"/>
      <c r="BZ79" s="1076"/>
      <c r="CA79" s="1076"/>
      <c r="CB79" s="1076"/>
      <c r="CC79" s="1076"/>
      <c r="CD79" s="1076"/>
      <c r="CE79" s="1076"/>
      <c r="CF79" s="1076">
        <v>7.5</v>
      </c>
      <c r="CG79" s="1076"/>
      <c r="CH79" s="1076"/>
      <c r="CI79" s="1076"/>
      <c r="CJ79" s="1076"/>
      <c r="CK79" s="1076"/>
      <c r="CL79" s="1076"/>
      <c r="CM79" s="1076"/>
      <c r="CN79" s="1076">
        <v>7.2</v>
      </c>
      <c r="CO79" s="1076"/>
      <c r="CP79" s="1076"/>
      <c r="CQ79" s="1076"/>
      <c r="CR79" s="1076"/>
      <c r="CS79" s="1076"/>
      <c r="CT79" s="1076"/>
      <c r="CU79" s="1076"/>
      <c r="CV79" s="1076">
        <v>6.9</v>
      </c>
      <c r="CW79" s="1076"/>
      <c r="CX79" s="1076"/>
      <c r="CY79" s="1076"/>
      <c r="CZ79" s="1076"/>
      <c r="DA79" s="1076"/>
      <c r="DB79" s="1076"/>
      <c r="DC79" s="1076"/>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JakCrErEdfJIPLU/vZNmPDlrpv9KxlZcXrcLKv0Oal17q3eFTUM/OVKjKGuXh7PC4nZDyxBBzIsl9vylGnRVQ==" saltValue="ag+zwM4PmFeL6NgrHXo68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75"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abSelected="1" zoomScale="80" zoomScaleNormal="80" zoomScaleSheetLayoutView="70"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0F84ybexPeZ6xmGQvQz2b62vt2nXZpd8l8dQ8Mbdk/p7N7QNv/3De/MW+NbW3fKReI7y33qpAU+YflA2vJvHQ==" saltValue="A75LENzFkh4mw3E0RlAAjA==" spinCount="100000" sheet="1" objects="1" scenarios="1"/>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abSelected="1" zoomScale="70" zoomScaleNormal="70" zoomScaleSheetLayoutView="55"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c r="AG59" s="750"/>
      <c r="AH59" s="750"/>
    </row>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gEIjahUWRe1DFnLZgCYpY8lDEaRTSj79SKl8ISHAIEXnv4OftIhET/jN6d++ZdQrRNrUfZN2Lf9jjfhoobkZg==" saltValue="Ou4xEuh2d/AWMGnUKPuQzg==" spinCount="100000" sheet="1" objects="1" scenarios="1"/>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09375" defaultRowHeight="13.2"/>
  <cols>
    <col min="1" max="1" width="45.88671875" style="1084" customWidth="1"/>
    <col min="2" max="8" width="13.33203125" style="1084" customWidth="1"/>
    <col min="9" max="16384" width="11.109375" style="1084"/>
  </cols>
  <sheetData>
    <row r="1" spans="1:8">
      <c r="A1" s="775"/>
      <c r="B1" s="787"/>
      <c r="C1" s="791"/>
      <c r="D1" s="804"/>
      <c r="E1" s="816"/>
      <c r="F1" s="816"/>
      <c r="G1" s="816"/>
      <c r="H1" s="850"/>
    </row>
    <row r="2" spans="1:8">
      <c r="A2" s="776"/>
      <c r="B2" s="788"/>
      <c r="C2" s="1091"/>
      <c r="D2" s="805" t="s">
        <v>38</v>
      </c>
      <c r="E2" s="817"/>
      <c r="F2" s="1099" t="s">
        <v>358</v>
      </c>
      <c r="G2" s="841"/>
      <c r="H2" s="851"/>
    </row>
    <row r="3" spans="1:8">
      <c r="A3" s="805" t="s">
        <v>276</v>
      </c>
      <c r="B3" s="790"/>
      <c r="C3" s="1092"/>
      <c r="D3" s="1095">
        <v>72994</v>
      </c>
      <c r="E3" s="1097"/>
      <c r="F3" s="1100">
        <v>57944</v>
      </c>
      <c r="G3" s="1102"/>
      <c r="H3" s="1105"/>
    </row>
    <row r="4" spans="1:8">
      <c r="A4" s="777"/>
      <c r="B4" s="789"/>
      <c r="C4" s="1093"/>
      <c r="D4" s="1096">
        <v>36862</v>
      </c>
      <c r="E4" s="1098"/>
      <c r="F4" s="1101">
        <v>29326</v>
      </c>
      <c r="G4" s="1103"/>
      <c r="H4" s="1106"/>
    </row>
    <row r="5" spans="1:8">
      <c r="A5" s="805" t="s">
        <v>442</v>
      </c>
      <c r="B5" s="790"/>
      <c r="C5" s="1092"/>
      <c r="D5" s="1095">
        <v>99055</v>
      </c>
      <c r="E5" s="1097"/>
      <c r="F5" s="1100">
        <v>54227</v>
      </c>
      <c r="G5" s="1102"/>
      <c r="H5" s="1105"/>
    </row>
    <row r="6" spans="1:8">
      <c r="A6" s="777"/>
      <c r="B6" s="789"/>
      <c r="C6" s="1093"/>
      <c r="D6" s="1096">
        <v>48992</v>
      </c>
      <c r="E6" s="1098"/>
      <c r="F6" s="1101">
        <v>29694</v>
      </c>
      <c r="G6" s="1103"/>
      <c r="H6" s="1106"/>
    </row>
    <row r="7" spans="1:8">
      <c r="A7" s="805" t="s">
        <v>501</v>
      </c>
      <c r="B7" s="790"/>
      <c r="C7" s="1092"/>
      <c r="D7" s="1095">
        <v>61447</v>
      </c>
      <c r="E7" s="1097"/>
      <c r="F7" s="1100">
        <v>57295</v>
      </c>
      <c r="G7" s="1102"/>
      <c r="H7" s="1105"/>
    </row>
    <row r="8" spans="1:8">
      <c r="A8" s="777"/>
      <c r="B8" s="789"/>
      <c r="C8" s="1093"/>
      <c r="D8" s="1096">
        <v>38067</v>
      </c>
      <c r="E8" s="1098"/>
      <c r="F8" s="1101">
        <v>32771</v>
      </c>
      <c r="G8" s="1103"/>
      <c r="H8" s="1106"/>
    </row>
    <row r="9" spans="1:8">
      <c r="A9" s="805" t="s">
        <v>433</v>
      </c>
      <c r="B9" s="790"/>
      <c r="C9" s="1092"/>
      <c r="D9" s="1095">
        <v>51455</v>
      </c>
      <c r="E9" s="1097"/>
      <c r="F9" s="1100">
        <v>54110</v>
      </c>
      <c r="G9" s="1102"/>
      <c r="H9" s="1105"/>
    </row>
    <row r="10" spans="1:8">
      <c r="A10" s="777"/>
      <c r="B10" s="789"/>
      <c r="C10" s="1093"/>
      <c r="D10" s="1096">
        <v>34275</v>
      </c>
      <c r="E10" s="1098"/>
      <c r="F10" s="1101">
        <v>30620</v>
      </c>
      <c r="G10" s="1103"/>
      <c r="H10" s="1106"/>
    </row>
    <row r="11" spans="1:8">
      <c r="A11" s="805" t="s">
        <v>334</v>
      </c>
      <c r="B11" s="790"/>
      <c r="C11" s="1092"/>
      <c r="D11" s="1095">
        <v>68018</v>
      </c>
      <c r="E11" s="1097"/>
      <c r="F11" s="1100">
        <v>54684</v>
      </c>
      <c r="G11" s="1102"/>
      <c r="H11" s="1105"/>
    </row>
    <row r="12" spans="1:8">
      <c r="A12" s="777"/>
      <c r="B12" s="789"/>
      <c r="C12" s="1094"/>
      <c r="D12" s="1096">
        <v>42404</v>
      </c>
      <c r="E12" s="1098"/>
      <c r="F12" s="1101">
        <v>32829</v>
      </c>
      <c r="G12" s="1103"/>
      <c r="H12" s="1106"/>
    </row>
    <row r="13" spans="1:8">
      <c r="A13" s="805"/>
      <c r="B13" s="790"/>
      <c r="C13" s="1092"/>
      <c r="D13" s="1095">
        <v>70594</v>
      </c>
      <c r="E13" s="1097"/>
      <c r="F13" s="1100">
        <v>55652</v>
      </c>
      <c r="G13" s="1104"/>
      <c r="H13" s="1105"/>
    </row>
    <row r="14" spans="1:8">
      <c r="A14" s="777"/>
      <c r="B14" s="789"/>
      <c r="C14" s="1093"/>
      <c r="D14" s="1096">
        <v>40120</v>
      </c>
      <c r="E14" s="1098"/>
      <c r="F14" s="1101">
        <v>31048</v>
      </c>
      <c r="G14" s="1103"/>
      <c r="H14" s="1106"/>
    </row>
    <row r="17" spans="1:11">
      <c r="A17" s="1084" t="s">
        <v>97</v>
      </c>
    </row>
    <row r="18" spans="1:11">
      <c r="A18" s="1085"/>
      <c r="B18" s="1085" t="str">
        <f>実質収支比率等に係る経年分析!F$46</f>
        <v>H26</v>
      </c>
      <c r="C18" s="1085" t="str">
        <f>実質収支比率等に係る経年分析!G$46</f>
        <v>H27</v>
      </c>
      <c r="D18" s="1085" t="str">
        <f>実質収支比率等に係る経年分析!H$46</f>
        <v>H28</v>
      </c>
      <c r="E18" s="1085" t="str">
        <f>実質収支比率等に係る経年分析!I$46</f>
        <v>H29</v>
      </c>
      <c r="F18" s="1085" t="str">
        <f>実質収支比率等に係る経年分析!J$46</f>
        <v>H30</v>
      </c>
    </row>
    <row r="19" spans="1:11">
      <c r="A19" s="1085" t="s">
        <v>65</v>
      </c>
      <c r="B19" s="1085">
        <f>ROUND(VALUE(SUBSTITUTE(実質収支比率等に係る経年分析!F$48,"▲","-")),2)</f>
        <v>5.87</v>
      </c>
      <c r="C19" s="1085">
        <f>ROUND(VALUE(SUBSTITUTE(実質収支比率等に係る経年分析!G$48,"▲","-")),2)</f>
        <v>5.16</v>
      </c>
      <c r="D19" s="1085">
        <f>ROUND(VALUE(SUBSTITUTE(実質収支比率等に係る経年分析!H$48,"▲","-")),2)</f>
        <v>4.13</v>
      </c>
      <c r="E19" s="1085">
        <f>ROUND(VALUE(SUBSTITUTE(実質収支比率等に係る経年分析!I$48,"▲","-")),2)</f>
        <v>5.12</v>
      </c>
      <c r="F19" s="1085">
        <f>ROUND(VALUE(SUBSTITUTE(実質収支比率等に係る経年分析!J$48,"▲","-")),2)</f>
        <v>4.8099999999999996</v>
      </c>
    </row>
    <row r="20" spans="1:11">
      <c r="A20" s="1085" t="s">
        <v>101</v>
      </c>
      <c r="B20" s="1085">
        <f>ROUND(VALUE(SUBSTITUTE(実質収支比率等に係る経年分析!F$47,"▲","-")),2)</f>
        <v>55.65</v>
      </c>
      <c r="C20" s="1085">
        <f>ROUND(VALUE(SUBSTITUTE(実質収支比率等に係る経年分析!G$47,"▲","-")),2)</f>
        <v>43.83</v>
      </c>
      <c r="D20" s="1085">
        <f>ROUND(VALUE(SUBSTITUTE(実質収支比率等に係る経年分析!H$47,"▲","-")),2)</f>
        <v>42.01</v>
      </c>
      <c r="E20" s="1085">
        <f>ROUND(VALUE(SUBSTITUTE(実質収支比率等に係る経年分析!I$47,"▲","-")),2)</f>
        <v>39.25</v>
      </c>
      <c r="F20" s="1085">
        <f>ROUND(VALUE(SUBSTITUTE(実質収支比率等に係る経年分析!J$47,"▲","-")),2)</f>
        <v>39.5</v>
      </c>
    </row>
    <row r="21" spans="1:11">
      <c r="A21" s="1085" t="s">
        <v>103</v>
      </c>
      <c r="B21" s="1085">
        <f>IF(ISNUMBER(VALUE(SUBSTITUTE(実質収支比率等に係る経年分析!F$49,"▲","-"))),ROUND(VALUE(SUBSTITUTE(実質収支比率等に係る経年分析!F$49,"▲","-")),2),NA())</f>
        <v>-6.4</v>
      </c>
      <c r="C21" s="1085">
        <f>IF(ISNUMBER(VALUE(SUBSTITUTE(実質収支比率等に係る経年分析!G$49,"▲","-"))),ROUND(VALUE(SUBSTITUTE(実質収支比率等に係る経年分析!G$49,"▲","-")),2),NA())</f>
        <v>-5.74</v>
      </c>
      <c r="D21" s="1085">
        <f>IF(ISNUMBER(VALUE(SUBSTITUTE(実質収支比率等に係る経年分析!H$49,"▲","-"))),ROUND(VALUE(SUBSTITUTE(実質収支比率等に係る経年分析!H$49,"▲","-")),2),NA())</f>
        <v>-6.44</v>
      </c>
      <c r="E21" s="1085">
        <f>IF(ISNUMBER(VALUE(SUBSTITUTE(実質収支比率等に係る経年分析!I$49,"▲","-"))),ROUND(VALUE(SUBSTITUTE(実質収支比率等に係る経年分析!I$49,"▲","-")),2),NA())</f>
        <v>-6.01</v>
      </c>
      <c r="F21" s="1085">
        <f>IF(ISNUMBER(VALUE(SUBSTITUTE(実質収支比率等に係る経年分析!J$49,"▲","-"))),ROUND(VALUE(SUBSTITUTE(実質収支比率等に係る経年分析!J$49,"▲","-")),2),NA())</f>
        <v>-5.89</v>
      </c>
    </row>
    <row r="24" spans="1:11">
      <c r="A24" s="1084" t="s">
        <v>105</v>
      </c>
    </row>
    <row r="25" spans="1:11">
      <c r="A25" s="1086"/>
      <c r="B25" s="1086" t="str">
        <f>'連結実質赤字比率に係る赤字・黒字の構成分析'!F$33</f>
        <v>H26</v>
      </c>
      <c r="C25" s="1086"/>
      <c r="D25" s="1086" t="str">
        <f>'連結実質赤字比率に係る赤字・黒字の構成分析'!G$33</f>
        <v>H27</v>
      </c>
      <c r="E25" s="1086"/>
      <c r="F25" s="1086" t="str">
        <f>'連結実質赤字比率に係る赤字・黒字の構成分析'!H$33</f>
        <v>H28</v>
      </c>
      <c r="G25" s="1086"/>
      <c r="H25" s="1086" t="str">
        <f>'連結実質赤字比率に係る赤字・黒字の構成分析'!I$33</f>
        <v>H29</v>
      </c>
      <c r="I25" s="1086"/>
      <c r="J25" s="1086" t="str">
        <f>'連結実質赤字比率に係る赤字・黒字の構成分析'!J$33</f>
        <v>H30</v>
      </c>
      <c r="K25" s="1086"/>
    </row>
    <row r="26" spans="1:11">
      <c r="A26" s="1086"/>
      <c r="B26" s="1086" t="s">
        <v>107</v>
      </c>
      <c r="C26" s="1086" t="s">
        <v>53</v>
      </c>
      <c r="D26" s="1086" t="s">
        <v>107</v>
      </c>
      <c r="E26" s="1086" t="s">
        <v>53</v>
      </c>
      <c r="F26" s="1086" t="s">
        <v>107</v>
      </c>
      <c r="G26" s="1086" t="s">
        <v>53</v>
      </c>
      <c r="H26" s="1086" t="s">
        <v>107</v>
      </c>
      <c r="I26" s="1086" t="s">
        <v>53</v>
      </c>
      <c r="J26" s="1086" t="s">
        <v>107</v>
      </c>
      <c r="K26" s="1086" t="s">
        <v>53</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#N/A</v>
      </c>
      <c r="C27" s="1086">
        <f>IF(ROUND(VALUE(SUBSTITUTE('連結実質赤字比率に係る赤字・黒字の構成分析'!F$43,"▲","-")),2)&gt;=0,ABS(ROUND(VALUE(SUBSTITUTE('連結実質赤字比率に係る赤字・黒字の構成分析'!F$43,"▲","-")),2)),NA())</f>
        <v>0</v>
      </c>
      <c r="D27" s="1086" t="e">
        <f>IF(ROUND(VALUE(SUBSTITUTE('連結実質赤字比率に係る赤字・黒字の構成分析'!G$43,"▲","-")),2)&lt;0,ABS(ROUND(VALUE(SUBSTITUTE('連結実質赤字比率に係る赤字・黒字の構成分析'!G$43,"▲","-")),2)),NA())</f>
        <v>#N/A</v>
      </c>
      <c r="E27" s="1086">
        <f>IF(ROUND(VALUE(SUBSTITUTE('連結実質赤字比率に係る赤字・黒字の構成分析'!G$43,"▲","-")),2)&gt;=0,ABS(ROUND(VALUE(SUBSTITUTE('連結実質赤字比率に係る赤字・黒字の構成分析'!G$43,"▲","-")),2)),NA())</f>
        <v>0</v>
      </c>
      <c r="F27" s="1086" t="e">
        <f>IF(ROUND(VALUE(SUBSTITUTE('連結実質赤字比率に係る赤字・黒字の構成分析'!H$43,"▲","-")),2)&lt;0,ABS(ROUND(VALUE(SUBSTITUTE('連結実質赤字比率に係る赤字・黒字の構成分析'!H$43,"▲","-")),2)),NA())</f>
        <v>#N/A</v>
      </c>
      <c r="G27" s="1086">
        <f>IF(ROUND(VALUE(SUBSTITUTE('連結実質赤字比率に係る赤字・黒字の構成分析'!H$43,"▲","-")),2)&gt;=0,ABS(ROUND(VALUE(SUBSTITUTE('連結実質赤字比率に係る赤字・黒字の構成分析'!H$43,"▲","-")),2)),NA())</f>
        <v>0</v>
      </c>
      <c r="H27" s="1086" t="e">
        <f>IF(ROUND(VALUE(SUBSTITUTE('連結実質赤字比率に係る赤字・黒字の構成分析'!I$43,"▲","-")),2)&lt;0,ABS(ROUND(VALUE(SUBSTITUTE('連結実質赤字比率に係る赤字・黒字の構成分析'!I$43,"▲","-")),2)),NA())</f>
        <v>#N/A</v>
      </c>
      <c r="I27" s="1086">
        <f>IF(ROUND(VALUE(SUBSTITUTE('連結実質赤字比率に係る赤字・黒字の構成分析'!I$43,"▲","-")),2)&gt;=0,ABS(ROUND(VALUE(SUBSTITUTE('連結実質赤字比率に係る赤字・黒字の構成分析'!I$43,"▲","-")),2)),NA())</f>
        <v>0</v>
      </c>
      <c r="J27" s="1086" t="e">
        <f>IF(ROUND(VALUE(SUBSTITUTE('連結実質赤字比率に係る赤字・黒字の構成分析'!J$43,"▲","-")),2)&lt;0,ABS(ROUND(VALUE(SUBSTITUTE('連結実質赤字比率に係る赤字・黒字の構成分析'!J$43,"▲","-")),2)),NA())</f>
        <v>#N/A</v>
      </c>
      <c r="K27" s="1086">
        <f>IF(ROUND(VALUE(SUBSTITUTE('連結実質赤字比率に係る赤字・黒字の構成分析'!J$43,"▲","-")),2)&gt;=0,ABS(ROUND(VALUE(SUBSTITUTE('連結実質赤字比率に係る赤字・黒字の構成分析'!J$43,"▲","-")),2)),NA())</f>
        <v>0</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str">
        <f>IF('連結実質赤字比率に係る赤字・黒字の構成分析'!C$41="",NA(),'連結実質赤字比率に係る赤字・黒字の構成分析'!C$41)</f>
        <v>土地取得特別会計</v>
      </c>
      <c r="B29" s="1086" t="e">
        <f>IF(ROUND(VALUE(SUBSTITUTE('連結実質赤字比率に係る赤字・黒字の構成分析'!F$41,"▲","-")),2)&lt;0,ABS(ROUND(VALUE(SUBSTITUTE('連結実質赤字比率に係る赤字・黒字の構成分析'!F$41,"▲","-")),2)),NA())</f>
        <v>#N/A</v>
      </c>
      <c r="C29" s="1086">
        <f>IF(ROUND(VALUE(SUBSTITUTE('連結実質赤字比率に係る赤字・黒字の構成分析'!F$41,"▲","-")),2)&gt;=0,ABS(ROUND(VALUE(SUBSTITUTE('連結実質赤字比率に係る赤字・黒字の構成分析'!F$41,"▲","-")),2)),NA())</f>
        <v>0</v>
      </c>
      <c r="D29" s="1086" t="e">
        <f>IF(ROUND(VALUE(SUBSTITUTE('連結実質赤字比率に係る赤字・黒字の構成分析'!G$41,"▲","-")),2)&lt;0,ABS(ROUND(VALUE(SUBSTITUTE('連結実質赤字比率に係る赤字・黒字の構成分析'!G$41,"▲","-")),2)),NA())</f>
        <v>#N/A</v>
      </c>
      <c r="E29" s="1086">
        <f>IF(ROUND(VALUE(SUBSTITUTE('連結実質赤字比率に係る赤字・黒字の構成分析'!G$41,"▲","-")),2)&gt;=0,ABS(ROUND(VALUE(SUBSTITUTE('連結実質赤字比率に係る赤字・黒字の構成分析'!G$41,"▲","-")),2)),NA())</f>
        <v>0</v>
      </c>
      <c r="F29" s="1086" t="e">
        <f>IF(ROUND(VALUE(SUBSTITUTE('連結実質赤字比率に係る赤字・黒字の構成分析'!H$41,"▲","-")),2)&lt;0,ABS(ROUND(VALUE(SUBSTITUTE('連結実質赤字比率に係る赤字・黒字の構成分析'!H$41,"▲","-")),2)),NA())</f>
        <v>#N/A</v>
      </c>
      <c r="G29" s="1086">
        <f>IF(ROUND(VALUE(SUBSTITUTE('連結実質赤字比率に係る赤字・黒字の構成分析'!H$41,"▲","-")),2)&gt;=0,ABS(ROUND(VALUE(SUBSTITUTE('連結実質赤字比率に係る赤字・黒字の構成分析'!H$41,"▲","-")),2)),NA())</f>
        <v>0</v>
      </c>
      <c r="H29" s="1086" t="e">
        <f>IF(ROUND(VALUE(SUBSTITUTE('連結実質赤字比率に係る赤字・黒字の構成分析'!I$41,"▲","-")),2)&lt;0,ABS(ROUND(VALUE(SUBSTITUTE('連結実質赤字比率に係る赤字・黒字の構成分析'!I$41,"▲","-")),2)),NA())</f>
        <v>#N/A</v>
      </c>
      <c r="I29" s="1086">
        <f>IF(ROUND(VALUE(SUBSTITUTE('連結実質赤字比率に係る赤字・黒字の構成分析'!I$41,"▲","-")),2)&gt;=0,ABS(ROUND(VALUE(SUBSTITUTE('連結実質赤字比率に係る赤字・黒字の構成分析'!I$41,"▲","-")),2)),NA())</f>
        <v>0</v>
      </c>
      <c r="J29" s="1086" t="e">
        <f>IF(ROUND(VALUE(SUBSTITUTE('連結実質赤字比率に係る赤字・黒字の構成分析'!J$41,"▲","-")),2)&lt;0,ABS(ROUND(VALUE(SUBSTITUTE('連結実質赤字比率に係る赤字・黒字の構成分析'!J$41,"▲","-")),2)),NA())</f>
        <v>#N/A</v>
      </c>
      <c r="K29" s="1086">
        <f>IF(ROUND(VALUE(SUBSTITUTE('連結実質赤字比率に係る赤字・黒字の構成分析'!J$41,"▲","-")),2)&gt;=0,ABS(ROUND(VALUE(SUBSTITUTE('連結実質赤字比率に係る赤字・黒字の構成分析'!J$41,"▲","-")),2)),NA())</f>
        <v>0</v>
      </c>
    </row>
    <row r="30" spans="1:11">
      <c r="A30" s="1086" t="str">
        <f>IF('連結実質赤字比率に係る赤字・黒字の構成分析'!C$40="",NA(),'連結実質赤字比率に係る赤字・黒字の構成分析'!C$40)</f>
        <v>墓地事業特別会計</v>
      </c>
      <c r="B30" s="1086" t="e">
        <f>IF(ROUND(VALUE(SUBSTITUTE('連結実質赤字比率に係る赤字・黒字の構成分析'!F$40,"▲","-")),2)&lt;0,ABS(ROUND(VALUE(SUBSTITUTE('連結実質赤字比率に係る赤字・黒字の構成分析'!F$40,"▲","-")),2)),NA())</f>
        <v>#N/A</v>
      </c>
      <c r="C30" s="1086">
        <f>IF(ROUND(VALUE(SUBSTITUTE('連結実質赤字比率に係る赤字・黒字の構成分析'!F$40,"▲","-")),2)&gt;=0,ABS(ROUND(VALUE(SUBSTITUTE('連結実質赤字比率に係る赤字・黒字の構成分析'!F$40,"▲","-")),2)),NA())</f>
        <v>2.e-002</v>
      </c>
      <c r="D30" s="1086" t="e">
        <f>IF(ROUND(VALUE(SUBSTITUTE('連結実質赤字比率に係る赤字・黒字の構成分析'!G$40,"▲","-")),2)&lt;0,ABS(ROUND(VALUE(SUBSTITUTE('連結実質赤字比率に係る赤字・黒字の構成分析'!G$40,"▲","-")),2)),NA())</f>
        <v>#N/A</v>
      </c>
      <c r="E30" s="1086">
        <f>IF(ROUND(VALUE(SUBSTITUTE('連結実質赤字比率に係る赤字・黒字の構成分析'!G$40,"▲","-")),2)&gt;=0,ABS(ROUND(VALUE(SUBSTITUTE('連結実質赤字比率に係る赤字・黒字の構成分析'!G$40,"▲","-")),2)),NA())</f>
        <v>1.e-002</v>
      </c>
      <c r="F30" s="1086" t="e">
        <f>IF(ROUND(VALUE(SUBSTITUTE('連結実質赤字比率に係る赤字・黒字の構成分析'!H$40,"▲","-")),2)&lt;0,ABS(ROUND(VALUE(SUBSTITUTE('連結実質赤字比率に係る赤字・黒字の構成分析'!H$40,"▲","-")),2)),NA())</f>
        <v>#N/A</v>
      </c>
      <c r="G30" s="1086">
        <f>IF(ROUND(VALUE(SUBSTITUTE('連結実質赤字比率に係る赤字・黒字の構成分析'!H$40,"▲","-")),2)&gt;=0,ABS(ROUND(VALUE(SUBSTITUTE('連結実質赤字比率に係る赤字・黒字の構成分析'!H$40,"▲","-")),2)),NA())</f>
        <v>2.e-002</v>
      </c>
      <c r="H30" s="1086" t="e">
        <f>IF(ROUND(VALUE(SUBSTITUTE('連結実質赤字比率に係る赤字・黒字の構成分析'!I$40,"▲","-")),2)&lt;0,ABS(ROUND(VALUE(SUBSTITUTE('連結実質赤字比率に係る赤字・黒字の構成分析'!I$40,"▲","-")),2)),NA())</f>
        <v>#N/A</v>
      </c>
      <c r="I30" s="1086">
        <f>IF(ROUND(VALUE(SUBSTITUTE('連結実質赤字比率に係る赤字・黒字の構成分析'!I$40,"▲","-")),2)&gt;=0,ABS(ROUND(VALUE(SUBSTITUTE('連結実質赤字比率に係る赤字・黒字の構成分析'!I$40,"▲","-")),2)),NA())</f>
        <v>2.e-002</v>
      </c>
      <c r="J30" s="1086" t="e">
        <f>IF(ROUND(VALUE(SUBSTITUTE('連結実質赤字比率に係る赤字・黒字の構成分析'!J$40,"▲","-")),2)&lt;0,ABS(ROUND(VALUE(SUBSTITUTE('連結実質赤字比率に係る赤字・黒字の構成分析'!J$40,"▲","-")),2)),NA())</f>
        <v>#N/A</v>
      </c>
      <c r="K30" s="1086">
        <f>IF(ROUND(VALUE(SUBSTITUTE('連結実質赤字比率に係る赤字・黒字の構成分析'!J$40,"▲","-")),2)&gt;=0,ABS(ROUND(VALUE(SUBSTITUTE('連結実質赤字比率に係る赤字・黒字の構成分析'!J$40,"▲","-")),2)),NA())</f>
        <v>2.e-002</v>
      </c>
    </row>
    <row r="31" spans="1:11">
      <c r="A31" s="1086" t="str">
        <f>IF('連結実質赤字比率に係る赤字・黒字の構成分析'!C$39="",NA(),'連結実質赤字比率に係る赤字・黒字の構成分析'!C$39)</f>
        <v>後期高齢者医療事業特別会計</v>
      </c>
      <c r="B31" s="1086" t="e">
        <f>IF(ROUND(VALUE(SUBSTITUTE('連結実質赤字比率に係る赤字・黒字の構成分析'!F$39,"▲","-")),2)&lt;0,ABS(ROUND(VALUE(SUBSTITUTE('連結実質赤字比率に係る赤字・黒字の構成分析'!F$39,"▲","-")),2)),NA())</f>
        <v>#N/A</v>
      </c>
      <c r="C31" s="1086">
        <f>IF(ROUND(VALUE(SUBSTITUTE('連結実質赤字比率に係る赤字・黒字の構成分析'!F$39,"▲","-")),2)&gt;=0,ABS(ROUND(VALUE(SUBSTITUTE('連結実質赤字比率に係る赤字・黒字の構成分析'!F$39,"▲","-")),2)),NA())</f>
        <v>4.e-002</v>
      </c>
      <c r="D31" s="1086" t="e">
        <f>IF(ROUND(VALUE(SUBSTITUTE('連結実質赤字比率に係る赤字・黒字の構成分析'!G$39,"▲","-")),2)&lt;0,ABS(ROUND(VALUE(SUBSTITUTE('連結実質赤字比率に係る赤字・黒字の構成分析'!G$39,"▲","-")),2)),NA())</f>
        <v>#N/A</v>
      </c>
      <c r="E31" s="1086">
        <f>IF(ROUND(VALUE(SUBSTITUTE('連結実質赤字比率に係る赤字・黒字の構成分析'!G$39,"▲","-")),2)&gt;=0,ABS(ROUND(VALUE(SUBSTITUTE('連結実質赤字比率に係る赤字・黒字の構成分析'!G$39,"▲","-")),2)),NA())</f>
        <v>3.e-002</v>
      </c>
      <c r="F31" s="1086" t="e">
        <f>IF(ROUND(VALUE(SUBSTITUTE('連結実質赤字比率に係る赤字・黒字の構成分析'!H$39,"▲","-")),2)&lt;0,ABS(ROUND(VALUE(SUBSTITUTE('連結実質赤字比率に係る赤字・黒字の構成分析'!H$39,"▲","-")),2)),NA())</f>
        <v>#N/A</v>
      </c>
      <c r="G31" s="1086">
        <f>IF(ROUND(VALUE(SUBSTITUTE('連結実質赤字比率に係る赤字・黒字の構成分析'!H$39,"▲","-")),2)&gt;=0,ABS(ROUND(VALUE(SUBSTITUTE('連結実質赤字比率に係る赤字・黒字の構成分析'!H$39,"▲","-")),2)),NA())</f>
        <v>2.e-002</v>
      </c>
      <c r="H31" s="1086" t="e">
        <f>IF(ROUND(VALUE(SUBSTITUTE('連結実質赤字比率に係る赤字・黒字の構成分析'!I$39,"▲","-")),2)&lt;0,ABS(ROUND(VALUE(SUBSTITUTE('連結実質赤字比率に係る赤字・黒字の構成分析'!I$39,"▲","-")),2)),NA())</f>
        <v>#N/A</v>
      </c>
      <c r="I31" s="1086">
        <f>IF(ROUND(VALUE(SUBSTITUTE('連結実質赤字比率に係る赤字・黒字の構成分析'!I$39,"▲","-")),2)&gt;=0,ABS(ROUND(VALUE(SUBSTITUTE('連結実質赤字比率に係る赤字・黒字の構成分析'!I$39,"▲","-")),2)),NA())</f>
        <v>4.e-002</v>
      </c>
      <c r="J31" s="1086" t="e">
        <f>IF(ROUND(VALUE(SUBSTITUTE('連結実質赤字比率に係る赤字・黒字の構成分析'!J$39,"▲","-")),2)&lt;0,ABS(ROUND(VALUE(SUBSTITUTE('連結実質赤字比率に係る赤字・黒字の構成分析'!J$39,"▲","-")),2)),NA())</f>
        <v>#N/A</v>
      </c>
      <c r="K31" s="1086">
        <f>IF(ROUND(VALUE(SUBSTITUTE('連結実質赤字比率に係る赤字・黒字の構成分析'!J$39,"▲","-")),2)&gt;=0,ABS(ROUND(VALUE(SUBSTITUTE('連結実質赤字比率に係る赤字・黒字の構成分析'!J$39,"▲","-")),2)),NA())</f>
        <v>3.e-002</v>
      </c>
    </row>
    <row r="32" spans="1:11">
      <c r="A32" s="1086" t="str">
        <f>IF('連結実質赤字比率に係る赤字・黒字の構成分析'!C$38="",NA(),'連結実質赤字比率に係る赤字・黒字の構成分析'!C$38)</f>
        <v>下水道事業会計</v>
      </c>
      <c r="B32" s="1086" t="e">
        <f>IF(ROUND(VALUE(SUBSTITUTE('連結実質赤字比率に係る赤字・黒字の構成分析'!F$38,"▲","-")),2)&lt;0,ABS(ROUND(VALUE(SUBSTITUTE('連結実質赤字比率に係る赤字・黒字の構成分析'!F$38,"▲","-")),2)),NA())</f>
        <v>#VALUE!</v>
      </c>
      <c r="C32" s="1086" t="e">
        <f>IF(ROUND(VALUE(SUBSTITUTE('連結実質赤字比率に係る赤字・黒字の構成分析'!F$38,"▲","-")),2)&gt;=0,ABS(ROUND(VALUE(SUBSTITUTE('連結実質赤字比率に係る赤字・黒字の構成分析'!F$38,"▲","-")),2)),NA())</f>
        <v>#VALUE!</v>
      </c>
      <c r="D32" s="1086" t="e">
        <f>IF(ROUND(VALUE(SUBSTITUTE('連結実質赤字比率に係る赤字・黒字の構成分析'!G$38,"▲","-")),2)&lt;0,ABS(ROUND(VALUE(SUBSTITUTE('連結実質赤字比率に係る赤字・黒字の構成分析'!G$38,"▲","-")),2)),NA())</f>
        <v>#VALUE!</v>
      </c>
      <c r="E32" s="1086" t="e">
        <f>IF(ROUND(VALUE(SUBSTITUTE('連結実質赤字比率に係る赤字・黒字の構成分析'!G$38,"▲","-")),2)&gt;=0,ABS(ROUND(VALUE(SUBSTITUTE('連結実質赤字比率に係る赤字・黒字の構成分析'!G$38,"▲","-")),2)),NA())</f>
        <v>#VALUE!</v>
      </c>
      <c r="F32" s="1086" t="e">
        <f>IF(ROUND(VALUE(SUBSTITUTE('連結実質赤字比率に係る赤字・黒字の構成分析'!H$38,"▲","-")),2)&lt;0,ABS(ROUND(VALUE(SUBSTITUTE('連結実質赤字比率に係る赤字・黒字の構成分析'!H$38,"▲","-")),2)),NA())</f>
        <v>#VALUE!</v>
      </c>
      <c r="G32" s="1086" t="e">
        <f>IF(ROUND(VALUE(SUBSTITUTE('連結実質赤字比率に係る赤字・黒字の構成分析'!H$38,"▲","-")),2)&gt;=0,ABS(ROUND(VALUE(SUBSTITUTE('連結実質赤字比率に係る赤字・黒字の構成分析'!H$38,"▲","-")),2)),NA())</f>
        <v>#VALUE!</v>
      </c>
      <c r="H32" s="1086" t="e">
        <f>IF(ROUND(VALUE(SUBSTITUTE('連結実質赤字比率に係る赤字・黒字の構成分析'!I$38,"▲","-")),2)&lt;0,ABS(ROUND(VALUE(SUBSTITUTE('連結実質赤字比率に係る赤字・黒字の構成分析'!I$38,"▲","-")),2)),NA())</f>
        <v>#VALUE!</v>
      </c>
      <c r="I32" s="1086" t="e">
        <f>IF(ROUND(VALUE(SUBSTITUTE('連結実質赤字比率に係る赤字・黒字の構成分析'!I$38,"▲","-")),2)&gt;=0,ABS(ROUND(VALUE(SUBSTITUTE('連結実質赤字比率に係る赤字・黒字の構成分析'!I$38,"▲","-")),2)),NA())</f>
        <v>#VALUE!</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0.48</v>
      </c>
    </row>
    <row r="33" spans="1:16">
      <c r="A33" s="1086" t="str">
        <f>IF('連結実質赤字比率に係る赤字・黒字の構成分析'!C$37="",NA(),'連結実質赤字比率に係る赤字・黒字の構成分析'!C$37)</f>
        <v>介護保険特別会計</v>
      </c>
      <c r="B33" s="1086" t="e">
        <f>IF(ROUND(VALUE(SUBSTITUTE('連結実質赤字比率に係る赤字・黒字の構成分析'!F$37,"▲","-")),2)&lt;0,ABS(ROUND(VALUE(SUBSTITUTE('連結実質赤字比率に係る赤字・黒字の構成分析'!F$37,"▲","-")),2)),NA())</f>
        <v>#N/A</v>
      </c>
      <c r="C33" s="1086">
        <f>IF(ROUND(VALUE(SUBSTITUTE('連結実質赤字比率に係る赤字・黒字の構成分析'!F$37,"▲","-")),2)&gt;=0,ABS(ROUND(VALUE(SUBSTITUTE('連結実質赤字比率に係る赤字・黒字の構成分析'!F$37,"▲","-")),2)),NA())</f>
        <v>1.05</v>
      </c>
      <c r="D33" s="1086" t="e">
        <f>IF(ROUND(VALUE(SUBSTITUTE('連結実質赤字比率に係る赤字・黒字の構成分析'!G$37,"▲","-")),2)&lt;0,ABS(ROUND(VALUE(SUBSTITUTE('連結実質赤字比率に係る赤字・黒字の構成分析'!G$37,"▲","-")),2)),NA())</f>
        <v>#N/A</v>
      </c>
      <c r="E33" s="1086">
        <f>IF(ROUND(VALUE(SUBSTITUTE('連結実質赤字比率に係る赤字・黒字の構成分析'!G$37,"▲","-")),2)&gt;=0,ABS(ROUND(VALUE(SUBSTITUTE('連結実質赤字比率に係る赤字・黒字の構成分析'!G$37,"▲","-")),2)),NA())</f>
        <v>0.98</v>
      </c>
      <c r="F33" s="1086" t="e">
        <f>IF(ROUND(VALUE(SUBSTITUTE('連結実質赤字比率に係る赤字・黒字の構成分析'!H$37,"▲","-")),2)&lt;0,ABS(ROUND(VALUE(SUBSTITUTE('連結実質赤字比率に係る赤字・黒字の構成分析'!H$37,"▲","-")),2)),NA())</f>
        <v>#N/A</v>
      </c>
      <c r="G33" s="1086">
        <f>IF(ROUND(VALUE(SUBSTITUTE('連結実質赤字比率に係る赤字・黒字の構成分析'!H$37,"▲","-")),2)&gt;=0,ABS(ROUND(VALUE(SUBSTITUTE('連結実質赤字比率に係る赤字・黒字の構成分析'!H$37,"▲","-")),2)),NA())</f>
        <v>1.49</v>
      </c>
      <c r="H33" s="1086" t="e">
        <f>IF(ROUND(VALUE(SUBSTITUTE('連結実質赤字比率に係る赤字・黒字の構成分析'!I$37,"▲","-")),2)&lt;0,ABS(ROUND(VALUE(SUBSTITUTE('連結実質赤字比率に係る赤字・黒字の構成分析'!I$37,"▲","-")),2)),NA())</f>
        <v>#N/A</v>
      </c>
      <c r="I33" s="1086">
        <f>IF(ROUND(VALUE(SUBSTITUTE('連結実質赤字比率に係る赤字・黒字の構成分析'!I$37,"▲","-")),2)&gt;=0,ABS(ROUND(VALUE(SUBSTITUTE('連結実質赤字比率に係る赤字・黒字の構成分析'!I$37,"▲","-")),2)),NA())</f>
        <v>1.1299999999999999</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1.1399999999999999</v>
      </c>
    </row>
    <row r="34" spans="1:16">
      <c r="A34" s="1086" t="str">
        <f>IF('連結実質赤字比率に係る赤字・黒字の構成分析'!C$36="",NA(),'連結実質赤字比率に係る赤字・黒字の構成分析'!C$36)</f>
        <v>国民健康保険特別会計</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2.9</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1.77</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2.61</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3.57</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3.2</v>
      </c>
    </row>
    <row r="35" spans="1:16">
      <c r="A35" s="1086" t="str">
        <f>IF('連結実質赤字比率に係る赤字・黒字の構成分析'!C$35="",NA(),'連結実質赤字比率に係る赤字・黒字の構成分析'!C$35)</f>
        <v>一般会計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5.84</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5.14</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4.0999999999999996</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5.09</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4.78</v>
      </c>
    </row>
    <row r="36" spans="1:16">
      <c r="A36" s="1086" t="str">
        <f>IF('連結実質赤字比率に係る赤字・黒字の構成分析'!C$34="",NA(),'連結実質赤字比率に係る赤字・黒字の構成分析'!C$34)</f>
        <v>水道事業会計</v>
      </c>
      <c r="B36" s="1086" t="e">
        <f>IF(ROUND(VALUE(SUBSTITUTE('連結実質赤字比率に係る赤字・黒字の構成分析'!F$34,"▲","-")),2)&lt;0,ABS(ROUND(VALUE(SUBSTITUTE('連結実質赤字比率に係る赤字・黒字の構成分析'!F$34,"▲","-")),2)),NA())</f>
        <v>#N/A</v>
      </c>
      <c r="C36" s="1086">
        <f>IF(ROUND(VALUE(SUBSTITUTE('連結実質赤字比率に係る赤字・黒字の構成分析'!F$34,"▲","-")),2)&gt;=0,ABS(ROUND(VALUE(SUBSTITUTE('連結実質赤字比率に係る赤字・黒字の構成分析'!F$34,"▲","-")),2)),NA())</f>
        <v>15.2</v>
      </c>
      <c r="D36" s="1086" t="e">
        <f>IF(ROUND(VALUE(SUBSTITUTE('連結実質赤字比率に係る赤字・黒字の構成分析'!G$34,"▲","-")),2)&lt;0,ABS(ROUND(VALUE(SUBSTITUTE('連結実質赤字比率に係る赤字・黒字の構成分析'!G$34,"▲","-")),2)),NA())</f>
        <v>#N/A</v>
      </c>
      <c r="E36" s="1086">
        <f>IF(ROUND(VALUE(SUBSTITUTE('連結実質赤字比率に係る赤字・黒字の構成分析'!G$34,"▲","-")),2)&gt;=0,ABS(ROUND(VALUE(SUBSTITUTE('連結実質赤字比率に係る赤字・黒字の構成分析'!G$34,"▲","-")),2)),NA())</f>
        <v>14.97</v>
      </c>
      <c r="F36" s="1086" t="e">
        <f>IF(ROUND(VALUE(SUBSTITUTE('連結実質赤字比率に係る赤字・黒字の構成分析'!H$34,"▲","-")),2)&lt;0,ABS(ROUND(VALUE(SUBSTITUTE('連結実質赤字比率に係る赤字・黒字の構成分析'!H$34,"▲","-")),2)),NA())</f>
        <v>#N/A</v>
      </c>
      <c r="G36" s="1086">
        <f>IF(ROUND(VALUE(SUBSTITUTE('連結実質赤字比率に係る赤字・黒字の構成分析'!H$34,"▲","-")),2)&gt;=0,ABS(ROUND(VALUE(SUBSTITUTE('連結実質赤字比率に係る赤字・黒字の構成分析'!H$34,"▲","-")),2)),NA())</f>
        <v>17.61</v>
      </c>
      <c r="H36" s="1086" t="e">
        <f>IF(ROUND(VALUE(SUBSTITUTE('連結実質赤字比率に係る赤字・黒字の構成分析'!I$34,"▲","-")),2)&lt;0,ABS(ROUND(VALUE(SUBSTITUTE('連結実質赤字比率に係る赤字・黒字の構成分析'!I$34,"▲","-")),2)),NA())</f>
        <v>#N/A</v>
      </c>
      <c r="I36" s="1086">
        <f>IF(ROUND(VALUE(SUBSTITUTE('連結実質赤字比率に係る赤字・黒字の構成分析'!I$34,"▲","-")),2)&gt;=0,ABS(ROUND(VALUE(SUBSTITUTE('連結実質赤字比率に係る赤字・黒字の構成分析'!I$34,"▲","-")),2)),NA())</f>
        <v>20.309999999999999</v>
      </c>
      <c r="J36" s="1086" t="e">
        <f>IF(ROUND(VALUE(SUBSTITUTE('連結実質赤字比率に係る赤字・黒字の構成分析'!J$34,"▲","-")),2)&lt;0,ABS(ROUND(VALUE(SUBSTITUTE('連結実質赤字比率に係る赤字・黒字の構成分析'!J$34,"▲","-")),2)),NA())</f>
        <v>#N/A</v>
      </c>
      <c r="K36" s="1086">
        <f>IF(ROUND(VALUE(SUBSTITUTE('連結実質赤字比率に係る赤字・黒字の構成分析'!J$34,"▲","-")),2)&gt;=0,ABS(ROUND(VALUE(SUBSTITUTE('連結実質赤字比率に係る赤字・黒字の構成分析'!J$34,"▲","-")),2)),NA())</f>
        <v>19.39</v>
      </c>
    </row>
    <row r="39" spans="1:16">
      <c r="A39" s="1084" t="s">
        <v>16</v>
      </c>
    </row>
    <row r="40" spans="1:16">
      <c r="A40" s="1087"/>
      <c r="B40" s="1087" t="str">
        <f>'実質公債費比率（分子）の構造'!K$44</f>
        <v>H26</v>
      </c>
      <c r="C40" s="1087"/>
      <c r="D40" s="1087"/>
      <c r="E40" s="1087" t="str">
        <f>'実質公債費比率（分子）の構造'!L$44</f>
        <v>H27</v>
      </c>
      <c r="F40" s="1087"/>
      <c r="G40" s="1087"/>
      <c r="H40" s="1087" t="str">
        <f>'実質公債費比率（分子）の構造'!M$44</f>
        <v>H28</v>
      </c>
      <c r="I40" s="1087"/>
      <c r="J40" s="1087"/>
      <c r="K40" s="1087" t="str">
        <f>'実質公債費比率（分子）の構造'!N$44</f>
        <v>H29</v>
      </c>
      <c r="L40" s="1087"/>
      <c r="M40" s="1087"/>
      <c r="N40" s="1087" t="str">
        <f>'実質公債費比率（分子）の構造'!O$44</f>
        <v>H30</v>
      </c>
      <c r="O40" s="1087"/>
      <c r="P40" s="1087"/>
    </row>
    <row r="41" spans="1:16">
      <c r="A41" s="1087"/>
      <c r="B41" s="1087" t="s">
        <v>108</v>
      </c>
      <c r="C41" s="1087"/>
      <c r="D41" s="1087" t="s">
        <v>112</v>
      </c>
      <c r="E41" s="1087" t="s">
        <v>108</v>
      </c>
      <c r="F41" s="1087"/>
      <c r="G41" s="1087" t="s">
        <v>112</v>
      </c>
      <c r="H41" s="1087" t="s">
        <v>108</v>
      </c>
      <c r="I41" s="1087"/>
      <c r="J41" s="1087" t="s">
        <v>112</v>
      </c>
      <c r="K41" s="1087" t="s">
        <v>108</v>
      </c>
      <c r="L41" s="1087"/>
      <c r="M41" s="1087" t="s">
        <v>112</v>
      </c>
      <c r="N41" s="1087" t="s">
        <v>108</v>
      </c>
      <c r="O41" s="1087"/>
      <c r="P41" s="1087" t="s">
        <v>112</v>
      </c>
    </row>
    <row r="42" spans="1:16">
      <c r="A42" s="1087" t="s">
        <v>19</v>
      </c>
      <c r="B42" s="1087"/>
      <c r="C42" s="1087"/>
      <c r="D42" s="1087">
        <f>'実質公債費比率（分子）の構造'!K$52</f>
        <v>1480</v>
      </c>
      <c r="E42" s="1087"/>
      <c r="F42" s="1087"/>
      <c r="G42" s="1087">
        <f>'実質公債費比率（分子）の構造'!L$52</f>
        <v>1317</v>
      </c>
      <c r="H42" s="1087"/>
      <c r="I42" s="1087"/>
      <c r="J42" s="1087">
        <f>'実質公債費比率（分子）の構造'!M$52</f>
        <v>1397</v>
      </c>
      <c r="K42" s="1087"/>
      <c r="L42" s="1087"/>
      <c r="M42" s="1087">
        <f>'実質公債費比率（分子）の構造'!N$52</f>
        <v>1419</v>
      </c>
      <c r="N42" s="1087"/>
      <c r="O42" s="1087"/>
      <c r="P42" s="1087">
        <f>'実質公債費比率（分子）の構造'!O$52</f>
        <v>1417</v>
      </c>
    </row>
    <row r="43" spans="1:16">
      <c r="A43" s="1087" t="s">
        <v>45</v>
      </c>
      <c r="B43" s="1087" t="str">
        <f>'実質公債費比率（分子）の構造'!K$51</f>
        <v>-</v>
      </c>
      <c r="C43" s="1087"/>
      <c r="D43" s="1087"/>
      <c r="E43" s="1087" t="str">
        <f>'実質公債費比率（分子）の構造'!L$51</f>
        <v>-</v>
      </c>
      <c r="F43" s="1087"/>
      <c r="G43" s="1087"/>
      <c r="H43" s="1087" t="str">
        <f>'実質公債費比率（分子）の構造'!M$51</f>
        <v>-</v>
      </c>
      <c r="I43" s="1087"/>
      <c r="J43" s="1087"/>
      <c r="K43" s="1087" t="str">
        <f>'実質公債費比率（分子）の構造'!N$51</f>
        <v>-</v>
      </c>
      <c r="L43" s="1087"/>
      <c r="M43" s="1087"/>
      <c r="N43" s="1087" t="str">
        <f>'実質公債費比率（分子）の構造'!O$51</f>
        <v>-</v>
      </c>
      <c r="O43" s="1087"/>
      <c r="P43" s="1087"/>
    </row>
    <row r="44" spans="1:16">
      <c r="A44" s="1087" t="s">
        <v>43</v>
      </c>
      <c r="B44" s="1087">
        <f>'実質公債費比率（分子）の構造'!K$50</f>
        <v>71</v>
      </c>
      <c r="C44" s="1087"/>
      <c r="D44" s="1087"/>
      <c r="E44" s="1087">
        <f>'実質公債費比率（分子）の構造'!L$50</f>
        <v>71</v>
      </c>
      <c r="F44" s="1087"/>
      <c r="G44" s="1087"/>
      <c r="H44" s="1087">
        <f>'実質公債費比率（分子）の構造'!M$50</f>
        <v>71</v>
      </c>
      <c r="I44" s="1087"/>
      <c r="J44" s="1087"/>
      <c r="K44" s="1087">
        <f>'実質公債費比率（分子）の構造'!N$50</f>
        <v>70</v>
      </c>
      <c r="L44" s="1087"/>
      <c r="M44" s="1087"/>
      <c r="N44" s="1087" t="str">
        <f>'実質公債費比率（分子）の構造'!O$50</f>
        <v>-</v>
      </c>
      <c r="O44" s="1087"/>
      <c r="P44" s="1087"/>
    </row>
    <row r="45" spans="1:16">
      <c r="A45" s="1087" t="s">
        <v>40</v>
      </c>
      <c r="B45" s="1087">
        <f>'実質公債費比率（分子）の構造'!K$49</f>
        <v>0</v>
      </c>
      <c r="C45" s="1087"/>
      <c r="D45" s="1087"/>
      <c r="E45" s="1087">
        <f>'実質公債費比率（分子）の構造'!L$49</f>
        <v>0</v>
      </c>
      <c r="F45" s="1087"/>
      <c r="G45" s="1087"/>
      <c r="H45" s="1087">
        <f>'実質公債費比率（分子）の構造'!M$49</f>
        <v>0</v>
      </c>
      <c r="I45" s="1087"/>
      <c r="J45" s="1087"/>
      <c r="K45" s="1087">
        <f>'実質公債費比率（分子）の構造'!N$49</f>
        <v>0</v>
      </c>
      <c r="L45" s="1087"/>
      <c r="M45" s="1087"/>
      <c r="N45" s="1087">
        <f>'実質公債費比率（分子）の構造'!O$49</f>
        <v>0</v>
      </c>
      <c r="O45" s="1087"/>
      <c r="P45" s="1087"/>
    </row>
    <row r="46" spans="1:16">
      <c r="A46" s="1087" t="s">
        <v>14</v>
      </c>
      <c r="B46" s="1087">
        <f>'実質公債費比率（分子）の構造'!K$48</f>
        <v>309</v>
      </c>
      <c r="C46" s="1087"/>
      <c r="D46" s="1087"/>
      <c r="E46" s="1087">
        <f>'実質公債費比率（分子）の構造'!L$48</f>
        <v>354</v>
      </c>
      <c r="F46" s="1087"/>
      <c r="G46" s="1087"/>
      <c r="H46" s="1087">
        <f>'実質公債費比率（分子）の構造'!M$48</f>
        <v>363</v>
      </c>
      <c r="I46" s="1087"/>
      <c r="J46" s="1087"/>
      <c r="K46" s="1087">
        <f>'実質公債費比率（分子）の構造'!N$48</f>
        <v>346</v>
      </c>
      <c r="L46" s="1087"/>
      <c r="M46" s="1087"/>
      <c r="N46" s="1087">
        <f>'実質公債費比率（分子）の構造'!O$48</f>
        <v>302</v>
      </c>
      <c r="O46" s="1087"/>
      <c r="P46" s="1087"/>
    </row>
    <row r="47" spans="1:16">
      <c r="A47" s="1087" t="s">
        <v>35</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118</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28</v>
      </c>
      <c r="B49" s="1087">
        <f>'実質公債費比率（分子）の構造'!K$45</f>
        <v>1952</v>
      </c>
      <c r="C49" s="1087"/>
      <c r="D49" s="1087"/>
      <c r="E49" s="1087">
        <f>'実質公債費比率（分子）の構造'!L$45</f>
        <v>1751</v>
      </c>
      <c r="F49" s="1087"/>
      <c r="G49" s="1087"/>
      <c r="H49" s="1087">
        <f>'実質公債費比率（分子）の構造'!M$45</f>
        <v>1780</v>
      </c>
      <c r="I49" s="1087"/>
      <c r="J49" s="1087"/>
      <c r="K49" s="1087">
        <f>'実質公債費比率（分子）の構造'!N$45</f>
        <v>1947</v>
      </c>
      <c r="L49" s="1087"/>
      <c r="M49" s="1087"/>
      <c r="N49" s="1087">
        <f>'実質公債費比率（分子）の構造'!O$45</f>
        <v>2019</v>
      </c>
      <c r="O49" s="1087"/>
      <c r="P49" s="1087"/>
    </row>
    <row r="50" spans="1:16">
      <c r="A50" s="1087" t="s">
        <v>56</v>
      </c>
      <c r="B50" s="1087" t="e">
        <f>NA()</f>
        <v>#N/A</v>
      </c>
      <c r="C50" s="1087">
        <f>IF(ISNUMBER('実質公債費比率（分子）の構造'!K$53),'実質公債費比率（分子）の構造'!K$53,NA())</f>
        <v>852</v>
      </c>
      <c r="D50" s="1087" t="e">
        <f>NA()</f>
        <v>#N/A</v>
      </c>
      <c r="E50" s="1087" t="e">
        <f>NA()</f>
        <v>#N/A</v>
      </c>
      <c r="F50" s="1087">
        <f>IF(ISNUMBER('実質公債費比率（分子）の構造'!L$53),'実質公債費比率（分子）の構造'!L$53,NA())</f>
        <v>859</v>
      </c>
      <c r="G50" s="1087" t="e">
        <f>NA()</f>
        <v>#N/A</v>
      </c>
      <c r="H50" s="1087" t="e">
        <f>NA()</f>
        <v>#N/A</v>
      </c>
      <c r="I50" s="1087">
        <f>IF(ISNUMBER('実質公債費比率（分子）の構造'!M$53),'実質公債費比率（分子）の構造'!M$53,NA())</f>
        <v>817</v>
      </c>
      <c r="J50" s="1087" t="e">
        <f>NA()</f>
        <v>#N/A</v>
      </c>
      <c r="K50" s="1087" t="e">
        <f>NA()</f>
        <v>#N/A</v>
      </c>
      <c r="L50" s="1087">
        <f>IF(ISNUMBER('実質公債費比率（分子）の構造'!N$53),'実質公債費比率（分子）の構造'!N$53,NA())</f>
        <v>944</v>
      </c>
      <c r="M50" s="1087" t="e">
        <f>NA()</f>
        <v>#N/A</v>
      </c>
      <c r="N50" s="1087" t="e">
        <f>NA()</f>
        <v>#N/A</v>
      </c>
      <c r="O50" s="1087">
        <f>IF(ISNUMBER('実質公債費比率（分子）の構造'!O$53),'実質公債費比率（分子）の構造'!O$53,NA())</f>
        <v>904</v>
      </c>
      <c r="P50" s="1087" t="e">
        <f>NA()</f>
        <v>#N/A</v>
      </c>
    </row>
    <row r="53" spans="1:16">
      <c r="A53" s="1084" t="s">
        <v>51</v>
      </c>
    </row>
    <row r="54" spans="1:16">
      <c r="A54" s="1086"/>
      <c r="B54" s="1086" t="str">
        <f>'将来負担比率（分子）の構造'!I$40</f>
        <v>H26</v>
      </c>
      <c r="C54" s="1086"/>
      <c r="D54" s="1086"/>
      <c r="E54" s="1086" t="str">
        <f>'将来負担比率（分子）の構造'!J$40</f>
        <v>H27</v>
      </c>
      <c r="F54" s="1086"/>
      <c r="G54" s="1086"/>
      <c r="H54" s="1086" t="str">
        <f>'将来負担比率（分子）の構造'!K$40</f>
        <v>H28</v>
      </c>
      <c r="I54" s="1086"/>
      <c r="J54" s="1086"/>
      <c r="K54" s="1086" t="str">
        <f>'将来負担比率（分子）の構造'!L$40</f>
        <v>H29</v>
      </c>
      <c r="L54" s="1086"/>
      <c r="M54" s="1086"/>
      <c r="N54" s="1086" t="str">
        <f>'将来負担比率（分子）の構造'!M$40</f>
        <v>H30</v>
      </c>
      <c r="O54" s="1086"/>
      <c r="P54" s="1086"/>
    </row>
    <row r="55" spans="1:16">
      <c r="A55" s="1086"/>
      <c r="B55" s="1086" t="s">
        <v>77</v>
      </c>
      <c r="C55" s="1086"/>
      <c r="D55" s="1086" t="s">
        <v>121</v>
      </c>
      <c r="E55" s="1086" t="s">
        <v>77</v>
      </c>
      <c r="F55" s="1086"/>
      <c r="G55" s="1086" t="s">
        <v>121</v>
      </c>
      <c r="H55" s="1086" t="s">
        <v>77</v>
      </c>
      <c r="I55" s="1086"/>
      <c r="J55" s="1086" t="s">
        <v>121</v>
      </c>
      <c r="K55" s="1086" t="s">
        <v>77</v>
      </c>
      <c r="L55" s="1086"/>
      <c r="M55" s="1086" t="s">
        <v>121</v>
      </c>
      <c r="N55" s="1086" t="s">
        <v>77</v>
      </c>
      <c r="O55" s="1086"/>
      <c r="P55" s="1086" t="s">
        <v>121</v>
      </c>
    </row>
    <row r="56" spans="1:16">
      <c r="A56" s="1086" t="s">
        <v>96</v>
      </c>
      <c r="B56" s="1086"/>
      <c r="C56" s="1086"/>
      <c r="D56" s="1086">
        <f>'将来負担比率（分子）の構造'!I$52</f>
        <v>14805</v>
      </c>
      <c r="E56" s="1086"/>
      <c r="F56" s="1086"/>
      <c r="G56" s="1086">
        <f>'将来負担比率（分子）の構造'!J$52</f>
        <v>14317</v>
      </c>
      <c r="H56" s="1086"/>
      <c r="I56" s="1086"/>
      <c r="J56" s="1086">
        <f>'将来負担比率（分子）の構造'!K$52</f>
        <v>14023</v>
      </c>
      <c r="K56" s="1086"/>
      <c r="L56" s="1086"/>
      <c r="M56" s="1086">
        <f>'将来負担比率（分子）の構造'!L$52</f>
        <v>13794</v>
      </c>
      <c r="N56" s="1086"/>
      <c r="O56" s="1086"/>
      <c r="P56" s="1086">
        <f>'将来負担比率（分子）の構造'!M$52</f>
        <v>13051</v>
      </c>
    </row>
    <row r="57" spans="1:16">
      <c r="A57" s="1086" t="s">
        <v>89</v>
      </c>
      <c r="B57" s="1086"/>
      <c r="C57" s="1086"/>
      <c r="D57" s="1086">
        <f>'将来負担比率（分子）の構造'!I$51</f>
        <v>3778</v>
      </c>
      <c r="E57" s="1086"/>
      <c r="F57" s="1086"/>
      <c r="G57" s="1086">
        <f>'将来負担比率（分子）の構造'!J$51</f>
        <v>3415</v>
      </c>
      <c r="H57" s="1086"/>
      <c r="I57" s="1086"/>
      <c r="J57" s="1086">
        <f>'将来負担比率（分子）の構造'!K$51</f>
        <v>3122</v>
      </c>
      <c r="K57" s="1086"/>
      <c r="L57" s="1086"/>
      <c r="M57" s="1086">
        <f>'将来負担比率（分子）の構造'!L$51</f>
        <v>2974</v>
      </c>
      <c r="N57" s="1086"/>
      <c r="O57" s="1086"/>
      <c r="P57" s="1086">
        <f>'将来負担比率（分子）の構造'!M$51</f>
        <v>1715</v>
      </c>
    </row>
    <row r="58" spans="1:16">
      <c r="A58" s="1086" t="s">
        <v>87</v>
      </c>
      <c r="B58" s="1086"/>
      <c r="C58" s="1086"/>
      <c r="D58" s="1086">
        <f>'将来負担比率（分子）の構造'!I$50</f>
        <v>9707</v>
      </c>
      <c r="E58" s="1086"/>
      <c r="F58" s="1086"/>
      <c r="G58" s="1086">
        <f>'将来負担比率（分子）の構造'!J$50</f>
        <v>9476</v>
      </c>
      <c r="H58" s="1086"/>
      <c r="I58" s="1086"/>
      <c r="J58" s="1086">
        <f>'将来負担比率（分子）の構造'!K$50</f>
        <v>9337</v>
      </c>
      <c r="K58" s="1086"/>
      <c r="L58" s="1086"/>
      <c r="M58" s="1086">
        <f>'将来負担比率（分子）の構造'!L$50</f>
        <v>8773</v>
      </c>
      <c r="N58" s="1086"/>
      <c r="O58" s="1086"/>
      <c r="P58" s="1086">
        <f>'将来負担比率（分子）の構造'!M$50</f>
        <v>8233</v>
      </c>
    </row>
    <row r="59" spans="1:16">
      <c r="A59" s="1086" t="s">
        <v>44</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58</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83</v>
      </c>
      <c r="B61" s="1086" t="str">
        <f>'将来負担比率（分子）の構造'!I$46</f>
        <v>-</v>
      </c>
      <c r="C61" s="1086"/>
      <c r="D61" s="1086"/>
      <c r="E61" s="1086" t="str">
        <f>'将来負担比率（分子）の構造'!J$46</f>
        <v>-</v>
      </c>
      <c r="F61" s="1086"/>
      <c r="G61" s="1086"/>
      <c r="H61" s="1086" t="str">
        <f>'将来負担比率（分子）の構造'!K$46</f>
        <v>-</v>
      </c>
      <c r="I61" s="1086"/>
      <c r="J61" s="1086"/>
      <c r="K61" s="1086">
        <f>'将来負担比率（分子）の構造'!L$46</f>
        <v>14</v>
      </c>
      <c r="L61" s="1086"/>
      <c r="M61" s="1086"/>
      <c r="N61" s="1086" t="str">
        <f>'将来負担比率（分子）の構造'!M$46</f>
        <v>-</v>
      </c>
      <c r="O61" s="1086"/>
      <c r="P61" s="1086"/>
    </row>
    <row r="62" spans="1:16">
      <c r="A62" s="1086" t="s">
        <v>79</v>
      </c>
      <c r="B62" s="1086">
        <f>'将来負担比率（分子）の構造'!I$45</f>
        <v>3483</v>
      </c>
      <c r="C62" s="1086"/>
      <c r="D62" s="1086"/>
      <c r="E62" s="1086">
        <f>'将来負担比率（分子）の構造'!J$45</f>
        <v>3537</v>
      </c>
      <c r="F62" s="1086"/>
      <c r="G62" s="1086"/>
      <c r="H62" s="1086">
        <f>'将来負担比率（分子）の構造'!K$45</f>
        <v>2914</v>
      </c>
      <c r="I62" s="1086"/>
      <c r="J62" s="1086"/>
      <c r="K62" s="1086">
        <f>'将来負担比率（分子）の構造'!L$45</f>
        <v>3034</v>
      </c>
      <c r="L62" s="1086"/>
      <c r="M62" s="1086"/>
      <c r="N62" s="1086">
        <f>'将来負担比率（分子）の構造'!M$45</f>
        <v>2792</v>
      </c>
      <c r="O62" s="1086"/>
      <c r="P62" s="1086"/>
    </row>
    <row r="63" spans="1:16">
      <c r="A63" s="1086" t="s">
        <v>80</v>
      </c>
      <c r="B63" s="1086">
        <f>'将来負担比率（分子）の構造'!I$44</f>
        <v>13</v>
      </c>
      <c r="C63" s="1086"/>
      <c r="D63" s="1086"/>
      <c r="E63" s="1086">
        <f>'将来負担比率（分子）の構造'!J$44</f>
        <v>11</v>
      </c>
      <c r="F63" s="1086"/>
      <c r="G63" s="1086"/>
      <c r="H63" s="1086">
        <f>'将来負担比率（分子）の構造'!K$44</f>
        <v>34</v>
      </c>
      <c r="I63" s="1086"/>
      <c r="J63" s="1086"/>
      <c r="K63" s="1086">
        <f>'将来負担比率（分子）の構造'!L$44</f>
        <v>99</v>
      </c>
      <c r="L63" s="1086"/>
      <c r="M63" s="1086"/>
      <c r="N63" s="1086">
        <f>'将来負担比率（分子）の構造'!M$44</f>
        <v>116</v>
      </c>
      <c r="O63" s="1086"/>
      <c r="P63" s="1086"/>
    </row>
    <row r="64" spans="1:16">
      <c r="A64" s="1086" t="s">
        <v>75</v>
      </c>
      <c r="B64" s="1086">
        <f>'将来負担比率（分子）の構造'!I$43</f>
        <v>4073</v>
      </c>
      <c r="C64" s="1086"/>
      <c r="D64" s="1086"/>
      <c r="E64" s="1086">
        <f>'将来負担比率（分子）の構造'!J$43</f>
        <v>4526</v>
      </c>
      <c r="F64" s="1086"/>
      <c r="G64" s="1086"/>
      <c r="H64" s="1086">
        <f>'将来負担比率（分子）の構造'!K$43</f>
        <v>4713</v>
      </c>
      <c r="I64" s="1086"/>
      <c r="J64" s="1086"/>
      <c r="K64" s="1086">
        <f>'将来負担比率（分子）の構造'!L$43</f>
        <v>5089</v>
      </c>
      <c r="L64" s="1086"/>
      <c r="M64" s="1086"/>
      <c r="N64" s="1086">
        <f>'将来負担比率（分子）の構造'!M$43</f>
        <v>4312</v>
      </c>
      <c r="O64" s="1086"/>
      <c r="P64" s="1086"/>
    </row>
    <row r="65" spans="1:16">
      <c r="A65" s="1086" t="s">
        <v>74</v>
      </c>
      <c r="B65" s="1086">
        <f>'将来負担比率（分子）の構造'!I$42</f>
        <v>283</v>
      </c>
      <c r="C65" s="1086"/>
      <c r="D65" s="1086"/>
      <c r="E65" s="1086">
        <f>'将来負担比率（分子）の構造'!J$42</f>
        <v>142</v>
      </c>
      <c r="F65" s="1086"/>
      <c r="G65" s="1086"/>
      <c r="H65" s="1086">
        <f>'将来負担比率（分子）の構造'!K$42</f>
        <v>71</v>
      </c>
      <c r="I65" s="1086"/>
      <c r="J65" s="1086"/>
      <c r="K65" s="1086" t="str">
        <f>'将来負担比率（分子）の構造'!L$42</f>
        <v>-</v>
      </c>
      <c r="L65" s="1086"/>
      <c r="M65" s="1086"/>
      <c r="N65" s="1086" t="str">
        <f>'将来負担比率（分子）の構造'!M$42</f>
        <v>-</v>
      </c>
      <c r="O65" s="1086"/>
      <c r="P65" s="1086"/>
    </row>
    <row r="66" spans="1:16">
      <c r="A66" s="1086" t="s">
        <v>9</v>
      </c>
      <c r="B66" s="1086">
        <f>'将来負担比率（分子）の構造'!I$41</f>
        <v>20549</v>
      </c>
      <c r="C66" s="1086"/>
      <c r="D66" s="1086"/>
      <c r="E66" s="1086">
        <f>'将来負担比率（分子）の構造'!J$41</f>
        <v>20189</v>
      </c>
      <c r="F66" s="1086"/>
      <c r="G66" s="1086"/>
      <c r="H66" s="1086">
        <f>'将来負担比率（分子）の構造'!K$41</f>
        <v>19761</v>
      </c>
      <c r="I66" s="1086"/>
      <c r="J66" s="1086"/>
      <c r="K66" s="1086">
        <f>'将来負担比率（分子）の構造'!L$41</f>
        <v>19468</v>
      </c>
      <c r="L66" s="1086"/>
      <c r="M66" s="1086"/>
      <c r="N66" s="1086">
        <f>'将来負担比率（分子）の構造'!M$41</f>
        <v>19024</v>
      </c>
      <c r="O66" s="1086"/>
      <c r="P66" s="1086"/>
    </row>
    <row r="67" spans="1:16">
      <c r="A67" s="1086" t="s">
        <v>98</v>
      </c>
      <c r="B67" s="1086" t="e">
        <f>NA()</f>
        <v>#N/A</v>
      </c>
      <c r="C67" s="1086">
        <f>IF(ISNUMBER('将来負担比率（分子）の構造'!I$53),IF('将来負担比率（分子）の構造'!I$53&lt;0,0,'将来負担比率（分子）の構造'!I$53),NA())</f>
        <v>111</v>
      </c>
      <c r="D67" s="1086" t="e">
        <f>NA()</f>
        <v>#N/A</v>
      </c>
      <c r="E67" s="1086" t="e">
        <f>NA()</f>
        <v>#N/A</v>
      </c>
      <c r="F67" s="1086">
        <f>IF(ISNUMBER('将来負担比率（分子）の構造'!J$53),IF('将来負担比率（分子）の構造'!J$53&lt;0,0,'将来負担比率（分子）の構造'!J$53),NA())</f>
        <v>1196</v>
      </c>
      <c r="G67" s="1086" t="e">
        <f>NA()</f>
        <v>#N/A</v>
      </c>
      <c r="H67" s="1086" t="e">
        <f>NA()</f>
        <v>#N/A</v>
      </c>
      <c r="I67" s="1086">
        <f>IF(ISNUMBER('将来負担比率（分子）の構造'!K$53),IF('将来負担比率（分子）の構造'!K$53&lt;0,0,'将来負担比率（分子）の構造'!K$53),NA())</f>
        <v>1012</v>
      </c>
      <c r="J67" s="1086" t="e">
        <f>NA()</f>
        <v>#N/A</v>
      </c>
      <c r="K67" s="1086" t="e">
        <f>NA()</f>
        <v>#N/A</v>
      </c>
      <c r="L67" s="1086">
        <f>IF(ISNUMBER('将来負担比率（分子）の構造'!L$53),IF('将来負担比率（分子）の構造'!L$53&lt;0,0,'将来負担比率（分子）の構造'!L$53),NA())</f>
        <v>2163</v>
      </c>
      <c r="M67" s="1086" t="e">
        <f>NA()</f>
        <v>#N/A</v>
      </c>
      <c r="N67" s="1086" t="e">
        <f>NA()</f>
        <v>#N/A</v>
      </c>
      <c r="O67" s="1086">
        <f>IF(ISNUMBER('将来負担比率（分子）の構造'!M$53),IF('将来負担比率（分子）の構造'!M$53&lt;0,0,'将来負担比率（分子）の構造'!M$53),NA())</f>
        <v>3246</v>
      </c>
      <c r="P67" s="1086" t="e">
        <f>NA()</f>
        <v>#N/A</v>
      </c>
    </row>
    <row r="70" spans="1:16">
      <c r="A70" s="1089" t="s">
        <v>23</v>
      </c>
      <c r="B70" s="1089"/>
      <c r="C70" s="1089"/>
      <c r="D70" s="1089"/>
      <c r="E70" s="1089"/>
      <c r="F70" s="1089"/>
    </row>
    <row r="71" spans="1:16">
      <c r="A71" s="1088"/>
      <c r="B71" s="1088" t="str">
        <f>基金残高に係る経年分析!F54</f>
        <v>H28</v>
      </c>
      <c r="C71" s="1088" t="str">
        <f>基金残高に係る経年分析!G54</f>
        <v>H29</v>
      </c>
      <c r="D71" s="1088" t="str">
        <f>基金残高に係る経年分析!H54</f>
        <v>H30</v>
      </c>
    </row>
    <row r="72" spans="1:16">
      <c r="A72" s="1088" t="s">
        <v>122</v>
      </c>
      <c r="B72" s="1090">
        <f>基金残高に係る経年分析!F55</f>
        <v>5376</v>
      </c>
      <c r="C72" s="1090">
        <f>基金残高に係る経年分析!G55</f>
        <v>4810</v>
      </c>
      <c r="D72" s="1090">
        <f>基金残高に係る経年分析!H55</f>
        <v>4531</v>
      </c>
    </row>
    <row r="73" spans="1:16">
      <c r="A73" s="1088" t="s">
        <v>124</v>
      </c>
      <c r="B73" s="1090">
        <f>基金残高に係る経年分析!F56</f>
        <v>237</v>
      </c>
      <c r="C73" s="1090">
        <f>基金残高に係る経年分析!G56</f>
        <v>237</v>
      </c>
      <c r="D73" s="1090">
        <f>基金残高に係る経年分析!H56</f>
        <v>238</v>
      </c>
    </row>
    <row r="74" spans="1:16">
      <c r="A74" s="1088" t="s">
        <v>125</v>
      </c>
      <c r="B74" s="1090">
        <f>基金残高に係る経年分析!F57</f>
        <v>3352</v>
      </c>
      <c r="C74" s="1090">
        <f>基金残高に係る経年分析!G57</f>
        <v>3388</v>
      </c>
      <c r="D74" s="1090">
        <f>基金残高に係る経年分析!H57</f>
        <v>3085</v>
      </c>
    </row>
  </sheetData>
  <sheetProtection algorithmName="SHA-512" hashValue="2oRiu4sSjEGgtiySgTcwNmRC1PVeS0Od77yohBc5HGzXh7GXWvoArV3YfQiJimAiuVQQPyfjUQ00JH7+2UtZMA==" saltValue="wCtuvi3W9jd/L/frGHO45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tabSelected="1" workbookViewId="0"/>
  </sheetViews>
  <sheetFormatPr defaultColWidth="0" defaultRowHeight="11.25" customHeight="1" zeroHeight="1"/>
  <cols>
    <col min="1" max="95" width="1.6640625" style="1" customWidth="1"/>
    <col min="96" max="133" width="1.6640625" style="256" customWidth="1"/>
    <col min="134" max="143" width="1.6640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299</v>
      </c>
      <c r="DI1" s="346"/>
      <c r="DJ1" s="346"/>
      <c r="DK1" s="346"/>
      <c r="DL1" s="346"/>
      <c r="DM1" s="346"/>
      <c r="DN1" s="353"/>
      <c r="DO1" s="1"/>
      <c r="DP1" s="345" t="s">
        <v>300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184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2</v>
      </c>
      <c r="C4" s="139"/>
      <c r="D4" s="139"/>
      <c r="E4" s="139"/>
      <c r="F4" s="139"/>
      <c r="G4" s="139"/>
      <c r="H4" s="139"/>
      <c r="I4" s="139"/>
      <c r="J4" s="139"/>
      <c r="K4" s="139"/>
      <c r="L4" s="139"/>
      <c r="M4" s="139"/>
      <c r="N4" s="139"/>
      <c r="O4" s="139"/>
      <c r="P4" s="139"/>
      <c r="Q4" s="144"/>
      <c r="R4" s="148" t="s">
        <v>304</v>
      </c>
      <c r="S4" s="139"/>
      <c r="T4" s="139"/>
      <c r="U4" s="139"/>
      <c r="V4" s="139"/>
      <c r="W4" s="139"/>
      <c r="X4" s="139"/>
      <c r="Y4" s="144"/>
      <c r="Z4" s="148" t="s">
        <v>168</v>
      </c>
      <c r="AA4" s="139"/>
      <c r="AB4" s="139"/>
      <c r="AC4" s="144"/>
      <c r="AD4" s="148" t="s">
        <v>306</v>
      </c>
      <c r="AE4" s="139"/>
      <c r="AF4" s="139"/>
      <c r="AG4" s="139"/>
      <c r="AH4" s="139"/>
      <c r="AI4" s="139"/>
      <c r="AJ4" s="139"/>
      <c r="AK4" s="144"/>
      <c r="AL4" s="148" t="s">
        <v>168</v>
      </c>
      <c r="AM4" s="139"/>
      <c r="AN4" s="139"/>
      <c r="AO4" s="144"/>
      <c r="AP4" s="296" t="s">
        <v>308</v>
      </c>
      <c r="AQ4" s="296"/>
      <c r="AR4" s="296"/>
      <c r="AS4" s="296"/>
      <c r="AT4" s="296"/>
      <c r="AU4" s="296"/>
      <c r="AV4" s="296"/>
      <c r="AW4" s="296"/>
      <c r="AX4" s="296"/>
      <c r="AY4" s="296"/>
      <c r="AZ4" s="296"/>
      <c r="BA4" s="296"/>
      <c r="BB4" s="296"/>
      <c r="BC4" s="296"/>
      <c r="BD4" s="296"/>
      <c r="BE4" s="296"/>
      <c r="BF4" s="296"/>
      <c r="BG4" s="296" t="s">
        <v>310</v>
      </c>
      <c r="BH4" s="296"/>
      <c r="BI4" s="296"/>
      <c r="BJ4" s="296"/>
      <c r="BK4" s="296"/>
      <c r="BL4" s="296"/>
      <c r="BM4" s="296"/>
      <c r="BN4" s="296"/>
      <c r="BO4" s="296" t="s">
        <v>168</v>
      </c>
      <c r="BP4" s="296"/>
      <c r="BQ4" s="296"/>
      <c r="BR4" s="296"/>
      <c r="BS4" s="296" t="s">
        <v>314</v>
      </c>
      <c r="BT4" s="296"/>
      <c r="BU4" s="296"/>
      <c r="BV4" s="296"/>
      <c r="BW4" s="296"/>
      <c r="BX4" s="296"/>
      <c r="BY4" s="296"/>
      <c r="BZ4" s="296"/>
      <c r="CA4" s="296"/>
      <c r="CB4" s="296"/>
      <c r="CD4" s="148"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10893336</v>
      </c>
      <c r="S5" s="276"/>
      <c r="T5" s="276"/>
      <c r="U5" s="276"/>
      <c r="V5" s="276"/>
      <c r="W5" s="276"/>
      <c r="X5" s="276"/>
      <c r="Y5" s="278"/>
      <c r="Z5" s="281">
        <v>52</v>
      </c>
      <c r="AA5" s="281"/>
      <c r="AB5" s="281"/>
      <c r="AC5" s="281"/>
      <c r="AD5" s="284">
        <v>10483814</v>
      </c>
      <c r="AE5" s="284"/>
      <c r="AF5" s="284"/>
      <c r="AG5" s="284"/>
      <c r="AH5" s="284"/>
      <c r="AI5" s="284"/>
      <c r="AJ5" s="284"/>
      <c r="AK5" s="284"/>
      <c r="AL5" s="288">
        <v>86</v>
      </c>
      <c r="AM5" s="291"/>
      <c r="AN5" s="291"/>
      <c r="AO5" s="293"/>
      <c r="AP5" s="259" t="s">
        <v>318</v>
      </c>
      <c r="AQ5" s="265"/>
      <c r="AR5" s="265"/>
      <c r="AS5" s="265"/>
      <c r="AT5" s="265"/>
      <c r="AU5" s="265"/>
      <c r="AV5" s="265"/>
      <c r="AW5" s="265"/>
      <c r="AX5" s="265"/>
      <c r="AY5" s="265"/>
      <c r="AZ5" s="265"/>
      <c r="BA5" s="265"/>
      <c r="BB5" s="265"/>
      <c r="BC5" s="265"/>
      <c r="BD5" s="265"/>
      <c r="BE5" s="265"/>
      <c r="BF5" s="268"/>
      <c r="BG5" s="274">
        <v>10483814</v>
      </c>
      <c r="BH5" s="216"/>
      <c r="BI5" s="216"/>
      <c r="BJ5" s="216"/>
      <c r="BK5" s="216"/>
      <c r="BL5" s="216"/>
      <c r="BM5" s="216"/>
      <c r="BN5" s="279"/>
      <c r="BO5" s="282">
        <v>96.2</v>
      </c>
      <c r="BP5" s="282"/>
      <c r="BQ5" s="282"/>
      <c r="BR5" s="282"/>
      <c r="BS5" s="285" t="s">
        <v>165</v>
      </c>
      <c r="BT5" s="285"/>
      <c r="BU5" s="285"/>
      <c r="BV5" s="285"/>
      <c r="BW5" s="285"/>
      <c r="BX5" s="285"/>
      <c r="BY5" s="285"/>
      <c r="BZ5" s="285"/>
      <c r="CA5" s="285"/>
      <c r="CB5" s="327"/>
      <c r="CD5" s="148" t="s">
        <v>308</v>
      </c>
      <c r="CE5" s="139"/>
      <c r="CF5" s="139"/>
      <c r="CG5" s="139"/>
      <c r="CH5" s="139"/>
      <c r="CI5" s="139"/>
      <c r="CJ5" s="139"/>
      <c r="CK5" s="139"/>
      <c r="CL5" s="139"/>
      <c r="CM5" s="139"/>
      <c r="CN5" s="139"/>
      <c r="CO5" s="139"/>
      <c r="CP5" s="139"/>
      <c r="CQ5" s="144"/>
      <c r="CR5" s="148" t="s">
        <v>319</v>
      </c>
      <c r="CS5" s="139"/>
      <c r="CT5" s="139"/>
      <c r="CU5" s="139"/>
      <c r="CV5" s="139"/>
      <c r="CW5" s="139"/>
      <c r="CX5" s="139"/>
      <c r="CY5" s="144"/>
      <c r="CZ5" s="148" t="s">
        <v>168</v>
      </c>
      <c r="DA5" s="139"/>
      <c r="DB5" s="139"/>
      <c r="DC5" s="144"/>
      <c r="DD5" s="148" t="s">
        <v>322</v>
      </c>
      <c r="DE5" s="139"/>
      <c r="DF5" s="139"/>
      <c r="DG5" s="139"/>
      <c r="DH5" s="139"/>
      <c r="DI5" s="139"/>
      <c r="DJ5" s="139"/>
      <c r="DK5" s="139"/>
      <c r="DL5" s="139"/>
      <c r="DM5" s="139"/>
      <c r="DN5" s="139"/>
      <c r="DO5" s="139"/>
      <c r="DP5" s="144"/>
      <c r="DQ5" s="148" t="s">
        <v>325</v>
      </c>
      <c r="DR5" s="139"/>
      <c r="DS5" s="139"/>
      <c r="DT5" s="139"/>
      <c r="DU5" s="139"/>
      <c r="DV5" s="139"/>
      <c r="DW5" s="139"/>
      <c r="DX5" s="139"/>
      <c r="DY5" s="139"/>
      <c r="DZ5" s="139"/>
      <c r="EA5" s="139"/>
      <c r="EB5" s="139"/>
      <c r="EC5" s="144"/>
    </row>
    <row r="6" spans="2:143" ht="11.25" customHeight="1">
      <c r="B6" s="260" t="s">
        <v>326</v>
      </c>
      <c r="C6" s="36"/>
      <c r="D6" s="36"/>
      <c r="E6" s="36"/>
      <c r="F6" s="36"/>
      <c r="G6" s="36"/>
      <c r="H6" s="36"/>
      <c r="I6" s="36"/>
      <c r="J6" s="36"/>
      <c r="K6" s="36"/>
      <c r="L6" s="36"/>
      <c r="M6" s="36"/>
      <c r="N6" s="36"/>
      <c r="O6" s="36"/>
      <c r="P6" s="36"/>
      <c r="Q6" s="269"/>
      <c r="R6" s="274">
        <v>178763</v>
      </c>
      <c r="S6" s="216"/>
      <c r="T6" s="216"/>
      <c r="U6" s="216"/>
      <c r="V6" s="216"/>
      <c r="W6" s="216"/>
      <c r="X6" s="216"/>
      <c r="Y6" s="279"/>
      <c r="Z6" s="282">
        <v>0.9</v>
      </c>
      <c r="AA6" s="282"/>
      <c r="AB6" s="282"/>
      <c r="AC6" s="282"/>
      <c r="AD6" s="285">
        <v>178763</v>
      </c>
      <c r="AE6" s="285"/>
      <c r="AF6" s="285"/>
      <c r="AG6" s="285"/>
      <c r="AH6" s="285"/>
      <c r="AI6" s="285"/>
      <c r="AJ6" s="285"/>
      <c r="AK6" s="285"/>
      <c r="AL6" s="289">
        <v>1.5</v>
      </c>
      <c r="AM6" s="237"/>
      <c r="AN6" s="237"/>
      <c r="AO6" s="294"/>
      <c r="AP6" s="260" t="s">
        <v>100</v>
      </c>
      <c r="AQ6" s="36"/>
      <c r="AR6" s="36"/>
      <c r="AS6" s="36"/>
      <c r="AT6" s="36"/>
      <c r="AU6" s="36"/>
      <c r="AV6" s="36"/>
      <c r="AW6" s="36"/>
      <c r="AX6" s="36"/>
      <c r="AY6" s="36"/>
      <c r="AZ6" s="36"/>
      <c r="BA6" s="36"/>
      <c r="BB6" s="36"/>
      <c r="BC6" s="36"/>
      <c r="BD6" s="36"/>
      <c r="BE6" s="36"/>
      <c r="BF6" s="269"/>
      <c r="BG6" s="274">
        <v>10483814</v>
      </c>
      <c r="BH6" s="216"/>
      <c r="BI6" s="216"/>
      <c r="BJ6" s="216"/>
      <c r="BK6" s="216"/>
      <c r="BL6" s="216"/>
      <c r="BM6" s="216"/>
      <c r="BN6" s="279"/>
      <c r="BO6" s="282">
        <v>96.2</v>
      </c>
      <c r="BP6" s="282"/>
      <c r="BQ6" s="282"/>
      <c r="BR6" s="282"/>
      <c r="BS6" s="285" t="s">
        <v>165</v>
      </c>
      <c r="BT6" s="285"/>
      <c r="BU6" s="285"/>
      <c r="BV6" s="285"/>
      <c r="BW6" s="285"/>
      <c r="BX6" s="285"/>
      <c r="BY6" s="285"/>
      <c r="BZ6" s="285"/>
      <c r="CA6" s="285"/>
      <c r="CB6" s="327"/>
      <c r="CD6" s="259" t="s">
        <v>328</v>
      </c>
      <c r="CE6" s="265"/>
      <c r="CF6" s="265"/>
      <c r="CG6" s="265"/>
      <c r="CH6" s="265"/>
      <c r="CI6" s="265"/>
      <c r="CJ6" s="265"/>
      <c r="CK6" s="265"/>
      <c r="CL6" s="265"/>
      <c r="CM6" s="265"/>
      <c r="CN6" s="265"/>
      <c r="CO6" s="265"/>
      <c r="CP6" s="265"/>
      <c r="CQ6" s="268"/>
      <c r="CR6" s="274">
        <v>188259</v>
      </c>
      <c r="CS6" s="216"/>
      <c r="CT6" s="216"/>
      <c r="CU6" s="216"/>
      <c r="CV6" s="216"/>
      <c r="CW6" s="216"/>
      <c r="CX6" s="216"/>
      <c r="CY6" s="279"/>
      <c r="CZ6" s="288">
        <v>0.9</v>
      </c>
      <c r="DA6" s="291"/>
      <c r="DB6" s="291"/>
      <c r="DC6" s="338"/>
      <c r="DD6" s="326" t="s">
        <v>165</v>
      </c>
      <c r="DE6" s="216"/>
      <c r="DF6" s="216"/>
      <c r="DG6" s="216"/>
      <c r="DH6" s="216"/>
      <c r="DI6" s="216"/>
      <c r="DJ6" s="216"/>
      <c r="DK6" s="216"/>
      <c r="DL6" s="216"/>
      <c r="DM6" s="216"/>
      <c r="DN6" s="216"/>
      <c r="DO6" s="216"/>
      <c r="DP6" s="279"/>
      <c r="DQ6" s="326">
        <v>188259</v>
      </c>
      <c r="DR6" s="216"/>
      <c r="DS6" s="216"/>
      <c r="DT6" s="216"/>
      <c r="DU6" s="216"/>
      <c r="DV6" s="216"/>
      <c r="DW6" s="216"/>
      <c r="DX6" s="216"/>
      <c r="DY6" s="216"/>
      <c r="DZ6" s="216"/>
      <c r="EA6" s="216"/>
      <c r="EB6" s="216"/>
      <c r="EC6" s="328"/>
    </row>
    <row r="7" spans="2:143" ht="11.25" customHeight="1">
      <c r="B7" s="260" t="s">
        <v>329</v>
      </c>
      <c r="C7" s="36"/>
      <c r="D7" s="36"/>
      <c r="E7" s="36"/>
      <c r="F7" s="36"/>
      <c r="G7" s="36"/>
      <c r="H7" s="36"/>
      <c r="I7" s="36"/>
      <c r="J7" s="36"/>
      <c r="K7" s="36"/>
      <c r="L7" s="36"/>
      <c r="M7" s="36"/>
      <c r="N7" s="36"/>
      <c r="O7" s="36"/>
      <c r="P7" s="36"/>
      <c r="Q7" s="269"/>
      <c r="R7" s="274">
        <v>16851</v>
      </c>
      <c r="S7" s="216"/>
      <c r="T7" s="216"/>
      <c r="U7" s="216"/>
      <c r="V7" s="216"/>
      <c r="W7" s="216"/>
      <c r="X7" s="216"/>
      <c r="Y7" s="279"/>
      <c r="Z7" s="282">
        <v>0.1</v>
      </c>
      <c r="AA7" s="282"/>
      <c r="AB7" s="282"/>
      <c r="AC7" s="282"/>
      <c r="AD7" s="285">
        <v>16851</v>
      </c>
      <c r="AE7" s="285"/>
      <c r="AF7" s="285"/>
      <c r="AG7" s="285"/>
      <c r="AH7" s="285"/>
      <c r="AI7" s="285"/>
      <c r="AJ7" s="285"/>
      <c r="AK7" s="285"/>
      <c r="AL7" s="289">
        <v>0.1</v>
      </c>
      <c r="AM7" s="237"/>
      <c r="AN7" s="237"/>
      <c r="AO7" s="294"/>
      <c r="AP7" s="260" t="s">
        <v>149</v>
      </c>
      <c r="AQ7" s="36"/>
      <c r="AR7" s="36"/>
      <c r="AS7" s="36"/>
      <c r="AT7" s="36"/>
      <c r="AU7" s="36"/>
      <c r="AV7" s="36"/>
      <c r="AW7" s="36"/>
      <c r="AX7" s="36"/>
      <c r="AY7" s="36"/>
      <c r="AZ7" s="36"/>
      <c r="BA7" s="36"/>
      <c r="BB7" s="36"/>
      <c r="BC7" s="36"/>
      <c r="BD7" s="36"/>
      <c r="BE7" s="36"/>
      <c r="BF7" s="269"/>
      <c r="BG7" s="274">
        <v>4858457</v>
      </c>
      <c r="BH7" s="216"/>
      <c r="BI7" s="216"/>
      <c r="BJ7" s="216"/>
      <c r="BK7" s="216"/>
      <c r="BL7" s="216"/>
      <c r="BM7" s="216"/>
      <c r="BN7" s="279"/>
      <c r="BO7" s="282">
        <v>44.6</v>
      </c>
      <c r="BP7" s="282"/>
      <c r="BQ7" s="282"/>
      <c r="BR7" s="282"/>
      <c r="BS7" s="285" t="s">
        <v>165</v>
      </c>
      <c r="BT7" s="285"/>
      <c r="BU7" s="285"/>
      <c r="BV7" s="285"/>
      <c r="BW7" s="285"/>
      <c r="BX7" s="285"/>
      <c r="BY7" s="285"/>
      <c r="BZ7" s="285"/>
      <c r="CA7" s="285"/>
      <c r="CB7" s="327"/>
      <c r="CD7" s="260" t="s">
        <v>15</v>
      </c>
      <c r="CE7" s="36"/>
      <c r="CF7" s="36"/>
      <c r="CG7" s="36"/>
      <c r="CH7" s="36"/>
      <c r="CI7" s="36"/>
      <c r="CJ7" s="36"/>
      <c r="CK7" s="36"/>
      <c r="CL7" s="36"/>
      <c r="CM7" s="36"/>
      <c r="CN7" s="36"/>
      <c r="CO7" s="36"/>
      <c r="CP7" s="36"/>
      <c r="CQ7" s="269"/>
      <c r="CR7" s="274">
        <v>2129817</v>
      </c>
      <c r="CS7" s="216"/>
      <c r="CT7" s="216"/>
      <c r="CU7" s="216"/>
      <c r="CV7" s="216"/>
      <c r="CW7" s="216"/>
      <c r="CX7" s="216"/>
      <c r="CY7" s="279"/>
      <c r="CZ7" s="282">
        <v>10.5</v>
      </c>
      <c r="DA7" s="282"/>
      <c r="DB7" s="282"/>
      <c r="DC7" s="282"/>
      <c r="DD7" s="326">
        <v>205418</v>
      </c>
      <c r="DE7" s="216"/>
      <c r="DF7" s="216"/>
      <c r="DG7" s="216"/>
      <c r="DH7" s="216"/>
      <c r="DI7" s="216"/>
      <c r="DJ7" s="216"/>
      <c r="DK7" s="216"/>
      <c r="DL7" s="216"/>
      <c r="DM7" s="216"/>
      <c r="DN7" s="216"/>
      <c r="DO7" s="216"/>
      <c r="DP7" s="279"/>
      <c r="DQ7" s="326">
        <v>1840771</v>
      </c>
      <c r="DR7" s="216"/>
      <c r="DS7" s="216"/>
      <c r="DT7" s="216"/>
      <c r="DU7" s="216"/>
      <c r="DV7" s="216"/>
      <c r="DW7" s="216"/>
      <c r="DX7" s="216"/>
      <c r="DY7" s="216"/>
      <c r="DZ7" s="216"/>
      <c r="EA7" s="216"/>
      <c r="EB7" s="216"/>
      <c r="EC7" s="328"/>
    </row>
    <row r="8" spans="2:143" ht="11.25" customHeight="1">
      <c r="B8" s="260" t="s">
        <v>331</v>
      </c>
      <c r="C8" s="36"/>
      <c r="D8" s="36"/>
      <c r="E8" s="36"/>
      <c r="F8" s="36"/>
      <c r="G8" s="36"/>
      <c r="H8" s="36"/>
      <c r="I8" s="36"/>
      <c r="J8" s="36"/>
      <c r="K8" s="36"/>
      <c r="L8" s="36"/>
      <c r="M8" s="36"/>
      <c r="N8" s="36"/>
      <c r="O8" s="36"/>
      <c r="P8" s="36"/>
      <c r="Q8" s="269"/>
      <c r="R8" s="274">
        <v>32055</v>
      </c>
      <c r="S8" s="216"/>
      <c r="T8" s="216"/>
      <c r="U8" s="216"/>
      <c r="V8" s="216"/>
      <c r="W8" s="216"/>
      <c r="X8" s="216"/>
      <c r="Y8" s="279"/>
      <c r="Z8" s="282">
        <v>0.2</v>
      </c>
      <c r="AA8" s="282"/>
      <c r="AB8" s="282"/>
      <c r="AC8" s="282"/>
      <c r="AD8" s="285">
        <v>32055</v>
      </c>
      <c r="AE8" s="285"/>
      <c r="AF8" s="285"/>
      <c r="AG8" s="285"/>
      <c r="AH8" s="285"/>
      <c r="AI8" s="285"/>
      <c r="AJ8" s="285"/>
      <c r="AK8" s="285"/>
      <c r="AL8" s="289">
        <v>0.3</v>
      </c>
      <c r="AM8" s="237"/>
      <c r="AN8" s="237"/>
      <c r="AO8" s="294"/>
      <c r="AP8" s="260" t="s">
        <v>333</v>
      </c>
      <c r="AQ8" s="36"/>
      <c r="AR8" s="36"/>
      <c r="AS8" s="36"/>
      <c r="AT8" s="36"/>
      <c r="AU8" s="36"/>
      <c r="AV8" s="36"/>
      <c r="AW8" s="36"/>
      <c r="AX8" s="36"/>
      <c r="AY8" s="36"/>
      <c r="AZ8" s="36"/>
      <c r="BA8" s="36"/>
      <c r="BB8" s="36"/>
      <c r="BC8" s="36"/>
      <c r="BD8" s="36"/>
      <c r="BE8" s="36"/>
      <c r="BF8" s="269"/>
      <c r="BG8" s="274">
        <v>102359</v>
      </c>
      <c r="BH8" s="216"/>
      <c r="BI8" s="216"/>
      <c r="BJ8" s="216"/>
      <c r="BK8" s="216"/>
      <c r="BL8" s="216"/>
      <c r="BM8" s="216"/>
      <c r="BN8" s="279"/>
      <c r="BO8" s="282">
        <v>0.9</v>
      </c>
      <c r="BP8" s="282"/>
      <c r="BQ8" s="282"/>
      <c r="BR8" s="282"/>
      <c r="BS8" s="326" t="s">
        <v>165</v>
      </c>
      <c r="BT8" s="216"/>
      <c r="BU8" s="216"/>
      <c r="BV8" s="216"/>
      <c r="BW8" s="216"/>
      <c r="BX8" s="216"/>
      <c r="BY8" s="216"/>
      <c r="BZ8" s="216"/>
      <c r="CA8" s="216"/>
      <c r="CB8" s="328"/>
      <c r="CD8" s="260" t="s">
        <v>320</v>
      </c>
      <c r="CE8" s="36"/>
      <c r="CF8" s="36"/>
      <c r="CG8" s="36"/>
      <c r="CH8" s="36"/>
      <c r="CI8" s="36"/>
      <c r="CJ8" s="36"/>
      <c r="CK8" s="36"/>
      <c r="CL8" s="36"/>
      <c r="CM8" s="36"/>
      <c r="CN8" s="36"/>
      <c r="CO8" s="36"/>
      <c r="CP8" s="36"/>
      <c r="CQ8" s="269"/>
      <c r="CR8" s="274">
        <v>6549730</v>
      </c>
      <c r="CS8" s="216"/>
      <c r="CT8" s="216"/>
      <c r="CU8" s="216"/>
      <c r="CV8" s="216"/>
      <c r="CW8" s="216"/>
      <c r="CX8" s="216"/>
      <c r="CY8" s="279"/>
      <c r="CZ8" s="282">
        <v>32.299999999999997</v>
      </c>
      <c r="DA8" s="282"/>
      <c r="DB8" s="282"/>
      <c r="DC8" s="282"/>
      <c r="DD8" s="326">
        <v>194124</v>
      </c>
      <c r="DE8" s="216"/>
      <c r="DF8" s="216"/>
      <c r="DG8" s="216"/>
      <c r="DH8" s="216"/>
      <c r="DI8" s="216"/>
      <c r="DJ8" s="216"/>
      <c r="DK8" s="216"/>
      <c r="DL8" s="216"/>
      <c r="DM8" s="216"/>
      <c r="DN8" s="216"/>
      <c r="DO8" s="216"/>
      <c r="DP8" s="279"/>
      <c r="DQ8" s="326">
        <v>3470289</v>
      </c>
      <c r="DR8" s="216"/>
      <c r="DS8" s="216"/>
      <c r="DT8" s="216"/>
      <c r="DU8" s="216"/>
      <c r="DV8" s="216"/>
      <c r="DW8" s="216"/>
      <c r="DX8" s="216"/>
      <c r="DY8" s="216"/>
      <c r="DZ8" s="216"/>
      <c r="EA8" s="216"/>
      <c r="EB8" s="216"/>
      <c r="EC8" s="328"/>
    </row>
    <row r="9" spans="2:143" ht="11.25" customHeight="1">
      <c r="B9" s="260" t="s">
        <v>335</v>
      </c>
      <c r="C9" s="36"/>
      <c r="D9" s="36"/>
      <c r="E9" s="36"/>
      <c r="F9" s="36"/>
      <c r="G9" s="36"/>
      <c r="H9" s="36"/>
      <c r="I9" s="36"/>
      <c r="J9" s="36"/>
      <c r="K9" s="36"/>
      <c r="L9" s="36"/>
      <c r="M9" s="36"/>
      <c r="N9" s="36"/>
      <c r="O9" s="36"/>
      <c r="P9" s="36"/>
      <c r="Q9" s="269"/>
      <c r="R9" s="274">
        <v>31895</v>
      </c>
      <c r="S9" s="216"/>
      <c r="T9" s="216"/>
      <c r="U9" s="216"/>
      <c r="V9" s="216"/>
      <c r="W9" s="216"/>
      <c r="X9" s="216"/>
      <c r="Y9" s="279"/>
      <c r="Z9" s="282">
        <v>0.2</v>
      </c>
      <c r="AA9" s="282"/>
      <c r="AB9" s="282"/>
      <c r="AC9" s="282"/>
      <c r="AD9" s="285">
        <v>31895</v>
      </c>
      <c r="AE9" s="285"/>
      <c r="AF9" s="285"/>
      <c r="AG9" s="285"/>
      <c r="AH9" s="285"/>
      <c r="AI9" s="285"/>
      <c r="AJ9" s="285"/>
      <c r="AK9" s="285"/>
      <c r="AL9" s="289">
        <v>0.3</v>
      </c>
      <c r="AM9" s="237"/>
      <c r="AN9" s="237"/>
      <c r="AO9" s="294"/>
      <c r="AP9" s="260" t="s">
        <v>337</v>
      </c>
      <c r="AQ9" s="36"/>
      <c r="AR9" s="36"/>
      <c r="AS9" s="36"/>
      <c r="AT9" s="36"/>
      <c r="AU9" s="36"/>
      <c r="AV9" s="36"/>
      <c r="AW9" s="36"/>
      <c r="AX9" s="36"/>
      <c r="AY9" s="36"/>
      <c r="AZ9" s="36"/>
      <c r="BA9" s="36"/>
      <c r="BB9" s="36"/>
      <c r="BC9" s="36"/>
      <c r="BD9" s="36"/>
      <c r="BE9" s="36"/>
      <c r="BF9" s="269"/>
      <c r="BG9" s="274">
        <v>3127172</v>
      </c>
      <c r="BH9" s="216"/>
      <c r="BI9" s="216"/>
      <c r="BJ9" s="216"/>
      <c r="BK9" s="216"/>
      <c r="BL9" s="216"/>
      <c r="BM9" s="216"/>
      <c r="BN9" s="279"/>
      <c r="BO9" s="282">
        <v>28.7</v>
      </c>
      <c r="BP9" s="282"/>
      <c r="BQ9" s="282"/>
      <c r="BR9" s="282"/>
      <c r="BS9" s="326" t="s">
        <v>165</v>
      </c>
      <c r="BT9" s="216"/>
      <c r="BU9" s="216"/>
      <c r="BV9" s="216"/>
      <c r="BW9" s="216"/>
      <c r="BX9" s="216"/>
      <c r="BY9" s="216"/>
      <c r="BZ9" s="216"/>
      <c r="CA9" s="216"/>
      <c r="CB9" s="328"/>
      <c r="CD9" s="260" t="s">
        <v>159</v>
      </c>
      <c r="CE9" s="36"/>
      <c r="CF9" s="36"/>
      <c r="CG9" s="36"/>
      <c r="CH9" s="36"/>
      <c r="CI9" s="36"/>
      <c r="CJ9" s="36"/>
      <c r="CK9" s="36"/>
      <c r="CL9" s="36"/>
      <c r="CM9" s="36"/>
      <c r="CN9" s="36"/>
      <c r="CO9" s="36"/>
      <c r="CP9" s="36"/>
      <c r="CQ9" s="269"/>
      <c r="CR9" s="274">
        <v>1517653</v>
      </c>
      <c r="CS9" s="216"/>
      <c r="CT9" s="216"/>
      <c r="CU9" s="216"/>
      <c r="CV9" s="216"/>
      <c r="CW9" s="216"/>
      <c r="CX9" s="216"/>
      <c r="CY9" s="279"/>
      <c r="CZ9" s="282">
        <v>7.5</v>
      </c>
      <c r="DA9" s="282"/>
      <c r="DB9" s="282"/>
      <c r="DC9" s="282"/>
      <c r="DD9" s="326">
        <v>252325</v>
      </c>
      <c r="DE9" s="216"/>
      <c r="DF9" s="216"/>
      <c r="DG9" s="216"/>
      <c r="DH9" s="216"/>
      <c r="DI9" s="216"/>
      <c r="DJ9" s="216"/>
      <c r="DK9" s="216"/>
      <c r="DL9" s="216"/>
      <c r="DM9" s="216"/>
      <c r="DN9" s="216"/>
      <c r="DO9" s="216"/>
      <c r="DP9" s="279"/>
      <c r="DQ9" s="326">
        <v>1249153</v>
      </c>
      <c r="DR9" s="216"/>
      <c r="DS9" s="216"/>
      <c r="DT9" s="216"/>
      <c r="DU9" s="216"/>
      <c r="DV9" s="216"/>
      <c r="DW9" s="216"/>
      <c r="DX9" s="216"/>
      <c r="DY9" s="216"/>
      <c r="DZ9" s="216"/>
      <c r="EA9" s="216"/>
      <c r="EB9" s="216"/>
      <c r="EC9" s="328"/>
    </row>
    <row r="10" spans="2:143" ht="11.25" customHeight="1">
      <c r="B10" s="260" t="s">
        <v>305</v>
      </c>
      <c r="C10" s="36"/>
      <c r="D10" s="36"/>
      <c r="E10" s="36"/>
      <c r="F10" s="36"/>
      <c r="G10" s="36"/>
      <c r="H10" s="36"/>
      <c r="I10" s="36"/>
      <c r="J10" s="36"/>
      <c r="K10" s="36"/>
      <c r="L10" s="36"/>
      <c r="M10" s="36"/>
      <c r="N10" s="36"/>
      <c r="O10" s="36"/>
      <c r="P10" s="36"/>
      <c r="Q10" s="269"/>
      <c r="R10" s="274" t="s">
        <v>165</v>
      </c>
      <c r="S10" s="216"/>
      <c r="T10" s="216"/>
      <c r="U10" s="216"/>
      <c r="V10" s="216"/>
      <c r="W10" s="216"/>
      <c r="X10" s="216"/>
      <c r="Y10" s="279"/>
      <c r="Z10" s="282" t="s">
        <v>165</v>
      </c>
      <c r="AA10" s="282"/>
      <c r="AB10" s="282"/>
      <c r="AC10" s="282"/>
      <c r="AD10" s="285" t="s">
        <v>165</v>
      </c>
      <c r="AE10" s="285"/>
      <c r="AF10" s="285"/>
      <c r="AG10" s="285"/>
      <c r="AH10" s="285"/>
      <c r="AI10" s="285"/>
      <c r="AJ10" s="285"/>
      <c r="AK10" s="285"/>
      <c r="AL10" s="289" t="s">
        <v>165</v>
      </c>
      <c r="AM10" s="237"/>
      <c r="AN10" s="237"/>
      <c r="AO10" s="294"/>
      <c r="AP10" s="260" t="s">
        <v>338</v>
      </c>
      <c r="AQ10" s="36"/>
      <c r="AR10" s="36"/>
      <c r="AS10" s="36"/>
      <c r="AT10" s="36"/>
      <c r="AU10" s="36"/>
      <c r="AV10" s="36"/>
      <c r="AW10" s="36"/>
      <c r="AX10" s="36"/>
      <c r="AY10" s="36"/>
      <c r="AZ10" s="36"/>
      <c r="BA10" s="36"/>
      <c r="BB10" s="36"/>
      <c r="BC10" s="36"/>
      <c r="BD10" s="36"/>
      <c r="BE10" s="36"/>
      <c r="BF10" s="269"/>
      <c r="BG10" s="274">
        <v>161170</v>
      </c>
      <c r="BH10" s="216"/>
      <c r="BI10" s="216"/>
      <c r="BJ10" s="216"/>
      <c r="BK10" s="216"/>
      <c r="BL10" s="216"/>
      <c r="BM10" s="216"/>
      <c r="BN10" s="279"/>
      <c r="BO10" s="282">
        <v>1.5</v>
      </c>
      <c r="BP10" s="282"/>
      <c r="BQ10" s="282"/>
      <c r="BR10" s="282"/>
      <c r="BS10" s="326" t="s">
        <v>165</v>
      </c>
      <c r="BT10" s="216"/>
      <c r="BU10" s="216"/>
      <c r="BV10" s="216"/>
      <c r="BW10" s="216"/>
      <c r="BX10" s="216"/>
      <c r="BY10" s="216"/>
      <c r="BZ10" s="216"/>
      <c r="CA10" s="216"/>
      <c r="CB10" s="328"/>
      <c r="CD10" s="260" t="s">
        <v>336</v>
      </c>
      <c r="CE10" s="36"/>
      <c r="CF10" s="36"/>
      <c r="CG10" s="36"/>
      <c r="CH10" s="36"/>
      <c r="CI10" s="36"/>
      <c r="CJ10" s="36"/>
      <c r="CK10" s="36"/>
      <c r="CL10" s="36"/>
      <c r="CM10" s="36"/>
      <c r="CN10" s="36"/>
      <c r="CO10" s="36"/>
      <c r="CP10" s="36"/>
      <c r="CQ10" s="269"/>
      <c r="CR10" s="274">
        <v>517024</v>
      </c>
      <c r="CS10" s="216"/>
      <c r="CT10" s="216"/>
      <c r="CU10" s="216"/>
      <c r="CV10" s="216"/>
      <c r="CW10" s="216"/>
      <c r="CX10" s="216"/>
      <c r="CY10" s="279"/>
      <c r="CZ10" s="282">
        <v>2.6</v>
      </c>
      <c r="DA10" s="282"/>
      <c r="DB10" s="282"/>
      <c r="DC10" s="282"/>
      <c r="DD10" s="326" t="s">
        <v>165</v>
      </c>
      <c r="DE10" s="216"/>
      <c r="DF10" s="216"/>
      <c r="DG10" s="216"/>
      <c r="DH10" s="216"/>
      <c r="DI10" s="216"/>
      <c r="DJ10" s="216"/>
      <c r="DK10" s="216"/>
      <c r="DL10" s="216"/>
      <c r="DM10" s="216"/>
      <c r="DN10" s="216"/>
      <c r="DO10" s="216"/>
      <c r="DP10" s="279"/>
      <c r="DQ10" s="326">
        <v>517024</v>
      </c>
      <c r="DR10" s="216"/>
      <c r="DS10" s="216"/>
      <c r="DT10" s="216"/>
      <c r="DU10" s="216"/>
      <c r="DV10" s="216"/>
      <c r="DW10" s="216"/>
      <c r="DX10" s="216"/>
      <c r="DY10" s="216"/>
      <c r="DZ10" s="216"/>
      <c r="EA10" s="216"/>
      <c r="EB10" s="216"/>
      <c r="EC10" s="328"/>
    </row>
    <row r="11" spans="2:143" ht="11.25" customHeight="1">
      <c r="B11" s="260" t="s">
        <v>341</v>
      </c>
      <c r="C11" s="36"/>
      <c r="D11" s="36"/>
      <c r="E11" s="36"/>
      <c r="F11" s="36"/>
      <c r="G11" s="36"/>
      <c r="H11" s="36"/>
      <c r="I11" s="36"/>
      <c r="J11" s="36"/>
      <c r="K11" s="36"/>
      <c r="L11" s="36"/>
      <c r="M11" s="36"/>
      <c r="N11" s="36"/>
      <c r="O11" s="36"/>
      <c r="P11" s="36"/>
      <c r="Q11" s="269"/>
      <c r="R11" s="274" t="s">
        <v>165</v>
      </c>
      <c r="S11" s="216"/>
      <c r="T11" s="216"/>
      <c r="U11" s="216"/>
      <c r="V11" s="216"/>
      <c r="W11" s="216"/>
      <c r="X11" s="216"/>
      <c r="Y11" s="279"/>
      <c r="Z11" s="282" t="s">
        <v>165</v>
      </c>
      <c r="AA11" s="282"/>
      <c r="AB11" s="282"/>
      <c r="AC11" s="282"/>
      <c r="AD11" s="285" t="s">
        <v>165</v>
      </c>
      <c r="AE11" s="285"/>
      <c r="AF11" s="285"/>
      <c r="AG11" s="285"/>
      <c r="AH11" s="285"/>
      <c r="AI11" s="285"/>
      <c r="AJ11" s="285"/>
      <c r="AK11" s="285"/>
      <c r="AL11" s="289" t="s">
        <v>165</v>
      </c>
      <c r="AM11" s="237"/>
      <c r="AN11" s="237"/>
      <c r="AO11" s="294"/>
      <c r="AP11" s="260" t="s">
        <v>342</v>
      </c>
      <c r="AQ11" s="36"/>
      <c r="AR11" s="36"/>
      <c r="AS11" s="36"/>
      <c r="AT11" s="36"/>
      <c r="AU11" s="36"/>
      <c r="AV11" s="36"/>
      <c r="AW11" s="36"/>
      <c r="AX11" s="36"/>
      <c r="AY11" s="36"/>
      <c r="AZ11" s="36"/>
      <c r="BA11" s="36"/>
      <c r="BB11" s="36"/>
      <c r="BC11" s="36"/>
      <c r="BD11" s="36"/>
      <c r="BE11" s="36"/>
      <c r="BF11" s="269"/>
      <c r="BG11" s="274">
        <v>1467756</v>
      </c>
      <c r="BH11" s="216"/>
      <c r="BI11" s="216"/>
      <c r="BJ11" s="216"/>
      <c r="BK11" s="216"/>
      <c r="BL11" s="216"/>
      <c r="BM11" s="216"/>
      <c r="BN11" s="279"/>
      <c r="BO11" s="282">
        <v>13.5</v>
      </c>
      <c r="BP11" s="282"/>
      <c r="BQ11" s="282"/>
      <c r="BR11" s="282"/>
      <c r="BS11" s="326" t="s">
        <v>165</v>
      </c>
      <c r="BT11" s="216"/>
      <c r="BU11" s="216"/>
      <c r="BV11" s="216"/>
      <c r="BW11" s="216"/>
      <c r="BX11" s="216"/>
      <c r="BY11" s="216"/>
      <c r="BZ11" s="216"/>
      <c r="CA11" s="216"/>
      <c r="CB11" s="328"/>
      <c r="CD11" s="260" t="s">
        <v>343</v>
      </c>
      <c r="CE11" s="36"/>
      <c r="CF11" s="36"/>
      <c r="CG11" s="36"/>
      <c r="CH11" s="36"/>
      <c r="CI11" s="36"/>
      <c r="CJ11" s="36"/>
      <c r="CK11" s="36"/>
      <c r="CL11" s="36"/>
      <c r="CM11" s="36"/>
      <c r="CN11" s="36"/>
      <c r="CO11" s="36"/>
      <c r="CP11" s="36"/>
      <c r="CQ11" s="269"/>
      <c r="CR11" s="274">
        <v>315066</v>
      </c>
      <c r="CS11" s="216"/>
      <c r="CT11" s="216"/>
      <c r="CU11" s="216"/>
      <c r="CV11" s="216"/>
      <c r="CW11" s="216"/>
      <c r="CX11" s="216"/>
      <c r="CY11" s="279"/>
      <c r="CZ11" s="282">
        <v>1.6</v>
      </c>
      <c r="DA11" s="282"/>
      <c r="DB11" s="282"/>
      <c r="DC11" s="282"/>
      <c r="DD11" s="326">
        <v>144657</v>
      </c>
      <c r="DE11" s="216"/>
      <c r="DF11" s="216"/>
      <c r="DG11" s="216"/>
      <c r="DH11" s="216"/>
      <c r="DI11" s="216"/>
      <c r="DJ11" s="216"/>
      <c r="DK11" s="216"/>
      <c r="DL11" s="216"/>
      <c r="DM11" s="216"/>
      <c r="DN11" s="216"/>
      <c r="DO11" s="216"/>
      <c r="DP11" s="279"/>
      <c r="DQ11" s="326">
        <v>233363</v>
      </c>
      <c r="DR11" s="216"/>
      <c r="DS11" s="216"/>
      <c r="DT11" s="216"/>
      <c r="DU11" s="216"/>
      <c r="DV11" s="216"/>
      <c r="DW11" s="216"/>
      <c r="DX11" s="216"/>
      <c r="DY11" s="216"/>
      <c r="DZ11" s="216"/>
      <c r="EA11" s="216"/>
      <c r="EB11" s="216"/>
      <c r="EC11" s="328"/>
    </row>
    <row r="12" spans="2:143" ht="11.25" customHeight="1">
      <c r="B12" s="260" t="s">
        <v>344</v>
      </c>
      <c r="C12" s="36"/>
      <c r="D12" s="36"/>
      <c r="E12" s="36"/>
      <c r="F12" s="36"/>
      <c r="G12" s="36"/>
      <c r="H12" s="36"/>
      <c r="I12" s="36"/>
      <c r="J12" s="36"/>
      <c r="K12" s="36"/>
      <c r="L12" s="36"/>
      <c r="M12" s="36"/>
      <c r="N12" s="36"/>
      <c r="O12" s="36"/>
      <c r="P12" s="36"/>
      <c r="Q12" s="269"/>
      <c r="R12" s="274">
        <v>1104251</v>
      </c>
      <c r="S12" s="216"/>
      <c r="T12" s="216"/>
      <c r="U12" s="216"/>
      <c r="V12" s="216"/>
      <c r="W12" s="216"/>
      <c r="X12" s="216"/>
      <c r="Y12" s="279"/>
      <c r="Z12" s="282">
        <v>5.3</v>
      </c>
      <c r="AA12" s="282"/>
      <c r="AB12" s="282"/>
      <c r="AC12" s="282"/>
      <c r="AD12" s="285">
        <v>1104251</v>
      </c>
      <c r="AE12" s="285"/>
      <c r="AF12" s="285"/>
      <c r="AG12" s="285"/>
      <c r="AH12" s="285"/>
      <c r="AI12" s="285"/>
      <c r="AJ12" s="285"/>
      <c r="AK12" s="285"/>
      <c r="AL12" s="289">
        <v>9.1</v>
      </c>
      <c r="AM12" s="237"/>
      <c r="AN12" s="237"/>
      <c r="AO12" s="294"/>
      <c r="AP12" s="260" t="s">
        <v>346</v>
      </c>
      <c r="AQ12" s="36"/>
      <c r="AR12" s="36"/>
      <c r="AS12" s="36"/>
      <c r="AT12" s="36"/>
      <c r="AU12" s="36"/>
      <c r="AV12" s="36"/>
      <c r="AW12" s="36"/>
      <c r="AX12" s="36"/>
      <c r="AY12" s="36"/>
      <c r="AZ12" s="36"/>
      <c r="BA12" s="36"/>
      <c r="BB12" s="36"/>
      <c r="BC12" s="36"/>
      <c r="BD12" s="36"/>
      <c r="BE12" s="36"/>
      <c r="BF12" s="269"/>
      <c r="BG12" s="274">
        <v>5145764</v>
      </c>
      <c r="BH12" s="216"/>
      <c r="BI12" s="216"/>
      <c r="BJ12" s="216"/>
      <c r="BK12" s="216"/>
      <c r="BL12" s="216"/>
      <c r="BM12" s="216"/>
      <c r="BN12" s="279"/>
      <c r="BO12" s="282">
        <v>47.2</v>
      </c>
      <c r="BP12" s="282"/>
      <c r="BQ12" s="282"/>
      <c r="BR12" s="282"/>
      <c r="BS12" s="326" t="s">
        <v>165</v>
      </c>
      <c r="BT12" s="216"/>
      <c r="BU12" s="216"/>
      <c r="BV12" s="216"/>
      <c r="BW12" s="216"/>
      <c r="BX12" s="216"/>
      <c r="BY12" s="216"/>
      <c r="BZ12" s="216"/>
      <c r="CA12" s="216"/>
      <c r="CB12" s="328"/>
      <c r="CD12" s="260" t="s">
        <v>123</v>
      </c>
      <c r="CE12" s="36"/>
      <c r="CF12" s="36"/>
      <c r="CG12" s="36"/>
      <c r="CH12" s="36"/>
      <c r="CI12" s="36"/>
      <c r="CJ12" s="36"/>
      <c r="CK12" s="36"/>
      <c r="CL12" s="36"/>
      <c r="CM12" s="36"/>
      <c r="CN12" s="36"/>
      <c r="CO12" s="36"/>
      <c r="CP12" s="36"/>
      <c r="CQ12" s="269"/>
      <c r="CR12" s="274">
        <v>309861</v>
      </c>
      <c r="CS12" s="216"/>
      <c r="CT12" s="216"/>
      <c r="CU12" s="216"/>
      <c r="CV12" s="216"/>
      <c r="CW12" s="216"/>
      <c r="CX12" s="216"/>
      <c r="CY12" s="279"/>
      <c r="CZ12" s="282">
        <v>1.5</v>
      </c>
      <c r="DA12" s="282"/>
      <c r="DB12" s="282"/>
      <c r="DC12" s="282"/>
      <c r="DD12" s="326">
        <v>44075</v>
      </c>
      <c r="DE12" s="216"/>
      <c r="DF12" s="216"/>
      <c r="DG12" s="216"/>
      <c r="DH12" s="216"/>
      <c r="DI12" s="216"/>
      <c r="DJ12" s="216"/>
      <c r="DK12" s="216"/>
      <c r="DL12" s="216"/>
      <c r="DM12" s="216"/>
      <c r="DN12" s="216"/>
      <c r="DO12" s="216"/>
      <c r="DP12" s="279"/>
      <c r="DQ12" s="326">
        <v>242672</v>
      </c>
      <c r="DR12" s="216"/>
      <c r="DS12" s="216"/>
      <c r="DT12" s="216"/>
      <c r="DU12" s="216"/>
      <c r="DV12" s="216"/>
      <c r="DW12" s="216"/>
      <c r="DX12" s="216"/>
      <c r="DY12" s="216"/>
      <c r="DZ12" s="216"/>
      <c r="EA12" s="216"/>
      <c r="EB12" s="216"/>
      <c r="EC12" s="328"/>
    </row>
    <row r="13" spans="2:143" ht="11.25" customHeight="1">
      <c r="B13" s="260" t="s">
        <v>347</v>
      </c>
      <c r="C13" s="36"/>
      <c r="D13" s="36"/>
      <c r="E13" s="36"/>
      <c r="F13" s="36"/>
      <c r="G13" s="36"/>
      <c r="H13" s="36"/>
      <c r="I13" s="36"/>
      <c r="J13" s="36"/>
      <c r="K13" s="36"/>
      <c r="L13" s="36"/>
      <c r="M13" s="36"/>
      <c r="N13" s="36"/>
      <c r="O13" s="36"/>
      <c r="P13" s="36"/>
      <c r="Q13" s="269"/>
      <c r="R13" s="274">
        <v>78912</v>
      </c>
      <c r="S13" s="216"/>
      <c r="T13" s="216"/>
      <c r="U13" s="216"/>
      <c r="V13" s="216"/>
      <c r="W13" s="216"/>
      <c r="X13" s="216"/>
      <c r="Y13" s="279"/>
      <c r="Z13" s="282">
        <v>0.4</v>
      </c>
      <c r="AA13" s="282"/>
      <c r="AB13" s="282"/>
      <c r="AC13" s="282"/>
      <c r="AD13" s="285">
        <v>78912</v>
      </c>
      <c r="AE13" s="285"/>
      <c r="AF13" s="285"/>
      <c r="AG13" s="285"/>
      <c r="AH13" s="285"/>
      <c r="AI13" s="285"/>
      <c r="AJ13" s="285"/>
      <c r="AK13" s="285"/>
      <c r="AL13" s="289">
        <v>0.6</v>
      </c>
      <c r="AM13" s="237"/>
      <c r="AN13" s="237"/>
      <c r="AO13" s="294"/>
      <c r="AP13" s="260" t="s">
        <v>348</v>
      </c>
      <c r="AQ13" s="36"/>
      <c r="AR13" s="36"/>
      <c r="AS13" s="36"/>
      <c r="AT13" s="36"/>
      <c r="AU13" s="36"/>
      <c r="AV13" s="36"/>
      <c r="AW13" s="36"/>
      <c r="AX13" s="36"/>
      <c r="AY13" s="36"/>
      <c r="AZ13" s="36"/>
      <c r="BA13" s="36"/>
      <c r="BB13" s="36"/>
      <c r="BC13" s="36"/>
      <c r="BD13" s="36"/>
      <c r="BE13" s="36"/>
      <c r="BF13" s="269"/>
      <c r="BG13" s="274">
        <v>5128386</v>
      </c>
      <c r="BH13" s="216"/>
      <c r="BI13" s="216"/>
      <c r="BJ13" s="216"/>
      <c r="BK13" s="216"/>
      <c r="BL13" s="216"/>
      <c r="BM13" s="216"/>
      <c r="BN13" s="279"/>
      <c r="BO13" s="282">
        <v>47.1</v>
      </c>
      <c r="BP13" s="282"/>
      <c r="BQ13" s="282"/>
      <c r="BR13" s="282"/>
      <c r="BS13" s="326" t="s">
        <v>165</v>
      </c>
      <c r="BT13" s="216"/>
      <c r="BU13" s="216"/>
      <c r="BV13" s="216"/>
      <c r="BW13" s="216"/>
      <c r="BX13" s="216"/>
      <c r="BY13" s="216"/>
      <c r="BZ13" s="216"/>
      <c r="CA13" s="216"/>
      <c r="CB13" s="328"/>
      <c r="CD13" s="260" t="s">
        <v>349</v>
      </c>
      <c r="CE13" s="36"/>
      <c r="CF13" s="36"/>
      <c r="CG13" s="36"/>
      <c r="CH13" s="36"/>
      <c r="CI13" s="36"/>
      <c r="CJ13" s="36"/>
      <c r="CK13" s="36"/>
      <c r="CL13" s="36"/>
      <c r="CM13" s="36"/>
      <c r="CN13" s="36"/>
      <c r="CO13" s="36"/>
      <c r="CP13" s="36"/>
      <c r="CQ13" s="269"/>
      <c r="CR13" s="274">
        <v>3027981</v>
      </c>
      <c r="CS13" s="216"/>
      <c r="CT13" s="216"/>
      <c r="CU13" s="216"/>
      <c r="CV13" s="216"/>
      <c r="CW13" s="216"/>
      <c r="CX13" s="216"/>
      <c r="CY13" s="279"/>
      <c r="CZ13" s="282">
        <v>14.9</v>
      </c>
      <c r="DA13" s="282"/>
      <c r="DB13" s="282"/>
      <c r="DC13" s="282"/>
      <c r="DD13" s="326">
        <v>2066872</v>
      </c>
      <c r="DE13" s="216"/>
      <c r="DF13" s="216"/>
      <c r="DG13" s="216"/>
      <c r="DH13" s="216"/>
      <c r="DI13" s="216"/>
      <c r="DJ13" s="216"/>
      <c r="DK13" s="216"/>
      <c r="DL13" s="216"/>
      <c r="DM13" s="216"/>
      <c r="DN13" s="216"/>
      <c r="DO13" s="216"/>
      <c r="DP13" s="279"/>
      <c r="DQ13" s="326">
        <v>1544126</v>
      </c>
      <c r="DR13" s="216"/>
      <c r="DS13" s="216"/>
      <c r="DT13" s="216"/>
      <c r="DU13" s="216"/>
      <c r="DV13" s="216"/>
      <c r="DW13" s="216"/>
      <c r="DX13" s="216"/>
      <c r="DY13" s="216"/>
      <c r="DZ13" s="216"/>
      <c r="EA13" s="216"/>
      <c r="EB13" s="216"/>
      <c r="EC13" s="328"/>
    </row>
    <row r="14" spans="2:143" ht="11.25" customHeight="1">
      <c r="B14" s="260" t="s">
        <v>351</v>
      </c>
      <c r="C14" s="36"/>
      <c r="D14" s="36"/>
      <c r="E14" s="36"/>
      <c r="F14" s="36"/>
      <c r="G14" s="36"/>
      <c r="H14" s="36"/>
      <c r="I14" s="36"/>
      <c r="J14" s="36"/>
      <c r="K14" s="36"/>
      <c r="L14" s="36"/>
      <c r="M14" s="36"/>
      <c r="N14" s="36"/>
      <c r="O14" s="36"/>
      <c r="P14" s="36"/>
      <c r="Q14" s="269"/>
      <c r="R14" s="274" t="s">
        <v>165</v>
      </c>
      <c r="S14" s="216"/>
      <c r="T14" s="216"/>
      <c r="U14" s="216"/>
      <c r="V14" s="216"/>
      <c r="W14" s="216"/>
      <c r="X14" s="216"/>
      <c r="Y14" s="279"/>
      <c r="Z14" s="282" t="s">
        <v>165</v>
      </c>
      <c r="AA14" s="282"/>
      <c r="AB14" s="282"/>
      <c r="AC14" s="282"/>
      <c r="AD14" s="285" t="s">
        <v>165</v>
      </c>
      <c r="AE14" s="285"/>
      <c r="AF14" s="285"/>
      <c r="AG14" s="285"/>
      <c r="AH14" s="285"/>
      <c r="AI14" s="285"/>
      <c r="AJ14" s="285"/>
      <c r="AK14" s="285"/>
      <c r="AL14" s="289" t="s">
        <v>165</v>
      </c>
      <c r="AM14" s="237"/>
      <c r="AN14" s="237"/>
      <c r="AO14" s="294"/>
      <c r="AP14" s="260" t="s">
        <v>352</v>
      </c>
      <c r="AQ14" s="36"/>
      <c r="AR14" s="36"/>
      <c r="AS14" s="36"/>
      <c r="AT14" s="36"/>
      <c r="AU14" s="36"/>
      <c r="AV14" s="36"/>
      <c r="AW14" s="36"/>
      <c r="AX14" s="36"/>
      <c r="AY14" s="36"/>
      <c r="AZ14" s="36"/>
      <c r="BA14" s="36"/>
      <c r="BB14" s="36"/>
      <c r="BC14" s="36"/>
      <c r="BD14" s="36"/>
      <c r="BE14" s="36"/>
      <c r="BF14" s="269"/>
      <c r="BG14" s="274">
        <v>135341</v>
      </c>
      <c r="BH14" s="216"/>
      <c r="BI14" s="216"/>
      <c r="BJ14" s="216"/>
      <c r="BK14" s="216"/>
      <c r="BL14" s="216"/>
      <c r="BM14" s="216"/>
      <c r="BN14" s="279"/>
      <c r="BO14" s="282">
        <v>1.2</v>
      </c>
      <c r="BP14" s="282"/>
      <c r="BQ14" s="282"/>
      <c r="BR14" s="282"/>
      <c r="BS14" s="326" t="s">
        <v>165</v>
      </c>
      <c r="BT14" s="216"/>
      <c r="BU14" s="216"/>
      <c r="BV14" s="216"/>
      <c r="BW14" s="216"/>
      <c r="BX14" s="216"/>
      <c r="BY14" s="216"/>
      <c r="BZ14" s="216"/>
      <c r="CA14" s="216"/>
      <c r="CB14" s="328"/>
      <c r="CD14" s="260" t="s">
        <v>353</v>
      </c>
      <c r="CE14" s="36"/>
      <c r="CF14" s="36"/>
      <c r="CG14" s="36"/>
      <c r="CH14" s="36"/>
      <c r="CI14" s="36"/>
      <c r="CJ14" s="36"/>
      <c r="CK14" s="36"/>
      <c r="CL14" s="36"/>
      <c r="CM14" s="36"/>
      <c r="CN14" s="36"/>
      <c r="CO14" s="36"/>
      <c r="CP14" s="36"/>
      <c r="CQ14" s="269"/>
      <c r="CR14" s="274">
        <v>973527</v>
      </c>
      <c r="CS14" s="216"/>
      <c r="CT14" s="216"/>
      <c r="CU14" s="216"/>
      <c r="CV14" s="216"/>
      <c r="CW14" s="216"/>
      <c r="CX14" s="216"/>
      <c r="CY14" s="279"/>
      <c r="CZ14" s="282">
        <v>4.8</v>
      </c>
      <c r="DA14" s="282"/>
      <c r="DB14" s="282"/>
      <c r="DC14" s="282"/>
      <c r="DD14" s="326">
        <v>73714</v>
      </c>
      <c r="DE14" s="216"/>
      <c r="DF14" s="216"/>
      <c r="DG14" s="216"/>
      <c r="DH14" s="216"/>
      <c r="DI14" s="216"/>
      <c r="DJ14" s="216"/>
      <c r="DK14" s="216"/>
      <c r="DL14" s="216"/>
      <c r="DM14" s="216"/>
      <c r="DN14" s="216"/>
      <c r="DO14" s="216"/>
      <c r="DP14" s="279"/>
      <c r="DQ14" s="326">
        <v>902344</v>
      </c>
      <c r="DR14" s="216"/>
      <c r="DS14" s="216"/>
      <c r="DT14" s="216"/>
      <c r="DU14" s="216"/>
      <c r="DV14" s="216"/>
      <c r="DW14" s="216"/>
      <c r="DX14" s="216"/>
      <c r="DY14" s="216"/>
      <c r="DZ14" s="216"/>
      <c r="EA14" s="216"/>
      <c r="EB14" s="216"/>
      <c r="EC14" s="328"/>
    </row>
    <row r="15" spans="2:143" ht="11.25" customHeight="1">
      <c r="B15" s="260" t="s">
        <v>330</v>
      </c>
      <c r="C15" s="36"/>
      <c r="D15" s="36"/>
      <c r="E15" s="36"/>
      <c r="F15" s="36"/>
      <c r="G15" s="36"/>
      <c r="H15" s="36"/>
      <c r="I15" s="36"/>
      <c r="J15" s="36"/>
      <c r="K15" s="36"/>
      <c r="L15" s="36"/>
      <c r="M15" s="36"/>
      <c r="N15" s="36"/>
      <c r="O15" s="36"/>
      <c r="P15" s="36"/>
      <c r="Q15" s="269"/>
      <c r="R15" s="274">
        <v>68969</v>
      </c>
      <c r="S15" s="216"/>
      <c r="T15" s="216"/>
      <c r="U15" s="216"/>
      <c r="V15" s="216"/>
      <c r="W15" s="216"/>
      <c r="X15" s="216"/>
      <c r="Y15" s="279"/>
      <c r="Z15" s="282">
        <v>0.3</v>
      </c>
      <c r="AA15" s="282"/>
      <c r="AB15" s="282"/>
      <c r="AC15" s="282"/>
      <c r="AD15" s="285">
        <v>68969</v>
      </c>
      <c r="AE15" s="285"/>
      <c r="AF15" s="285"/>
      <c r="AG15" s="285"/>
      <c r="AH15" s="285"/>
      <c r="AI15" s="285"/>
      <c r="AJ15" s="285"/>
      <c r="AK15" s="285"/>
      <c r="AL15" s="289">
        <v>0.6</v>
      </c>
      <c r="AM15" s="237"/>
      <c r="AN15" s="237"/>
      <c r="AO15" s="294"/>
      <c r="AP15" s="260" t="s">
        <v>355</v>
      </c>
      <c r="AQ15" s="36"/>
      <c r="AR15" s="36"/>
      <c r="AS15" s="36"/>
      <c r="AT15" s="36"/>
      <c r="AU15" s="36"/>
      <c r="AV15" s="36"/>
      <c r="AW15" s="36"/>
      <c r="AX15" s="36"/>
      <c r="AY15" s="36"/>
      <c r="AZ15" s="36"/>
      <c r="BA15" s="36"/>
      <c r="BB15" s="36"/>
      <c r="BC15" s="36"/>
      <c r="BD15" s="36"/>
      <c r="BE15" s="36"/>
      <c r="BF15" s="269"/>
      <c r="BG15" s="274">
        <v>344252</v>
      </c>
      <c r="BH15" s="216"/>
      <c r="BI15" s="216"/>
      <c r="BJ15" s="216"/>
      <c r="BK15" s="216"/>
      <c r="BL15" s="216"/>
      <c r="BM15" s="216"/>
      <c r="BN15" s="279"/>
      <c r="BO15" s="282">
        <v>3.2</v>
      </c>
      <c r="BP15" s="282"/>
      <c r="BQ15" s="282"/>
      <c r="BR15" s="282"/>
      <c r="BS15" s="326" t="s">
        <v>165</v>
      </c>
      <c r="BT15" s="216"/>
      <c r="BU15" s="216"/>
      <c r="BV15" s="216"/>
      <c r="BW15" s="216"/>
      <c r="BX15" s="216"/>
      <c r="BY15" s="216"/>
      <c r="BZ15" s="216"/>
      <c r="CA15" s="216"/>
      <c r="CB15" s="328"/>
      <c r="CD15" s="260" t="s">
        <v>357</v>
      </c>
      <c r="CE15" s="36"/>
      <c r="CF15" s="36"/>
      <c r="CG15" s="36"/>
      <c r="CH15" s="36"/>
      <c r="CI15" s="36"/>
      <c r="CJ15" s="36"/>
      <c r="CK15" s="36"/>
      <c r="CL15" s="36"/>
      <c r="CM15" s="36"/>
      <c r="CN15" s="36"/>
      <c r="CO15" s="36"/>
      <c r="CP15" s="36"/>
      <c r="CQ15" s="269"/>
      <c r="CR15" s="274">
        <v>2718981</v>
      </c>
      <c r="CS15" s="216"/>
      <c r="CT15" s="216"/>
      <c r="CU15" s="216"/>
      <c r="CV15" s="216"/>
      <c r="CW15" s="216"/>
      <c r="CX15" s="216"/>
      <c r="CY15" s="279"/>
      <c r="CZ15" s="282">
        <v>13.4</v>
      </c>
      <c r="DA15" s="282"/>
      <c r="DB15" s="282"/>
      <c r="DC15" s="282"/>
      <c r="DD15" s="326">
        <v>555825</v>
      </c>
      <c r="DE15" s="216"/>
      <c r="DF15" s="216"/>
      <c r="DG15" s="216"/>
      <c r="DH15" s="216"/>
      <c r="DI15" s="216"/>
      <c r="DJ15" s="216"/>
      <c r="DK15" s="216"/>
      <c r="DL15" s="216"/>
      <c r="DM15" s="216"/>
      <c r="DN15" s="216"/>
      <c r="DO15" s="216"/>
      <c r="DP15" s="279"/>
      <c r="DQ15" s="326">
        <v>1804071</v>
      </c>
      <c r="DR15" s="216"/>
      <c r="DS15" s="216"/>
      <c r="DT15" s="216"/>
      <c r="DU15" s="216"/>
      <c r="DV15" s="216"/>
      <c r="DW15" s="216"/>
      <c r="DX15" s="216"/>
      <c r="DY15" s="216"/>
      <c r="DZ15" s="216"/>
      <c r="EA15" s="216"/>
      <c r="EB15" s="216"/>
      <c r="EC15" s="328"/>
    </row>
    <row r="16" spans="2:143" ht="11.25" customHeight="1">
      <c r="B16" s="260" t="s">
        <v>313</v>
      </c>
      <c r="C16" s="36"/>
      <c r="D16" s="36"/>
      <c r="E16" s="36"/>
      <c r="F16" s="36"/>
      <c r="G16" s="36"/>
      <c r="H16" s="36"/>
      <c r="I16" s="36"/>
      <c r="J16" s="36"/>
      <c r="K16" s="36"/>
      <c r="L16" s="36"/>
      <c r="M16" s="36"/>
      <c r="N16" s="36"/>
      <c r="O16" s="36"/>
      <c r="P16" s="36"/>
      <c r="Q16" s="269"/>
      <c r="R16" s="274" t="s">
        <v>165</v>
      </c>
      <c r="S16" s="216"/>
      <c r="T16" s="216"/>
      <c r="U16" s="216"/>
      <c r="V16" s="216"/>
      <c r="W16" s="216"/>
      <c r="X16" s="216"/>
      <c r="Y16" s="279"/>
      <c r="Z16" s="282" t="s">
        <v>165</v>
      </c>
      <c r="AA16" s="282"/>
      <c r="AB16" s="282"/>
      <c r="AC16" s="282"/>
      <c r="AD16" s="285" t="s">
        <v>165</v>
      </c>
      <c r="AE16" s="285"/>
      <c r="AF16" s="285"/>
      <c r="AG16" s="285"/>
      <c r="AH16" s="285"/>
      <c r="AI16" s="285"/>
      <c r="AJ16" s="285"/>
      <c r="AK16" s="285"/>
      <c r="AL16" s="289" t="s">
        <v>165</v>
      </c>
      <c r="AM16" s="237"/>
      <c r="AN16" s="237"/>
      <c r="AO16" s="294"/>
      <c r="AP16" s="260" t="s">
        <v>78</v>
      </c>
      <c r="AQ16" s="36"/>
      <c r="AR16" s="36"/>
      <c r="AS16" s="36"/>
      <c r="AT16" s="36"/>
      <c r="AU16" s="36"/>
      <c r="AV16" s="36"/>
      <c r="AW16" s="36"/>
      <c r="AX16" s="36"/>
      <c r="AY16" s="36"/>
      <c r="AZ16" s="36"/>
      <c r="BA16" s="36"/>
      <c r="BB16" s="36"/>
      <c r="BC16" s="36"/>
      <c r="BD16" s="36"/>
      <c r="BE16" s="36"/>
      <c r="BF16" s="269"/>
      <c r="BG16" s="274" t="s">
        <v>165</v>
      </c>
      <c r="BH16" s="216"/>
      <c r="BI16" s="216"/>
      <c r="BJ16" s="216"/>
      <c r="BK16" s="216"/>
      <c r="BL16" s="216"/>
      <c r="BM16" s="216"/>
      <c r="BN16" s="279"/>
      <c r="BO16" s="282" t="s">
        <v>165</v>
      </c>
      <c r="BP16" s="282"/>
      <c r="BQ16" s="282"/>
      <c r="BR16" s="282"/>
      <c r="BS16" s="326" t="s">
        <v>165</v>
      </c>
      <c r="BT16" s="216"/>
      <c r="BU16" s="216"/>
      <c r="BV16" s="216"/>
      <c r="BW16" s="216"/>
      <c r="BX16" s="216"/>
      <c r="BY16" s="216"/>
      <c r="BZ16" s="216"/>
      <c r="CA16" s="216"/>
      <c r="CB16" s="328"/>
      <c r="CD16" s="260" t="s">
        <v>115</v>
      </c>
      <c r="CE16" s="36"/>
      <c r="CF16" s="36"/>
      <c r="CG16" s="36"/>
      <c r="CH16" s="36"/>
      <c r="CI16" s="36"/>
      <c r="CJ16" s="36"/>
      <c r="CK16" s="36"/>
      <c r="CL16" s="36"/>
      <c r="CM16" s="36"/>
      <c r="CN16" s="36"/>
      <c r="CO16" s="36"/>
      <c r="CP16" s="36"/>
      <c r="CQ16" s="269"/>
      <c r="CR16" s="274" t="s">
        <v>165</v>
      </c>
      <c r="CS16" s="216"/>
      <c r="CT16" s="216"/>
      <c r="CU16" s="216"/>
      <c r="CV16" s="216"/>
      <c r="CW16" s="216"/>
      <c r="CX16" s="216"/>
      <c r="CY16" s="279"/>
      <c r="CZ16" s="282" t="s">
        <v>165</v>
      </c>
      <c r="DA16" s="282"/>
      <c r="DB16" s="282"/>
      <c r="DC16" s="282"/>
      <c r="DD16" s="326" t="s">
        <v>165</v>
      </c>
      <c r="DE16" s="216"/>
      <c r="DF16" s="216"/>
      <c r="DG16" s="216"/>
      <c r="DH16" s="216"/>
      <c r="DI16" s="216"/>
      <c r="DJ16" s="216"/>
      <c r="DK16" s="216"/>
      <c r="DL16" s="216"/>
      <c r="DM16" s="216"/>
      <c r="DN16" s="216"/>
      <c r="DO16" s="216"/>
      <c r="DP16" s="279"/>
      <c r="DQ16" s="326" t="s">
        <v>165</v>
      </c>
      <c r="DR16" s="216"/>
      <c r="DS16" s="216"/>
      <c r="DT16" s="216"/>
      <c r="DU16" s="216"/>
      <c r="DV16" s="216"/>
      <c r="DW16" s="216"/>
      <c r="DX16" s="216"/>
      <c r="DY16" s="216"/>
      <c r="DZ16" s="216"/>
      <c r="EA16" s="216"/>
      <c r="EB16" s="216"/>
      <c r="EC16" s="328"/>
    </row>
    <row r="17" spans="2:133" ht="11.25" customHeight="1">
      <c r="B17" s="260" t="s">
        <v>354</v>
      </c>
      <c r="C17" s="36"/>
      <c r="D17" s="36"/>
      <c r="E17" s="36"/>
      <c r="F17" s="36"/>
      <c r="G17" s="36"/>
      <c r="H17" s="36"/>
      <c r="I17" s="36"/>
      <c r="J17" s="36"/>
      <c r="K17" s="36"/>
      <c r="L17" s="36"/>
      <c r="M17" s="36"/>
      <c r="N17" s="36"/>
      <c r="O17" s="36"/>
      <c r="P17" s="36"/>
      <c r="Q17" s="269"/>
      <c r="R17" s="274">
        <v>49876</v>
      </c>
      <c r="S17" s="216"/>
      <c r="T17" s="216"/>
      <c r="U17" s="216"/>
      <c r="V17" s="216"/>
      <c r="W17" s="216"/>
      <c r="X17" s="216"/>
      <c r="Y17" s="279"/>
      <c r="Z17" s="282">
        <v>0.2</v>
      </c>
      <c r="AA17" s="282"/>
      <c r="AB17" s="282"/>
      <c r="AC17" s="282"/>
      <c r="AD17" s="285">
        <v>49876</v>
      </c>
      <c r="AE17" s="285"/>
      <c r="AF17" s="285"/>
      <c r="AG17" s="285"/>
      <c r="AH17" s="285"/>
      <c r="AI17" s="285"/>
      <c r="AJ17" s="285"/>
      <c r="AK17" s="285"/>
      <c r="AL17" s="289">
        <v>0.4</v>
      </c>
      <c r="AM17" s="237"/>
      <c r="AN17" s="237"/>
      <c r="AO17" s="294"/>
      <c r="AP17" s="260" t="s">
        <v>321</v>
      </c>
      <c r="AQ17" s="36"/>
      <c r="AR17" s="36"/>
      <c r="AS17" s="36"/>
      <c r="AT17" s="36"/>
      <c r="AU17" s="36"/>
      <c r="AV17" s="36"/>
      <c r="AW17" s="36"/>
      <c r="AX17" s="36"/>
      <c r="AY17" s="36"/>
      <c r="AZ17" s="36"/>
      <c r="BA17" s="36"/>
      <c r="BB17" s="36"/>
      <c r="BC17" s="36"/>
      <c r="BD17" s="36"/>
      <c r="BE17" s="36"/>
      <c r="BF17" s="269"/>
      <c r="BG17" s="274" t="s">
        <v>165</v>
      </c>
      <c r="BH17" s="216"/>
      <c r="BI17" s="216"/>
      <c r="BJ17" s="216"/>
      <c r="BK17" s="216"/>
      <c r="BL17" s="216"/>
      <c r="BM17" s="216"/>
      <c r="BN17" s="279"/>
      <c r="BO17" s="282" t="s">
        <v>165</v>
      </c>
      <c r="BP17" s="282"/>
      <c r="BQ17" s="282"/>
      <c r="BR17" s="282"/>
      <c r="BS17" s="326" t="s">
        <v>165</v>
      </c>
      <c r="BT17" s="216"/>
      <c r="BU17" s="216"/>
      <c r="BV17" s="216"/>
      <c r="BW17" s="216"/>
      <c r="BX17" s="216"/>
      <c r="BY17" s="216"/>
      <c r="BZ17" s="216"/>
      <c r="CA17" s="216"/>
      <c r="CB17" s="328"/>
      <c r="CD17" s="260" t="s">
        <v>359</v>
      </c>
      <c r="CE17" s="36"/>
      <c r="CF17" s="36"/>
      <c r="CG17" s="36"/>
      <c r="CH17" s="36"/>
      <c r="CI17" s="36"/>
      <c r="CJ17" s="36"/>
      <c r="CK17" s="36"/>
      <c r="CL17" s="36"/>
      <c r="CM17" s="36"/>
      <c r="CN17" s="36"/>
      <c r="CO17" s="36"/>
      <c r="CP17" s="36"/>
      <c r="CQ17" s="269"/>
      <c r="CR17" s="274">
        <v>2019078</v>
      </c>
      <c r="CS17" s="216"/>
      <c r="CT17" s="216"/>
      <c r="CU17" s="216"/>
      <c r="CV17" s="216"/>
      <c r="CW17" s="216"/>
      <c r="CX17" s="216"/>
      <c r="CY17" s="279"/>
      <c r="CZ17" s="282">
        <v>10</v>
      </c>
      <c r="DA17" s="282"/>
      <c r="DB17" s="282"/>
      <c r="DC17" s="282"/>
      <c r="DD17" s="326" t="s">
        <v>165</v>
      </c>
      <c r="DE17" s="216"/>
      <c r="DF17" s="216"/>
      <c r="DG17" s="216"/>
      <c r="DH17" s="216"/>
      <c r="DI17" s="216"/>
      <c r="DJ17" s="216"/>
      <c r="DK17" s="216"/>
      <c r="DL17" s="216"/>
      <c r="DM17" s="216"/>
      <c r="DN17" s="216"/>
      <c r="DO17" s="216"/>
      <c r="DP17" s="279"/>
      <c r="DQ17" s="326">
        <v>2019078</v>
      </c>
      <c r="DR17" s="216"/>
      <c r="DS17" s="216"/>
      <c r="DT17" s="216"/>
      <c r="DU17" s="216"/>
      <c r="DV17" s="216"/>
      <c r="DW17" s="216"/>
      <c r="DX17" s="216"/>
      <c r="DY17" s="216"/>
      <c r="DZ17" s="216"/>
      <c r="EA17" s="216"/>
      <c r="EB17" s="216"/>
      <c r="EC17" s="328"/>
    </row>
    <row r="18" spans="2:133" ht="11.25" customHeight="1">
      <c r="B18" s="260" t="s">
        <v>360</v>
      </c>
      <c r="C18" s="36"/>
      <c r="D18" s="36"/>
      <c r="E18" s="36"/>
      <c r="F18" s="36"/>
      <c r="G18" s="36"/>
      <c r="H18" s="36"/>
      <c r="I18" s="36"/>
      <c r="J18" s="36"/>
      <c r="K18" s="36"/>
      <c r="L18" s="36"/>
      <c r="M18" s="36"/>
      <c r="N18" s="36"/>
      <c r="O18" s="36"/>
      <c r="P18" s="36"/>
      <c r="Q18" s="269"/>
      <c r="R18" s="274">
        <v>145209</v>
      </c>
      <c r="S18" s="216"/>
      <c r="T18" s="216"/>
      <c r="U18" s="216"/>
      <c r="V18" s="216"/>
      <c r="W18" s="216"/>
      <c r="X18" s="216"/>
      <c r="Y18" s="279"/>
      <c r="Z18" s="282">
        <v>0.7</v>
      </c>
      <c r="AA18" s="282"/>
      <c r="AB18" s="282"/>
      <c r="AC18" s="282"/>
      <c r="AD18" s="285">
        <v>19680</v>
      </c>
      <c r="AE18" s="285"/>
      <c r="AF18" s="285"/>
      <c r="AG18" s="285"/>
      <c r="AH18" s="285"/>
      <c r="AI18" s="285"/>
      <c r="AJ18" s="285"/>
      <c r="AK18" s="285"/>
      <c r="AL18" s="289">
        <v>0.2</v>
      </c>
      <c r="AM18" s="237"/>
      <c r="AN18" s="237"/>
      <c r="AO18" s="294"/>
      <c r="AP18" s="260" t="s">
        <v>315</v>
      </c>
      <c r="AQ18" s="36"/>
      <c r="AR18" s="36"/>
      <c r="AS18" s="36"/>
      <c r="AT18" s="36"/>
      <c r="AU18" s="36"/>
      <c r="AV18" s="36"/>
      <c r="AW18" s="36"/>
      <c r="AX18" s="36"/>
      <c r="AY18" s="36"/>
      <c r="AZ18" s="36"/>
      <c r="BA18" s="36"/>
      <c r="BB18" s="36"/>
      <c r="BC18" s="36"/>
      <c r="BD18" s="36"/>
      <c r="BE18" s="36"/>
      <c r="BF18" s="269"/>
      <c r="BG18" s="274" t="s">
        <v>165</v>
      </c>
      <c r="BH18" s="216"/>
      <c r="BI18" s="216"/>
      <c r="BJ18" s="216"/>
      <c r="BK18" s="216"/>
      <c r="BL18" s="216"/>
      <c r="BM18" s="216"/>
      <c r="BN18" s="279"/>
      <c r="BO18" s="282" t="s">
        <v>165</v>
      </c>
      <c r="BP18" s="282"/>
      <c r="BQ18" s="282"/>
      <c r="BR18" s="282"/>
      <c r="BS18" s="326" t="s">
        <v>165</v>
      </c>
      <c r="BT18" s="216"/>
      <c r="BU18" s="216"/>
      <c r="BV18" s="216"/>
      <c r="BW18" s="216"/>
      <c r="BX18" s="216"/>
      <c r="BY18" s="216"/>
      <c r="BZ18" s="216"/>
      <c r="CA18" s="216"/>
      <c r="CB18" s="328"/>
      <c r="CD18" s="260" t="s">
        <v>361</v>
      </c>
      <c r="CE18" s="36"/>
      <c r="CF18" s="36"/>
      <c r="CG18" s="36"/>
      <c r="CH18" s="36"/>
      <c r="CI18" s="36"/>
      <c r="CJ18" s="36"/>
      <c r="CK18" s="36"/>
      <c r="CL18" s="36"/>
      <c r="CM18" s="36"/>
      <c r="CN18" s="36"/>
      <c r="CO18" s="36"/>
      <c r="CP18" s="36"/>
      <c r="CQ18" s="269"/>
      <c r="CR18" s="274" t="s">
        <v>165</v>
      </c>
      <c r="CS18" s="216"/>
      <c r="CT18" s="216"/>
      <c r="CU18" s="216"/>
      <c r="CV18" s="216"/>
      <c r="CW18" s="216"/>
      <c r="CX18" s="216"/>
      <c r="CY18" s="279"/>
      <c r="CZ18" s="282" t="s">
        <v>165</v>
      </c>
      <c r="DA18" s="282"/>
      <c r="DB18" s="282"/>
      <c r="DC18" s="282"/>
      <c r="DD18" s="326" t="s">
        <v>165</v>
      </c>
      <c r="DE18" s="216"/>
      <c r="DF18" s="216"/>
      <c r="DG18" s="216"/>
      <c r="DH18" s="216"/>
      <c r="DI18" s="216"/>
      <c r="DJ18" s="216"/>
      <c r="DK18" s="216"/>
      <c r="DL18" s="216"/>
      <c r="DM18" s="216"/>
      <c r="DN18" s="216"/>
      <c r="DO18" s="216"/>
      <c r="DP18" s="279"/>
      <c r="DQ18" s="326" t="s">
        <v>165</v>
      </c>
      <c r="DR18" s="216"/>
      <c r="DS18" s="216"/>
      <c r="DT18" s="216"/>
      <c r="DU18" s="216"/>
      <c r="DV18" s="216"/>
      <c r="DW18" s="216"/>
      <c r="DX18" s="216"/>
      <c r="DY18" s="216"/>
      <c r="DZ18" s="216"/>
      <c r="EA18" s="216"/>
      <c r="EB18" s="216"/>
      <c r="EC18" s="328"/>
    </row>
    <row r="19" spans="2:133" ht="11.25" customHeight="1">
      <c r="B19" s="260" t="s">
        <v>362</v>
      </c>
      <c r="C19" s="36"/>
      <c r="D19" s="36"/>
      <c r="E19" s="36"/>
      <c r="F19" s="36"/>
      <c r="G19" s="36"/>
      <c r="H19" s="36"/>
      <c r="I19" s="36"/>
      <c r="J19" s="36"/>
      <c r="K19" s="36"/>
      <c r="L19" s="36"/>
      <c r="M19" s="36"/>
      <c r="N19" s="36"/>
      <c r="O19" s="36"/>
      <c r="P19" s="36"/>
      <c r="Q19" s="269"/>
      <c r="R19" s="274">
        <v>19680</v>
      </c>
      <c r="S19" s="216"/>
      <c r="T19" s="216"/>
      <c r="U19" s="216"/>
      <c r="V19" s="216"/>
      <c r="W19" s="216"/>
      <c r="X19" s="216"/>
      <c r="Y19" s="279"/>
      <c r="Z19" s="282">
        <v>0.1</v>
      </c>
      <c r="AA19" s="282"/>
      <c r="AB19" s="282"/>
      <c r="AC19" s="282"/>
      <c r="AD19" s="285">
        <v>19680</v>
      </c>
      <c r="AE19" s="285"/>
      <c r="AF19" s="285"/>
      <c r="AG19" s="285"/>
      <c r="AH19" s="285"/>
      <c r="AI19" s="285"/>
      <c r="AJ19" s="285"/>
      <c r="AK19" s="285"/>
      <c r="AL19" s="289">
        <v>0.2</v>
      </c>
      <c r="AM19" s="237"/>
      <c r="AN19" s="237"/>
      <c r="AO19" s="294"/>
      <c r="AP19" s="260" t="s">
        <v>363</v>
      </c>
      <c r="AQ19" s="36"/>
      <c r="AR19" s="36"/>
      <c r="AS19" s="36"/>
      <c r="AT19" s="36"/>
      <c r="AU19" s="36"/>
      <c r="AV19" s="36"/>
      <c r="AW19" s="36"/>
      <c r="AX19" s="36"/>
      <c r="AY19" s="36"/>
      <c r="AZ19" s="36"/>
      <c r="BA19" s="36"/>
      <c r="BB19" s="36"/>
      <c r="BC19" s="36"/>
      <c r="BD19" s="36"/>
      <c r="BE19" s="36"/>
      <c r="BF19" s="269"/>
      <c r="BG19" s="274">
        <v>409522</v>
      </c>
      <c r="BH19" s="216"/>
      <c r="BI19" s="216"/>
      <c r="BJ19" s="216"/>
      <c r="BK19" s="216"/>
      <c r="BL19" s="216"/>
      <c r="BM19" s="216"/>
      <c r="BN19" s="279"/>
      <c r="BO19" s="282">
        <v>3.8</v>
      </c>
      <c r="BP19" s="282"/>
      <c r="BQ19" s="282"/>
      <c r="BR19" s="282"/>
      <c r="BS19" s="326" t="s">
        <v>165</v>
      </c>
      <c r="BT19" s="216"/>
      <c r="BU19" s="216"/>
      <c r="BV19" s="216"/>
      <c r="BW19" s="216"/>
      <c r="BX19" s="216"/>
      <c r="BY19" s="216"/>
      <c r="BZ19" s="216"/>
      <c r="CA19" s="216"/>
      <c r="CB19" s="328"/>
      <c r="CD19" s="260" t="s">
        <v>303</v>
      </c>
      <c r="CE19" s="36"/>
      <c r="CF19" s="36"/>
      <c r="CG19" s="36"/>
      <c r="CH19" s="36"/>
      <c r="CI19" s="36"/>
      <c r="CJ19" s="36"/>
      <c r="CK19" s="36"/>
      <c r="CL19" s="36"/>
      <c r="CM19" s="36"/>
      <c r="CN19" s="36"/>
      <c r="CO19" s="36"/>
      <c r="CP19" s="36"/>
      <c r="CQ19" s="269"/>
      <c r="CR19" s="274" t="s">
        <v>165</v>
      </c>
      <c r="CS19" s="216"/>
      <c r="CT19" s="216"/>
      <c r="CU19" s="216"/>
      <c r="CV19" s="216"/>
      <c r="CW19" s="216"/>
      <c r="CX19" s="216"/>
      <c r="CY19" s="279"/>
      <c r="CZ19" s="282" t="s">
        <v>165</v>
      </c>
      <c r="DA19" s="282"/>
      <c r="DB19" s="282"/>
      <c r="DC19" s="282"/>
      <c r="DD19" s="326" t="s">
        <v>165</v>
      </c>
      <c r="DE19" s="216"/>
      <c r="DF19" s="216"/>
      <c r="DG19" s="216"/>
      <c r="DH19" s="216"/>
      <c r="DI19" s="216"/>
      <c r="DJ19" s="216"/>
      <c r="DK19" s="216"/>
      <c r="DL19" s="216"/>
      <c r="DM19" s="216"/>
      <c r="DN19" s="216"/>
      <c r="DO19" s="216"/>
      <c r="DP19" s="279"/>
      <c r="DQ19" s="326" t="s">
        <v>165</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125529</v>
      </c>
      <c r="S20" s="216"/>
      <c r="T20" s="216"/>
      <c r="U20" s="216"/>
      <c r="V20" s="216"/>
      <c r="W20" s="216"/>
      <c r="X20" s="216"/>
      <c r="Y20" s="279"/>
      <c r="Z20" s="282">
        <v>0.6</v>
      </c>
      <c r="AA20" s="282"/>
      <c r="AB20" s="282"/>
      <c r="AC20" s="282"/>
      <c r="AD20" s="285" t="s">
        <v>165</v>
      </c>
      <c r="AE20" s="285"/>
      <c r="AF20" s="285"/>
      <c r="AG20" s="285"/>
      <c r="AH20" s="285"/>
      <c r="AI20" s="285"/>
      <c r="AJ20" s="285"/>
      <c r="AK20" s="285"/>
      <c r="AL20" s="289" t="s">
        <v>165</v>
      </c>
      <c r="AM20" s="237"/>
      <c r="AN20" s="237"/>
      <c r="AO20" s="294"/>
      <c r="AP20" s="260" t="s">
        <v>365</v>
      </c>
      <c r="AQ20" s="36"/>
      <c r="AR20" s="36"/>
      <c r="AS20" s="36"/>
      <c r="AT20" s="36"/>
      <c r="AU20" s="36"/>
      <c r="AV20" s="36"/>
      <c r="AW20" s="36"/>
      <c r="AX20" s="36"/>
      <c r="AY20" s="36"/>
      <c r="AZ20" s="36"/>
      <c r="BA20" s="36"/>
      <c r="BB20" s="36"/>
      <c r="BC20" s="36"/>
      <c r="BD20" s="36"/>
      <c r="BE20" s="36"/>
      <c r="BF20" s="269"/>
      <c r="BG20" s="274">
        <v>409522</v>
      </c>
      <c r="BH20" s="216"/>
      <c r="BI20" s="216"/>
      <c r="BJ20" s="216"/>
      <c r="BK20" s="216"/>
      <c r="BL20" s="216"/>
      <c r="BM20" s="216"/>
      <c r="BN20" s="279"/>
      <c r="BO20" s="282">
        <v>3.8</v>
      </c>
      <c r="BP20" s="282"/>
      <c r="BQ20" s="282"/>
      <c r="BR20" s="282"/>
      <c r="BS20" s="326" t="s">
        <v>165</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20266977</v>
      </c>
      <c r="CS20" s="216"/>
      <c r="CT20" s="216"/>
      <c r="CU20" s="216"/>
      <c r="CV20" s="216"/>
      <c r="CW20" s="216"/>
      <c r="CX20" s="216"/>
      <c r="CY20" s="279"/>
      <c r="CZ20" s="282">
        <v>100</v>
      </c>
      <c r="DA20" s="282"/>
      <c r="DB20" s="282"/>
      <c r="DC20" s="282"/>
      <c r="DD20" s="326">
        <v>3537010</v>
      </c>
      <c r="DE20" s="216"/>
      <c r="DF20" s="216"/>
      <c r="DG20" s="216"/>
      <c r="DH20" s="216"/>
      <c r="DI20" s="216"/>
      <c r="DJ20" s="216"/>
      <c r="DK20" s="216"/>
      <c r="DL20" s="216"/>
      <c r="DM20" s="216"/>
      <c r="DN20" s="216"/>
      <c r="DO20" s="216"/>
      <c r="DP20" s="279"/>
      <c r="DQ20" s="326">
        <v>14011150</v>
      </c>
      <c r="DR20" s="216"/>
      <c r="DS20" s="216"/>
      <c r="DT20" s="216"/>
      <c r="DU20" s="216"/>
      <c r="DV20" s="216"/>
      <c r="DW20" s="216"/>
      <c r="DX20" s="216"/>
      <c r="DY20" s="216"/>
      <c r="DZ20" s="216"/>
      <c r="EA20" s="216"/>
      <c r="EB20" s="216"/>
      <c r="EC20" s="328"/>
    </row>
    <row r="21" spans="2:133" ht="11.25" customHeight="1">
      <c r="B21" s="260" t="s">
        <v>284</v>
      </c>
      <c r="C21" s="36"/>
      <c r="D21" s="36"/>
      <c r="E21" s="36"/>
      <c r="F21" s="36"/>
      <c r="G21" s="36"/>
      <c r="H21" s="36"/>
      <c r="I21" s="36"/>
      <c r="J21" s="36"/>
      <c r="K21" s="36"/>
      <c r="L21" s="36"/>
      <c r="M21" s="36"/>
      <c r="N21" s="36"/>
      <c r="O21" s="36"/>
      <c r="P21" s="36"/>
      <c r="Q21" s="269"/>
      <c r="R21" s="274" t="s">
        <v>165</v>
      </c>
      <c r="S21" s="216"/>
      <c r="T21" s="216"/>
      <c r="U21" s="216"/>
      <c r="V21" s="216"/>
      <c r="W21" s="216"/>
      <c r="X21" s="216"/>
      <c r="Y21" s="279"/>
      <c r="Z21" s="282" t="s">
        <v>165</v>
      </c>
      <c r="AA21" s="282"/>
      <c r="AB21" s="282"/>
      <c r="AC21" s="282"/>
      <c r="AD21" s="285" t="s">
        <v>165</v>
      </c>
      <c r="AE21" s="285"/>
      <c r="AF21" s="285"/>
      <c r="AG21" s="285"/>
      <c r="AH21" s="285"/>
      <c r="AI21" s="285"/>
      <c r="AJ21" s="285"/>
      <c r="AK21" s="285"/>
      <c r="AL21" s="289" t="s">
        <v>165</v>
      </c>
      <c r="AM21" s="237"/>
      <c r="AN21" s="237"/>
      <c r="AO21" s="294"/>
      <c r="AP21" s="297" t="s">
        <v>367</v>
      </c>
      <c r="AQ21" s="300"/>
      <c r="AR21" s="300"/>
      <c r="AS21" s="300"/>
      <c r="AT21" s="300"/>
      <c r="AU21" s="300"/>
      <c r="AV21" s="300"/>
      <c r="AW21" s="300"/>
      <c r="AX21" s="300"/>
      <c r="AY21" s="300"/>
      <c r="AZ21" s="300"/>
      <c r="BA21" s="300"/>
      <c r="BB21" s="300"/>
      <c r="BC21" s="300"/>
      <c r="BD21" s="300"/>
      <c r="BE21" s="300"/>
      <c r="BF21" s="314"/>
      <c r="BG21" s="274" t="s">
        <v>165</v>
      </c>
      <c r="BH21" s="216"/>
      <c r="BI21" s="216"/>
      <c r="BJ21" s="216"/>
      <c r="BK21" s="216"/>
      <c r="BL21" s="216"/>
      <c r="BM21" s="216"/>
      <c r="BN21" s="279"/>
      <c r="BO21" s="282" t="s">
        <v>165</v>
      </c>
      <c r="BP21" s="282"/>
      <c r="BQ21" s="282"/>
      <c r="BR21" s="282"/>
      <c r="BS21" s="326" t="s">
        <v>165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18</v>
      </c>
      <c r="C22" s="36"/>
      <c r="D22" s="36"/>
      <c r="E22" s="36"/>
      <c r="F22" s="36"/>
      <c r="G22" s="36"/>
      <c r="H22" s="36"/>
      <c r="I22" s="36"/>
      <c r="J22" s="36"/>
      <c r="K22" s="36"/>
      <c r="L22" s="36"/>
      <c r="M22" s="36"/>
      <c r="N22" s="36"/>
      <c r="O22" s="36"/>
      <c r="P22" s="36"/>
      <c r="Q22" s="269"/>
      <c r="R22" s="274">
        <v>12600117</v>
      </c>
      <c r="S22" s="216"/>
      <c r="T22" s="216"/>
      <c r="U22" s="216"/>
      <c r="V22" s="216"/>
      <c r="W22" s="216"/>
      <c r="X22" s="216"/>
      <c r="Y22" s="279"/>
      <c r="Z22" s="282">
        <v>60.2</v>
      </c>
      <c r="AA22" s="282"/>
      <c r="AB22" s="282"/>
      <c r="AC22" s="282"/>
      <c r="AD22" s="285">
        <v>12065066</v>
      </c>
      <c r="AE22" s="285"/>
      <c r="AF22" s="285"/>
      <c r="AG22" s="285"/>
      <c r="AH22" s="285"/>
      <c r="AI22" s="285"/>
      <c r="AJ22" s="285"/>
      <c r="AK22" s="285"/>
      <c r="AL22" s="289">
        <v>99</v>
      </c>
      <c r="AM22" s="237"/>
      <c r="AN22" s="237"/>
      <c r="AO22" s="294"/>
      <c r="AP22" s="297" t="s">
        <v>369</v>
      </c>
      <c r="AQ22" s="300"/>
      <c r="AR22" s="300"/>
      <c r="AS22" s="300"/>
      <c r="AT22" s="300"/>
      <c r="AU22" s="300"/>
      <c r="AV22" s="300"/>
      <c r="AW22" s="300"/>
      <c r="AX22" s="300"/>
      <c r="AY22" s="300"/>
      <c r="AZ22" s="300"/>
      <c r="BA22" s="300"/>
      <c r="BB22" s="300"/>
      <c r="BC22" s="300"/>
      <c r="BD22" s="300"/>
      <c r="BE22" s="300"/>
      <c r="BF22" s="314"/>
      <c r="BG22" s="274" t="s">
        <v>165</v>
      </c>
      <c r="BH22" s="216"/>
      <c r="BI22" s="216"/>
      <c r="BJ22" s="216"/>
      <c r="BK22" s="216"/>
      <c r="BL22" s="216"/>
      <c r="BM22" s="216"/>
      <c r="BN22" s="279"/>
      <c r="BO22" s="282" t="s">
        <v>165</v>
      </c>
      <c r="BP22" s="282"/>
      <c r="BQ22" s="282"/>
      <c r="BR22" s="282"/>
      <c r="BS22" s="326" t="s">
        <v>165</v>
      </c>
      <c r="BT22" s="216"/>
      <c r="BU22" s="216"/>
      <c r="BV22" s="216"/>
      <c r="BW22" s="216"/>
      <c r="BX22" s="216"/>
      <c r="BY22" s="216"/>
      <c r="BZ22" s="216"/>
      <c r="CA22" s="216"/>
      <c r="CB22" s="328"/>
      <c r="CD22" s="148" t="s">
        <v>307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370</v>
      </c>
      <c r="C23" s="36"/>
      <c r="D23" s="36"/>
      <c r="E23" s="36"/>
      <c r="F23" s="36"/>
      <c r="G23" s="36"/>
      <c r="H23" s="36"/>
      <c r="I23" s="36"/>
      <c r="J23" s="36"/>
      <c r="K23" s="36"/>
      <c r="L23" s="36"/>
      <c r="M23" s="36"/>
      <c r="N23" s="36"/>
      <c r="O23" s="36"/>
      <c r="P23" s="36"/>
      <c r="Q23" s="269"/>
      <c r="R23" s="274">
        <v>9853</v>
      </c>
      <c r="S23" s="216"/>
      <c r="T23" s="216"/>
      <c r="U23" s="216"/>
      <c r="V23" s="216"/>
      <c r="W23" s="216"/>
      <c r="X23" s="216"/>
      <c r="Y23" s="279"/>
      <c r="Z23" s="282">
        <v>0</v>
      </c>
      <c r="AA23" s="282"/>
      <c r="AB23" s="282"/>
      <c r="AC23" s="282"/>
      <c r="AD23" s="285">
        <v>9853</v>
      </c>
      <c r="AE23" s="285"/>
      <c r="AF23" s="285"/>
      <c r="AG23" s="285"/>
      <c r="AH23" s="285"/>
      <c r="AI23" s="285"/>
      <c r="AJ23" s="285"/>
      <c r="AK23" s="285"/>
      <c r="AL23" s="289">
        <v>0.1</v>
      </c>
      <c r="AM23" s="237"/>
      <c r="AN23" s="237"/>
      <c r="AO23" s="294"/>
      <c r="AP23" s="297" t="s">
        <v>82</v>
      </c>
      <c r="AQ23" s="300"/>
      <c r="AR23" s="300"/>
      <c r="AS23" s="300"/>
      <c r="AT23" s="300"/>
      <c r="AU23" s="300"/>
      <c r="AV23" s="300"/>
      <c r="AW23" s="300"/>
      <c r="AX23" s="300"/>
      <c r="AY23" s="300"/>
      <c r="AZ23" s="300"/>
      <c r="BA23" s="300"/>
      <c r="BB23" s="300"/>
      <c r="BC23" s="300"/>
      <c r="BD23" s="300"/>
      <c r="BE23" s="300"/>
      <c r="BF23" s="314"/>
      <c r="BG23" s="274">
        <v>409522</v>
      </c>
      <c r="BH23" s="216"/>
      <c r="BI23" s="216"/>
      <c r="BJ23" s="216"/>
      <c r="BK23" s="216"/>
      <c r="BL23" s="216"/>
      <c r="BM23" s="216"/>
      <c r="BN23" s="279"/>
      <c r="BO23" s="282">
        <v>3.8</v>
      </c>
      <c r="BP23" s="282"/>
      <c r="BQ23" s="282"/>
      <c r="BR23" s="282"/>
      <c r="BS23" s="326" t="s">
        <v>165</v>
      </c>
      <c r="BT23" s="216"/>
      <c r="BU23" s="216"/>
      <c r="BV23" s="216"/>
      <c r="BW23" s="216"/>
      <c r="BX23" s="216"/>
      <c r="BY23" s="216"/>
      <c r="BZ23" s="216"/>
      <c r="CA23" s="216"/>
      <c r="CB23" s="328"/>
      <c r="CD23" s="148" t="s">
        <v>308</v>
      </c>
      <c r="CE23" s="139"/>
      <c r="CF23" s="139"/>
      <c r="CG23" s="139"/>
      <c r="CH23" s="139"/>
      <c r="CI23" s="139"/>
      <c r="CJ23" s="139"/>
      <c r="CK23" s="139"/>
      <c r="CL23" s="139"/>
      <c r="CM23" s="139"/>
      <c r="CN23" s="139"/>
      <c r="CO23" s="139"/>
      <c r="CP23" s="139"/>
      <c r="CQ23" s="144"/>
      <c r="CR23" s="148" t="s">
        <v>373</v>
      </c>
      <c r="CS23" s="139"/>
      <c r="CT23" s="139"/>
      <c r="CU23" s="139"/>
      <c r="CV23" s="139"/>
      <c r="CW23" s="139"/>
      <c r="CX23" s="139"/>
      <c r="CY23" s="144"/>
      <c r="CZ23" s="148" t="s">
        <v>374</v>
      </c>
      <c r="DA23" s="139"/>
      <c r="DB23" s="139"/>
      <c r="DC23" s="144"/>
      <c r="DD23" s="148" t="s">
        <v>162</v>
      </c>
      <c r="DE23" s="139"/>
      <c r="DF23" s="139"/>
      <c r="DG23" s="139"/>
      <c r="DH23" s="139"/>
      <c r="DI23" s="139"/>
      <c r="DJ23" s="139"/>
      <c r="DK23" s="144"/>
      <c r="DL23" s="347" t="s">
        <v>375</v>
      </c>
      <c r="DM23" s="350"/>
      <c r="DN23" s="350"/>
      <c r="DO23" s="350"/>
      <c r="DP23" s="350"/>
      <c r="DQ23" s="350"/>
      <c r="DR23" s="350"/>
      <c r="DS23" s="350"/>
      <c r="DT23" s="350"/>
      <c r="DU23" s="350"/>
      <c r="DV23" s="354"/>
      <c r="DW23" s="148" t="s">
        <v>377</v>
      </c>
      <c r="DX23" s="139"/>
      <c r="DY23" s="139"/>
      <c r="DZ23" s="139"/>
      <c r="EA23" s="139"/>
      <c r="EB23" s="139"/>
      <c r="EC23" s="144"/>
    </row>
    <row r="24" spans="2:133" ht="11.25" customHeight="1">
      <c r="B24" s="260" t="s">
        <v>379</v>
      </c>
      <c r="C24" s="36"/>
      <c r="D24" s="36"/>
      <c r="E24" s="36"/>
      <c r="F24" s="36"/>
      <c r="G24" s="36"/>
      <c r="H24" s="36"/>
      <c r="I24" s="36"/>
      <c r="J24" s="36"/>
      <c r="K24" s="36"/>
      <c r="L24" s="36"/>
      <c r="M24" s="36"/>
      <c r="N24" s="36"/>
      <c r="O24" s="36"/>
      <c r="P24" s="36"/>
      <c r="Q24" s="269"/>
      <c r="R24" s="274">
        <v>110458</v>
      </c>
      <c r="S24" s="216"/>
      <c r="T24" s="216"/>
      <c r="U24" s="216"/>
      <c r="V24" s="216"/>
      <c r="W24" s="216"/>
      <c r="X24" s="216"/>
      <c r="Y24" s="279"/>
      <c r="Z24" s="282">
        <v>0.5</v>
      </c>
      <c r="AA24" s="282"/>
      <c r="AB24" s="282"/>
      <c r="AC24" s="282"/>
      <c r="AD24" s="285">
        <v>473</v>
      </c>
      <c r="AE24" s="285"/>
      <c r="AF24" s="285"/>
      <c r="AG24" s="285"/>
      <c r="AH24" s="285"/>
      <c r="AI24" s="285"/>
      <c r="AJ24" s="285"/>
      <c r="AK24" s="285"/>
      <c r="AL24" s="289">
        <v>0</v>
      </c>
      <c r="AM24" s="237"/>
      <c r="AN24" s="237"/>
      <c r="AO24" s="294"/>
      <c r="AP24" s="297" t="s">
        <v>356</v>
      </c>
      <c r="AQ24" s="300"/>
      <c r="AR24" s="300"/>
      <c r="AS24" s="300"/>
      <c r="AT24" s="300"/>
      <c r="AU24" s="300"/>
      <c r="AV24" s="300"/>
      <c r="AW24" s="300"/>
      <c r="AX24" s="300"/>
      <c r="AY24" s="300"/>
      <c r="AZ24" s="300"/>
      <c r="BA24" s="300"/>
      <c r="BB24" s="300"/>
      <c r="BC24" s="300"/>
      <c r="BD24" s="300"/>
      <c r="BE24" s="300"/>
      <c r="BF24" s="314"/>
      <c r="BG24" s="274" t="s">
        <v>165</v>
      </c>
      <c r="BH24" s="216"/>
      <c r="BI24" s="216"/>
      <c r="BJ24" s="216"/>
      <c r="BK24" s="216"/>
      <c r="BL24" s="216"/>
      <c r="BM24" s="216"/>
      <c r="BN24" s="279"/>
      <c r="BO24" s="282" t="s">
        <v>165</v>
      </c>
      <c r="BP24" s="282"/>
      <c r="BQ24" s="282"/>
      <c r="BR24" s="282"/>
      <c r="BS24" s="326" t="s">
        <v>165</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8453357</v>
      </c>
      <c r="CS24" s="276"/>
      <c r="CT24" s="276"/>
      <c r="CU24" s="276"/>
      <c r="CV24" s="276"/>
      <c r="CW24" s="276"/>
      <c r="CX24" s="276"/>
      <c r="CY24" s="278"/>
      <c r="CZ24" s="288">
        <v>41.7</v>
      </c>
      <c r="DA24" s="291"/>
      <c r="DB24" s="291"/>
      <c r="DC24" s="338"/>
      <c r="DD24" s="343">
        <v>5673800</v>
      </c>
      <c r="DE24" s="276"/>
      <c r="DF24" s="276"/>
      <c r="DG24" s="276"/>
      <c r="DH24" s="276"/>
      <c r="DI24" s="276"/>
      <c r="DJ24" s="276"/>
      <c r="DK24" s="278"/>
      <c r="DL24" s="343">
        <v>5534608</v>
      </c>
      <c r="DM24" s="276"/>
      <c r="DN24" s="276"/>
      <c r="DO24" s="276"/>
      <c r="DP24" s="276"/>
      <c r="DQ24" s="276"/>
      <c r="DR24" s="276"/>
      <c r="DS24" s="276"/>
      <c r="DT24" s="276"/>
      <c r="DU24" s="276"/>
      <c r="DV24" s="278"/>
      <c r="DW24" s="288">
        <v>45</v>
      </c>
      <c r="DX24" s="291"/>
      <c r="DY24" s="291"/>
      <c r="DZ24" s="291"/>
      <c r="EA24" s="291"/>
      <c r="EB24" s="291"/>
      <c r="EC24" s="293"/>
    </row>
    <row r="25" spans="2:133" ht="11.25" customHeight="1">
      <c r="B25" s="260" t="s">
        <v>12</v>
      </c>
      <c r="C25" s="36"/>
      <c r="D25" s="36"/>
      <c r="E25" s="36"/>
      <c r="F25" s="36"/>
      <c r="G25" s="36"/>
      <c r="H25" s="36"/>
      <c r="I25" s="36"/>
      <c r="J25" s="36"/>
      <c r="K25" s="36"/>
      <c r="L25" s="36"/>
      <c r="M25" s="36"/>
      <c r="N25" s="36"/>
      <c r="O25" s="36"/>
      <c r="P25" s="36"/>
      <c r="Q25" s="269"/>
      <c r="R25" s="274">
        <v>585835</v>
      </c>
      <c r="S25" s="216"/>
      <c r="T25" s="216"/>
      <c r="U25" s="216"/>
      <c r="V25" s="216"/>
      <c r="W25" s="216"/>
      <c r="X25" s="216"/>
      <c r="Y25" s="279"/>
      <c r="Z25" s="282">
        <v>2.8</v>
      </c>
      <c r="AA25" s="282"/>
      <c r="AB25" s="282"/>
      <c r="AC25" s="282"/>
      <c r="AD25" s="285">
        <v>47232</v>
      </c>
      <c r="AE25" s="285"/>
      <c r="AF25" s="285"/>
      <c r="AG25" s="285"/>
      <c r="AH25" s="285"/>
      <c r="AI25" s="285"/>
      <c r="AJ25" s="285"/>
      <c r="AK25" s="285"/>
      <c r="AL25" s="289">
        <v>0.4</v>
      </c>
      <c r="AM25" s="237"/>
      <c r="AN25" s="237"/>
      <c r="AO25" s="294"/>
      <c r="AP25" s="297" t="s">
        <v>116</v>
      </c>
      <c r="AQ25" s="300"/>
      <c r="AR25" s="300"/>
      <c r="AS25" s="300"/>
      <c r="AT25" s="300"/>
      <c r="AU25" s="300"/>
      <c r="AV25" s="300"/>
      <c r="AW25" s="300"/>
      <c r="AX25" s="300"/>
      <c r="AY25" s="300"/>
      <c r="AZ25" s="300"/>
      <c r="BA25" s="300"/>
      <c r="BB25" s="300"/>
      <c r="BC25" s="300"/>
      <c r="BD25" s="300"/>
      <c r="BE25" s="300"/>
      <c r="BF25" s="314"/>
      <c r="BG25" s="274" t="s">
        <v>165</v>
      </c>
      <c r="BH25" s="216"/>
      <c r="BI25" s="216"/>
      <c r="BJ25" s="216"/>
      <c r="BK25" s="216"/>
      <c r="BL25" s="216"/>
      <c r="BM25" s="216"/>
      <c r="BN25" s="279"/>
      <c r="BO25" s="282" t="s">
        <v>165</v>
      </c>
      <c r="BP25" s="282"/>
      <c r="BQ25" s="282"/>
      <c r="BR25" s="282"/>
      <c r="BS25" s="326" t="s">
        <v>165</v>
      </c>
      <c r="BT25" s="216"/>
      <c r="BU25" s="216"/>
      <c r="BV25" s="216"/>
      <c r="BW25" s="216"/>
      <c r="BX25" s="216"/>
      <c r="BY25" s="216"/>
      <c r="BZ25" s="216"/>
      <c r="CA25" s="216"/>
      <c r="CB25" s="328"/>
      <c r="CD25" s="260" t="s">
        <v>382</v>
      </c>
      <c r="CE25" s="36"/>
      <c r="CF25" s="36"/>
      <c r="CG25" s="36"/>
      <c r="CH25" s="36"/>
      <c r="CI25" s="36"/>
      <c r="CJ25" s="36"/>
      <c r="CK25" s="36"/>
      <c r="CL25" s="36"/>
      <c r="CM25" s="36"/>
      <c r="CN25" s="36"/>
      <c r="CO25" s="36"/>
      <c r="CP25" s="36"/>
      <c r="CQ25" s="269"/>
      <c r="CR25" s="274">
        <v>2878747</v>
      </c>
      <c r="CS25" s="313"/>
      <c r="CT25" s="313"/>
      <c r="CU25" s="313"/>
      <c r="CV25" s="313"/>
      <c r="CW25" s="313"/>
      <c r="CX25" s="313"/>
      <c r="CY25" s="333"/>
      <c r="CZ25" s="289">
        <v>14.2</v>
      </c>
      <c r="DA25" s="336"/>
      <c r="DB25" s="336"/>
      <c r="DC25" s="339"/>
      <c r="DD25" s="326">
        <v>2601170</v>
      </c>
      <c r="DE25" s="313"/>
      <c r="DF25" s="313"/>
      <c r="DG25" s="313"/>
      <c r="DH25" s="313"/>
      <c r="DI25" s="313"/>
      <c r="DJ25" s="313"/>
      <c r="DK25" s="333"/>
      <c r="DL25" s="326">
        <v>2461978</v>
      </c>
      <c r="DM25" s="313"/>
      <c r="DN25" s="313"/>
      <c r="DO25" s="313"/>
      <c r="DP25" s="313"/>
      <c r="DQ25" s="313"/>
      <c r="DR25" s="313"/>
      <c r="DS25" s="313"/>
      <c r="DT25" s="313"/>
      <c r="DU25" s="313"/>
      <c r="DV25" s="333"/>
      <c r="DW25" s="289">
        <v>20</v>
      </c>
      <c r="DX25" s="336"/>
      <c r="DY25" s="336"/>
      <c r="DZ25" s="336"/>
      <c r="EA25" s="336"/>
      <c r="EB25" s="336"/>
      <c r="EC25" s="362"/>
    </row>
    <row r="26" spans="2:133" ht="11.25" customHeight="1">
      <c r="B26" s="260" t="s">
        <v>384</v>
      </c>
      <c r="C26" s="36"/>
      <c r="D26" s="36"/>
      <c r="E26" s="36"/>
      <c r="F26" s="36"/>
      <c r="G26" s="36"/>
      <c r="H26" s="36"/>
      <c r="I26" s="36"/>
      <c r="J26" s="36"/>
      <c r="K26" s="36"/>
      <c r="L26" s="36"/>
      <c r="M26" s="36"/>
      <c r="N26" s="36"/>
      <c r="O26" s="36"/>
      <c r="P26" s="36"/>
      <c r="Q26" s="269"/>
      <c r="R26" s="274">
        <v>74755</v>
      </c>
      <c r="S26" s="216"/>
      <c r="T26" s="216"/>
      <c r="U26" s="216"/>
      <c r="V26" s="216"/>
      <c r="W26" s="216"/>
      <c r="X26" s="216"/>
      <c r="Y26" s="279"/>
      <c r="Z26" s="282">
        <v>0.4</v>
      </c>
      <c r="AA26" s="282"/>
      <c r="AB26" s="282"/>
      <c r="AC26" s="282"/>
      <c r="AD26" s="285">
        <v>107</v>
      </c>
      <c r="AE26" s="285"/>
      <c r="AF26" s="285"/>
      <c r="AG26" s="285"/>
      <c r="AH26" s="285"/>
      <c r="AI26" s="285"/>
      <c r="AJ26" s="285"/>
      <c r="AK26" s="285"/>
      <c r="AL26" s="289">
        <v>0</v>
      </c>
      <c r="AM26" s="237"/>
      <c r="AN26" s="237"/>
      <c r="AO26" s="294"/>
      <c r="AP26" s="297" t="s">
        <v>110</v>
      </c>
      <c r="AQ26" s="299"/>
      <c r="AR26" s="299"/>
      <c r="AS26" s="299"/>
      <c r="AT26" s="299"/>
      <c r="AU26" s="299"/>
      <c r="AV26" s="299"/>
      <c r="AW26" s="299"/>
      <c r="AX26" s="299"/>
      <c r="AY26" s="299"/>
      <c r="AZ26" s="299"/>
      <c r="BA26" s="299"/>
      <c r="BB26" s="299"/>
      <c r="BC26" s="299"/>
      <c r="BD26" s="299"/>
      <c r="BE26" s="299"/>
      <c r="BF26" s="314"/>
      <c r="BG26" s="274" t="s">
        <v>165</v>
      </c>
      <c r="BH26" s="216"/>
      <c r="BI26" s="216"/>
      <c r="BJ26" s="216"/>
      <c r="BK26" s="216"/>
      <c r="BL26" s="216"/>
      <c r="BM26" s="216"/>
      <c r="BN26" s="279"/>
      <c r="BO26" s="282" t="s">
        <v>165</v>
      </c>
      <c r="BP26" s="282"/>
      <c r="BQ26" s="282"/>
      <c r="BR26" s="282"/>
      <c r="BS26" s="326" t="s">
        <v>165</v>
      </c>
      <c r="BT26" s="216"/>
      <c r="BU26" s="216"/>
      <c r="BV26" s="216"/>
      <c r="BW26" s="216"/>
      <c r="BX26" s="216"/>
      <c r="BY26" s="216"/>
      <c r="BZ26" s="216"/>
      <c r="CA26" s="216"/>
      <c r="CB26" s="328"/>
      <c r="CD26" s="260" t="s">
        <v>386</v>
      </c>
      <c r="CE26" s="36"/>
      <c r="CF26" s="36"/>
      <c r="CG26" s="36"/>
      <c r="CH26" s="36"/>
      <c r="CI26" s="36"/>
      <c r="CJ26" s="36"/>
      <c r="CK26" s="36"/>
      <c r="CL26" s="36"/>
      <c r="CM26" s="36"/>
      <c r="CN26" s="36"/>
      <c r="CO26" s="36"/>
      <c r="CP26" s="36"/>
      <c r="CQ26" s="269"/>
      <c r="CR26" s="274">
        <v>2024588</v>
      </c>
      <c r="CS26" s="216"/>
      <c r="CT26" s="216"/>
      <c r="CU26" s="216"/>
      <c r="CV26" s="216"/>
      <c r="CW26" s="216"/>
      <c r="CX26" s="216"/>
      <c r="CY26" s="279"/>
      <c r="CZ26" s="289">
        <v>10</v>
      </c>
      <c r="DA26" s="336"/>
      <c r="DB26" s="336"/>
      <c r="DC26" s="339"/>
      <c r="DD26" s="326">
        <v>1754713</v>
      </c>
      <c r="DE26" s="216"/>
      <c r="DF26" s="216"/>
      <c r="DG26" s="216"/>
      <c r="DH26" s="216"/>
      <c r="DI26" s="216"/>
      <c r="DJ26" s="216"/>
      <c r="DK26" s="279"/>
      <c r="DL26" s="326" t="s">
        <v>165</v>
      </c>
      <c r="DM26" s="216"/>
      <c r="DN26" s="216"/>
      <c r="DO26" s="216"/>
      <c r="DP26" s="216"/>
      <c r="DQ26" s="216"/>
      <c r="DR26" s="216"/>
      <c r="DS26" s="216"/>
      <c r="DT26" s="216"/>
      <c r="DU26" s="216"/>
      <c r="DV26" s="279"/>
      <c r="DW26" s="289" t="s">
        <v>165</v>
      </c>
      <c r="DX26" s="336"/>
      <c r="DY26" s="336"/>
      <c r="DZ26" s="336"/>
      <c r="EA26" s="336"/>
      <c r="EB26" s="336"/>
      <c r="EC26" s="362"/>
    </row>
    <row r="27" spans="2:133" ht="11.25" customHeight="1">
      <c r="B27" s="260" t="s">
        <v>387</v>
      </c>
      <c r="C27" s="36"/>
      <c r="D27" s="36"/>
      <c r="E27" s="36"/>
      <c r="F27" s="36"/>
      <c r="G27" s="36"/>
      <c r="H27" s="36"/>
      <c r="I27" s="36"/>
      <c r="J27" s="36"/>
      <c r="K27" s="36"/>
      <c r="L27" s="36"/>
      <c r="M27" s="36"/>
      <c r="N27" s="36"/>
      <c r="O27" s="36"/>
      <c r="P27" s="36"/>
      <c r="Q27" s="269"/>
      <c r="R27" s="274">
        <v>2677262</v>
      </c>
      <c r="S27" s="216"/>
      <c r="T27" s="216"/>
      <c r="U27" s="216"/>
      <c r="V27" s="216"/>
      <c r="W27" s="216"/>
      <c r="X27" s="216"/>
      <c r="Y27" s="279"/>
      <c r="Z27" s="282">
        <v>12.8</v>
      </c>
      <c r="AA27" s="282"/>
      <c r="AB27" s="282"/>
      <c r="AC27" s="282"/>
      <c r="AD27" s="285" t="s">
        <v>165</v>
      </c>
      <c r="AE27" s="285"/>
      <c r="AF27" s="285"/>
      <c r="AG27" s="285"/>
      <c r="AH27" s="285"/>
      <c r="AI27" s="285"/>
      <c r="AJ27" s="285"/>
      <c r="AK27" s="285"/>
      <c r="AL27" s="289" t="s">
        <v>165</v>
      </c>
      <c r="AM27" s="237"/>
      <c r="AN27" s="237"/>
      <c r="AO27" s="294"/>
      <c r="AP27" s="260" t="s">
        <v>390</v>
      </c>
      <c r="AQ27" s="36"/>
      <c r="AR27" s="36"/>
      <c r="AS27" s="36"/>
      <c r="AT27" s="36"/>
      <c r="AU27" s="36"/>
      <c r="AV27" s="36"/>
      <c r="AW27" s="36"/>
      <c r="AX27" s="36"/>
      <c r="AY27" s="36"/>
      <c r="AZ27" s="36"/>
      <c r="BA27" s="36"/>
      <c r="BB27" s="36"/>
      <c r="BC27" s="36"/>
      <c r="BD27" s="36"/>
      <c r="BE27" s="36"/>
      <c r="BF27" s="269"/>
      <c r="BG27" s="274">
        <v>10893336</v>
      </c>
      <c r="BH27" s="216"/>
      <c r="BI27" s="216"/>
      <c r="BJ27" s="216"/>
      <c r="BK27" s="216"/>
      <c r="BL27" s="216"/>
      <c r="BM27" s="216"/>
      <c r="BN27" s="279"/>
      <c r="BO27" s="282">
        <v>100</v>
      </c>
      <c r="BP27" s="282"/>
      <c r="BQ27" s="282"/>
      <c r="BR27" s="282"/>
      <c r="BS27" s="326" t="s">
        <v>165</v>
      </c>
      <c r="BT27" s="216"/>
      <c r="BU27" s="216"/>
      <c r="BV27" s="216"/>
      <c r="BW27" s="216"/>
      <c r="BX27" s="216"/>
      <c r="BY27" s="216"/>
      <c r="BZ27" s="216"/>
      <c r="CA27" s="216"/>
      <c r="CB27" s="328"/>
      <c r="CD27" s="260" t="s">
        <v>391</v>
      </c>
      <c r="CE27" s="36"/>
      <c r="CF27" s="36"/>
      <c r="CG27" s="36"/>
      <c r="CH27" s="36"/>
      <c r="CI27" s="36"/>
      <c r="CJ27" s="36"/>
      <c r="CK27" s="36"/>
      <c r="CL27" s="36"/>
      <c r="CM27" s="36"/>
      <c r="CN27" s="36"/>
      <c r="CO27" s="36"/>
      <c r="CP27" s="36"/>
      <c r="CQ27" s="269"/>
      <c r="CR27" s="274">
        <v>3555532</v>
      </c>
      <c r="CS27" s="313"/>
      <c r="CT27" s="313"/>
      <c r="CU27" s="313"/>
      <c r="CV27" s="313"/>
      <c r="CW27" s="313"/>
      <c r="CX27" s="313"/>
      <c r="CY27" s="333"/>
      <c r="CZ27" s="289">
        <v>17.5</v>
      </c>
      <c r="DA27" s="336"/>
      <c r="DB27" s="336"/>
      <c r="DC27" s="339"/>
      <c r="DD27" s="326">
        <v>1053552</v>
      </c>
      <c r="DE27" s="313"/>
      <c r="DF27" s="313"/>
      <c r="DG27" s="313"/>
      <c r="DH27" s="313"/>
      <c r="DI27" s="313"/>
      <c r="DJ27" s="313"/>
      <c r="DK27" s="333"/>
      <c r="DL27" s="326">
        <v>1053552</v>
      </c>
      <c r="DM27" s="313"/>
      <c r="DN27" s="313"/>
      <c r="DO27" s="313"/>
      <c r="DP27" s="313"/>
      <c r="DQ27" s="313"/>
      <c r="DR27" s="313"/>
      <c r="DS27" s="313"/>
      <c r="DT27" s="313"/>
      <c r="DU27" s="313"/>
      <c r="DV27" s="333"/>
      <c r="DW27" s="289">
        <v>8.6</v>
      </c>
      <c r="DX27" s="336"/>
      <c r="DY27" s="336"/>
      <c r="DZ27" s="336"/>
      <c r="EA27" s="336"/>
      <c r="EB27" s="336"/>
      <c r="EC27" s="362"/>
    </row>
    <row r="28" spans="2:133" ht="11.25" customHeight="1">
      <c r="B28" s="261" t="s">
        <v>393</v>
      </c>
      <c r="C28" s="266"/>
      <c r="D28" s="266"/>
      <c r="E28" s="266"/>
      <c r="F28" s="266"/>
      <c r="G28" s="266"/>
      <c r="H28" s="266"/>
      <c r="I28" s="266"/>
      <c r="J28" s="266"/>
      <c r="K28" s="266"/>
      <c r="L28" s="266"/>
      <c r="M28" s="266"/>
      <c r="N28" s="266"/>
      <c r="O28" s="266"/>
      <c r="P28" s="266"/>
      <c r="Q28" s="270"/>
      <c r="R28" s="274">
        <v>53449</v>
      </c>
      <c r="S28" s="216"/>
      <c r="T28" s="216"/>
      <c r="U28" s="216"/>
      <c r="V28" s="216"/>
      <c r="W28" s="216"/>
      <c r="X28" s="216"/>
      <c r="Y28" s="279"/>
      <c r="Z28" s="282">
        <v>0.3</v>
      </c>
      <c r="AA28" s="282"/>
      <c r="AB28" s="282"/>
      <c r="AC28" s="282"/>
      <c r="AD28" s="285">
        <v>53449</v>
      </c>
      <c r="AE28" s="285"/>
      <c r="AF28" s="285"/>
      <c r="AG28" s="285"/>
      <c r="AH28" s="285"/>
      <c r="AI28" s="285"/>
      <c r="AJ28" s="285"/>
      <c r="AK28" s="285"/>
      <c r="AL28" s="289">
        <v>0.4</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72</v>
      </c>
      <c r="CE28" s="36"/>
      <c r="CF28" s="36"/>
      <c r="CG28" s="36"/>
      <c r="CH28" s="36"/>
      <c r="CI28" s="36"/>
      <c r="CJ28" s="36"/>
      <c r="CK28" s="36"/>
      <c r="CL28" s="36"/>
      <c r="CM28" s="36"/>
      <c r="CN28" s="36"/>
      <c r="CO28" s="36"/>
      <c r="CP28" s="36"/>
      <c r="CQ28" s="269"/>
      <c r="CR28" s="274">
        <v>2019078</v>
      </c>
      <c r="CS28" s="216"/>
      <c r="CT28" s="216"/>
      <c r="CU28" s="216"/>
      <c r="CV28" s="216"/>
      <c r="CW28" s="216"/>
      <c r="CX28" s="216"/>
      <c r="CY28" s="279"/>
      <c r="CZ28" s="289">
        <v>10</v>
      </c>
      <c r="DA28" s="336"/>
      <c r="DB28" s="336"/>
      <c r="DC28" s="339"/>
      <c r="DD28" s="326">
        <v>2019078</v>
      </c>
      <c r="DE28" s="216"/>
      <c r="DF28" s="216"/>
      <c r="DG28" s="216"/>
      <c r="DH28" s="216"/>
      <c r="DI28" s="216"/>
      <c r="DJ28" s="216"/>
      <c r="DK28" s="279"/>
      <c r="DL28" s="326">
        <v>2019078</v>
      </c>
      <c r="DM28" s="216"/>
      <c r="DN28" s="216"/>
      <c r="DO28" s="216"/>
      <c r="DP28" s="216"/>
      <c r="DQ28" s="216"/>
      <c r="DR28" s="216"/>
      <c r="DS28" s="216"/>
      <c r="DT28" s="216"/>
      <c r="DU28" s="216"/>
      <c r="DV28" s="279"/>
      <c r="DW28" s="289">
        <v>16.399999999999999</v>
      </c>
      <c r="DX28" s="336"/>
      <c r="DY28" s="336"/>
      <c r="DZ28" s="336"/>
      <c r="EA28" s="336"/>
      <c r="EB28" s="336"/>
      <c r="EC28" s="362"/>
    </row>
    <row r="29" spans="2:133" ht="11.25" customHeight="1">
      <c r="B29" s="260" t="s">
        <v>395</v>
      </c>
      <c r="C29" s="36"/>
      <c r="D29" s="36"/>
      <c r="E29" s="36"/>
      <c r="F29" s="36"/>
      <c r="G29" s="36"/>
      <c r="H29" s="36"/>
      <c r="I29" s="36"/>
      <c r="J29" s="36"/>
      <c r="K29" s="36"/>
      <c r="L29" s="36"/>
      <c r="M29" s="36"/>
      <c r="N29" s="36"/>
      <c r="O29" s="36"/>
      <c r="P29" s="36"/>
      <c r="Q29" s="269"/>
      <c r="R29" s="274">
        <v>972773</v>
      </c>
      <c r="S29" s="216"/>
      <c r="T29" s="216"/>
      <c r="U29" s="216"/>
      <c r="V29" s="216"/>
      <c r="W29" s="216"/>
      <c r="X29" s="216"/>
      <c r="Y29" s="279"/>
      <c r="Z29" s="282">
        <v>4.5999999999999996</v>
      </c>
      <c r="AA29" s="282"/>
      <c r="AB29" s="282"/>
      <c r="AC29" s="282"/>
      <c r="AD29" s="285" t="s">
        <v>165</v>
      </c>
      <c r="AE29" s="285"/>
      <c r="AF29" s="285"/>
      <c r="AG29" s="285"/>
      <c r="AH29" s="285"/>
      <c r="AI29" s="285"/>
      <c r="AJ29" s="285"/>
      <c r="AK29" s="285"/>
      <c r="AL29" s="289" t="s">
        <v>165</v>
      </c>
      <c r="AM29" s="237"/>
      <c r="AN29" s="237"/>
      <c r="AO29" s="294"/>
      <c r="AP29" s="148" t="s">
        <v>308</v>
      </c>
      <c r="AQ29" s="139"/>
      <c r="AR29" s="139"/>
      <c r="AS29" s="139"/>
      <c r="AT29" s="139"/>
      <c r="AU29" s="139"/>
      <c r="AV29" s="139"/>
      <c r="AW29" s="139"/>
      <c r="AX29" s="139"/>
      <c r="AY29" s="139"/>
      <c r="AZ29" s="139"/>
      <c r="BA29" s="139"/>
      <c r="BB29" s="139"/>
      <c r="BC29" s="139"/>
      <c r="BD29" s="139"/>
      <c r="BE29" s="139"/>
      <c r="BF29" s="144"/>
      <c r="BG29" s="148" t="s">
        <v>200</v>
      </c>
      <c r="BH29" s="321"/>
      <c r="BI29" s="321"/>
      <c r="BJ29" s="321"/>
      <c r="BK29" s="321"/>
      <c r="BL29" s="321"/>
      <c r="BM29" s="321"/>
      <c r="BN29" s="321"/>
      <c r="BO29" s="321"/>
      <c r="BP29" s="321"/>
      <c r="BQ29" s="324"/>
      <c r="BR29" s="148" t="s">
        <v>214</v>
      </c>
      <c r="BS29" s="321"/>
      <c r="BT29" s="321"/>
      <c r="BU29" s="321"/>
      <c r="BV29" s="321"/>
      <c r="BW29" s="321"/>
      <c r="BX29" s="321"/>
      <c r="BY29" s="321"/>
      <c r="BZ29" s="321"/>
      <c r="CA29" s="321"/>
      <c r="CB29" s="324"/>
      <c r="CD29" s="133" t="s">
        <v>396</v>
      </c>
      <c r="CE29" s="42"/>
      <c r="CF29" s="260" t="s">
        <v>28</v>
      </c>
      <c r="CG29" s="36"/>
      <c r="CH29" s="36"/>
      <c r="CI29" s="36"/>
      <c r="CJ29" s="36"/>
      <c r="CK29" s="36"/>
      <c r="CL29" s="36"/>
      <c r="CM29" s="36"/>
      <c r="CN29" s="36"/>
      <c r="CO29" s="36"/>
      <c r="CP29" s="36"/>
      <c r="CQ29" s="269"/>
      <c r="CR29" s="274">
        <v>2019078</v>
      </c>
      <c r="CS29" s="313"/>
      <c r="CT29" s="313"/>
      <c r="CU29" s="313"/>
      <c r="CV29" s="313"/>
      <c r="CW29" s="313"/>
      <c r="CX29" s="313"/>
      <c r="CY29" s="333"/>
      <c r="CZ29" s="289">
        <v>10</v>
      </c>
      <c r="DA29" s="336"/>
      <c r="DB29" s="336"/>
      <c r="DC29" s="339"/>
      <c r="DD29" s="326">
        <v>2019078</v>
      </c>
      <c r="DE29" s="313"/>
      <c r="DF29" s="313"/>
      <c r="DG29" s="313"/>
      <c r="DH29" s="313"/>
      <c r="DI29" s="313"/>
      <c r="DJ29" s="313"/>
      <c r="DK29" s="333"/>
      <c r="DL29" s="326">
        <v>2019078</v>
      </c>
      <c r="DM29" s="313"/>
      <c r="DN29" s="313"/>
      <c r="DO29" s="313"/>
      <c r="DP29" s="313"/>
      <c r="DQ29" s="313"/>
      <c r="DR29" s="313"/>
      <c r="DS29" s="313"/>
      <c r="DT29" s="313"/>
      <c r="DU29" s="313"/>
      <c r="DV29" s="333"/>
      <c r="DW29" s="289">
        <v>16.399999999999999</v>
      </c>
      <c r="DX29" s="336"/>
      <c r="DY29" s="336"/>
      <c r="DZ29" s="336"/>
      <c r="EA29" s="336"/>
      <c r="EB29" s="336"/>
      <c r="EC29" s="362"/>
    </row>
    <row r="30" spans="2:133" ht="11.25" customHeight="1">
      <c r="B30" s="260" t="s">
        <v>30</v>
      </c>
      <c r="C30" s="36"/>
      <c r="D30" s="36"/>
      <c r="E30" s="36"/>
      <c r="F30" s="36"/>
      <c r="G30" s="36"/>
      <c r="H30" s="36"/>
      <c r="I30" s="36"/>
      <c r="J30" s="36"/>
      <c r="K30" s="36"/>
      <c r="L30" s="36"/>
      <c r="M30" s="36"/>
      <c r="N30" s="36"/>
      <c r="O30" s="36"/>
      <c r="P30" s="36"/>
      <c r="Q30" s="269"/>
      <c r="R30" s="274">
        <v>61176</v>
      </c>
      <c r="S30" s="216"/>
      <c r="T30" s="216"/>
      <c r="U30" s="216"/>
      <c r="V30" s="216"/>
      <c r="W30" s="216"/>
      <c r="X30" s="216"/>
      <c r="Y30" s="279"/>
      <c r="Z30" s="282">
        <v>0.3</v>
      </c>
      <c r="AA30" s="282"/>
      <c r="AB30" s="282"/>
      <c r="AC30" s="282"/>
      <c r="AD30" s="285">
        <v>1640</v>
      </c>
      <c r="AE30" s="285"/>
      <c r="AF30" s="285"/>
      <c r="AG30" s="285"/>
      <c r="AH30" s="285"/>
      <c r="AI30" s="285"/>
      <c r="AJ30" s="285"/>
      <c r="AK30" s="285"/>
      <c r="AL30" s="289">
        <v>0</v>
      </c>
      <c r="AM30" s="237"/>
      <c r="AN30" s="237"/>
      <c r="AO30" s="294"/>
      <c r="AP30" s="161" t="s">
        <v>345</v>
      </c>
      <c r="AQ30" s="177"/>
      <c r="AR30" s="177"/>
      <c r="AS30" s="177"/>
      <c r="AT30" s="306" t="s">
        <v>399</v>
      </c>
      <c r="AU30" s="265"/>
      <c r="AV30" s="265"/>
      <c r="AW30" s="265"/>
      <c r="AX30" s="259" t="s">
        <v>273</v>
      </c>
      <c r="AY30" s="265"/>
      <c r="AZ30" s="265"/>
      <c r="BA30" s="265"/>
      <c r="BB30" s="265"/>
      <c r="BC30" s="265"/>
      <c r="BD30" s="265"/>
      <c r="BE30" s="265"/>
      <c r="BF30" s="268"/>
      <c r="BG30" s="318">
        <v>99.2</v>
      </c>
      <c r="BH30" s="322"/>
      <c r="BI30" s="322"/>
      <c r="BJ30" s="322"/>
      <c r="BK30" s="322"/>
      <c r="BL30" s="322"/>
      <c r="BM30" s="291">
        <v>97.6</v>
      </c>
      <c r="BN30" s="322"/>
      <c r="BO30" s="322"/>
      <c r="BP30" s="322"/>
      <c r="BQ30" s="325"/>
      <c r="BR30" s="318">
        <v>99.2</v>
      </c>
      <c r="BS30" s="322"/>
      <c r="BT30" s="322"/>
      <c r="BU30" s="322"/>
      <c r="BV30" s="322"/>
      <c r="BW30" s="322"/>
      <c r="BX30" s="291">
        <v>97.5</v>
      </c>
      <c r="BY30" s="322"/>
      <c r="BZ30" s="322"/>
      <c r="CA30" s="322"/>
      <c r="CB30" s="325"/>
      <c r="CD30" s="134"/>
      <c r="CE30" s="43"/>
      <c r="CF30" s="260" t="s">
        <v>401</v>
      </c>
      <c r="CG30" s="36"/>
      <c r="CH30" s="36"/>
      <c r="CI30" s="36"/>
      <c r="CJ30" s="36"/>
      <c r="CK30" s="36"/>
      <c r="CL30" s="36"/>
      <c r="CM30" s="36"/>
      <c r="CN30" s="36"/>
      <c r="CO30" s="36"/>
      <c r="CP30" s="36"/>
      <c r="CQ30" s="269"/>
      <c r="CR30" s="274">
        <v>1839317</v>
      </c>
      <c r="CS30" s="216"/>
      <c r="CT30" s="216"/>
      <c r="CU30" s="216"/>
      <c r="CV30" s="216"/>
      <c r="CW30" s="216"/>
      <c r="CX30" s="216"/>
      <c r="CY30" s="279"/>
      <c r="CZ30" s="289">
        <v>9.1</v>
      </c>
      <c r="DA30" s="336"/>
      <c r="DB30" s="336"/>
      <c r="DC30" s="339"/>
      <c r="DD30" s="326">
        <v>1839317</v>
      </c>
      <c r="DE30" s="216"/>
      <c r="DF30" s="216"/>
      <c r="DG30" s="216"/>
      <c r="DH30" s="216"/>
      <c r="DI30" s="216"/>
      <c r="DJ30" s="216"/>
      <c r="DK30" s="279"/>
      <c r="DL30" s="326">
        <v>1839317</v>
      </c>
      <c r="DM30" s="216"/>
      <c r="DN30" s="216"/>
      <c r="DO30" s="216"/>
      <c r="DP30" s="216"/>
      <c r="DQ30" s="216"/>
      <c r="DR30" s="216"/>
      <c r="DS30" s="216"/>
      <c r="DT30" s="216"/>
      <c r="DU30" s="216"/>
      <c r="DV30" s="279"/>
      <c r="DW30" s="289">
        <v>15</v>
      </c>
      <c r="DX30" s="336"/>
      <c r="DY30" s="336"/>
      <c r="DZ30" s="336"/>
      <c r="EA30" s="336"/>
      <c r="EB30" s="336"/>
      <c r="EC30" s="362"/>
    </row>
    <row r="31" spans="2:133" ht="11.25" customHeight="1">
      <c r="B31" s="260" t="s">
        <v>404</v>
      </c>
      <c r="C31" s="36"/>
      <c r="D31" s="36"/>
      <c r="E31" s="36"/>
      <c r="F31" s="36"/>
      <c r="G31" s="36"/>
      <c r="H31" s="36"/>
      <c r="I31" s="36"/>
      <c r="J31" s="36"/>
      <c r="K31" s="36"/>
      <c r="L31" s="36"/>
      <c r="M31" s="36"/>
      <c r="N31" s="36"/>
      <c r="O31" s="36"/>
      <c r="P31" s="36"/>
      <c r="Q31" s="269"/>
      <c r="R31" s="274">
        <v>63463</v>
      </c>
      <c r="S31" s="216"/>
      <c r="T31" s="216"/>
      <c r="U31" s="216"/>
      <c r="V31" s="216"/>
      <c r="W31" s="216"/>
      <c r="X31" s="216"/>
      <c r="Y31" s="279"/>
      <c r="Z31" s="282">
        <v>0.3</v>
      </c>
      <c r="AA31" s="282"/>
      <c r="AB31" s="282"/>
      <c r="AC31" s="282"/>
      <c r="AD31" s="285" t="s">
        <v>165</v>
      </c>
      <c r="AE31" s="285"/>
      <c r="AF31" s="285"/>
      <c r="AG31" s="285"/>
      <c r="AH31" s="285"/>
      <c r="AI31" s="285"/>
      <c r="AJ31" s="285"/>
      <c r="AK31" s="285"/>
      <c r="AL31" s="289" t="s">
        <v>165</v>
      </c>
      <c r="AM31" s="237"/>
      <c r="AN31" s="237"/>
      <c r="AO31" s="294"/>
      <c r="AP31" s="298"/>
      <c r="AQ31" s="29"/>
      <c r="AR31" s="29"/>
      <c r="AS31" s="29"/>
      <c r="AT31" s="307"/>
      <c r="AU31" s="36" t="s">
        <v>406</v>
      </c>
      <c r="AV31" s="36"/>
      <c r="AW31" s="36"/>
      <c r="AX31" s="260" t="s">
        <v>146</v>
      </c>
      <c r="AY31" s="36"/>
      <c r="AZ31" s="36"/>
      <c r="BA31" s="36"/>
      <c r="BB31" s="36"/>
      <c r="BC31" s="36"/>
      <c r="BD31" s="36"/>
      <c r="BE31" s="36"/>
      <c r="BF31" s="269"/>
      <c r="BG31" s="319">
        <v>99.1</v>
      </c>
      <c r="BH31" s="313"/>
      <c r="BI31" s="313"/>
      <c r="BJ31" s="313"/>
      <c r="BK31" s="313"/>
      <c r="BL31" s="313"/>
      <c r="BM31" s="237">
        <v>97.3</v>
      </c>
      <c r="BN31" s="323"/>
      <c r="BO31" s="323"/>
      <c r="BP31" s="323"/>
      <c r="BQ31" s="316"/>
      <c r="BR31" s="319">
        <v>99.2</v>
      </c>
      <c r="BS31" s="313"/>
      <c r="BT31" s="313"/>
      <c r="BU31" s="313"/>
      <c r="BV31" s="313"/>
      <c r="BW31" s="313"/>
      <c r="BX31" s="237">
        <v>96.9</v>
      </c>
      <c r="BY31" s="323"/>
      <c r="BZ31" s="323"/>
      <c r="CA31" s="323"/>
      <c r="CB31" s="316"/>
      <c r="CD31" s="134"/>
      <c r="CE31" s="43"/>
      <c r="CF31" s="260" t="s">
        <v>55</v>
      </c>
      <c r="CG31" s="36"/>
      <c r="CH31" s="36"/>
      <c r="CI31" s="36"/>
      <c r="CJ31" s="36"/>
      <c r="CK31" s="36"/>
      <c r="CL31" s="36"/>
      <c r="CM31" s="36"/>
      <c r="CN31" s="36"/>
      <c r="CO31" s="36"/>
      <c r="CP31" s="36"/>
      <c r="CQ31" s="269"/>
      <c r="CR31" s="274">
        <v>179761</v>
      </c>
      <c r="CS31" s="313"/>
      <c r="CT31" s="313"/>
      <c r="CU31" s="313"/>
      <c r="CV31" s="313"/>
      <c r="CW31" s="313"/>
      <c r="CX31" s="313"/>
      <c r="CY31" s="333"/>
      <c r="CZ31" s="289">
        <v>0.9</v>
      </c>
      <c r="DA31" s="336"/>
      <c r="DB31" s="336"/>
      <c r="DC31" s="339"/>
      <c r="DD31" s="326">
        <v>179761</v>
      </c>
      <c r="DE31" s="313"/>
      <c r="DF31" s="313"/>
      <c r="DG31" s="313"/>
      <c r="DH31" s="313"/>
      <c r="DI31" s="313"/>
      <c r="DJ31" s="313"/>
      <c r="DK31" s="333"/>
      <c r="DL31" s="326">
        <v>179761</v>
      </c>
      <c r="DM31" s="313"/>
      <c r="DN31" s="313"/>
      <c r="DO31" s="313"/>
      <c r="DP31" s="313"/>
      <c r="DQ31" s="313"/>
      <c r="DR31" s="313"/>
      <c r="DS31" s="313"/>
      <c r="DT31" s="313"/>
      <c r="DU31" s="313"/>
      <c r="DV31" s="333"/>
      <c r="DW31" s="289">
        <v>1.5</v>
      </c>
      <c r="DX31" s="336"/>
      <c r="DY31" s="336"/>
      <c r="DZ31" s="336"/>
      <c r="EA31" s="336"/>
      <c r="EB31" s="336"/>
      <c r="EC31" s="362"/>
    </row>
    <row r="32" spans="2:133" ht="11.25" customHeight="1">
      <c r="B32" s="260" t="s">
        <v>408</v>
      </c>
      <c r="C32" s="36"/>
      <c r="D32" s="36"/>
      <c r="E32" s="36"/>
      <c r="F32" s="36"/>
      <c r="G32" s="36"/>
      <c r="H32" s="36"/>
      <c r="I32" s="36"/>
      <c r="J32" s="36"/>
      <c r="K32" s="36"/>
      <c r="L32" s="36"/>
      <c r="M32" s="36"/>
      <c r="N32" s="36"/>
      <c r="O32" s="36"/>
      <c r="P32" s="36"/>
      <c r="Q32" s="269"/>
      <c r="R32" s="274">
        <v>1045890</v>
      </c>
      <c r="S32" s="216"/>
      <c r="T32" s="216"/>
      <c r="U32" s="216"/>
      <c r="V32" s="216"/>
      <c r="W32" s="216"/>
      <c r="X32" s="216"/>
      <c r="Y32" s="279"/>
      <c r="Z32" s="282">
        <v>5</v>
      </c>
      <c r="AA32" s="282"/>
      <c r="AB32" s="282"/>
      <c r="AC32" s="282"/>
      <c r="AD32" s="285" t="s">
        <v>165</v>
      </c>
      <c r="AE32" s="285"/>
      <c r="AF32" s="285"/>
      <c r="AG32" s="285"/>
      <c r="AH32" s="285"/>
      <c r="AI32" s="285"/>
      <c r="AJ32" s="285"/>
      <c r="AK32" s="285"/>
      <c r="AL32" s="289" t="s">
        <v>165</v>
      </c>
      <c r="AM32" s="237"/>
      <c r="AN32" s="237"/>
      <c r="AO32" s="294"/>
      <c r="AP32" s="175"/>
      <c r="AQ32" s="178"/>
      <c r="AR32" s="178"/>
      <c r="AS32" s="178"/>
      <c r="AT32" s="308"/>
      <c r="AU32" s="267"/>
      <c r="AV32" s="267"/>
      <c r="AW32" s="267"/>
      <c r="AX32" s="262" t="s">
        <v>198</v>
      </c>
      <c r="AY32" s="267"/>
      <c r="AZ32" s="267"/>
      <c r="BA32" s="267"/>
      <c r="BB32" s="267"/>
      <c r="BC32" s="267"/>
      <c r="BD32" s="267"/>
      <c r="BE32" s="267"/>
      <c r="BF32" s="271"/>
      <c r="BG32" s="320">
        <v>99.3</v>
      </c>
      <c r="BH32" s="312"/>
      <c r="BI32" s="312"/>
      <c r="BJ32" s="312"/>
      <c r="BK32" s="312"/>
      <c r="BL32" s="312"/>
      <c r="BM32" s="292">
        <v>97.8</v>
      </c>
      <c r="BN32" s="312"/>
      <c r="BO32" s="312"/>
      <c r="BP32" s="312"/>
      <c r="BQ32" s="317"/>
      <c r="BR32" s="320">
        <v>99.3</v>
      </c>
      <c r="BS32" s="312"/>
      <c r="BT32" s="312"/>
      <c r="BU32" s="312"/>
      <c r="BV32" s="312"/>
      <c r="BW32" s="312"/>
      <c r="BX32" s="292">
        <v>97.8</v>
      </c>
      <c r="BY32" s="312"/>
      <c r="BZ32" s="312"/>
      <c r="CA32" s="312"/>
      <c r="CB32" s="317"/>
      <c r="CD32" s="135"/>
      <c r="CE32" s="142"/>
      <c r="CF32" s="260" t="s">
        <v>411</v>
      </c>
      <c r="CG32" s="36"/>
      <c r="CH32" s="36"/>
      <c r="CI32" s="36"/>
      <c r="CJ32" s="36"/>
      <c r="CK32" s="36"/>
      <c r="CL32" s="36"/>
      <c r="CM32" s="36"/>
      <c r="CN32" s="36"/>
      <c r="CO32" s="36"/>
      <c r="CP32" s="36"/>
      <c r="CQ32" s="269"/>
      <c r="CR32" s="274" t="s">
        <v>165</v>
      </c>
      <c r="CS32" s="216"/>
      <c r="CT32" s="216"/>
      <c r="CU32" s="216"/>
      <c r="CV32" s="216"/>
      <c r="CW32" s="216"/>
      <c r="CX32" s="216"/>
      <c r="CY32" s="279"/>
      <c r="CZ32" s="289" t="s">
        <v>165</v>
      </c>
      <c r="DA32" s="336"/>
      <c r="DB32" s="336"/>
      <c r="DC32" s="339"/>
      <c r="DD32" s="326" t="s">
        <v>165</v>
      </c>
      <c r="DE32" s="216"/>
      <c r="DF32" s="216"/>
      <c r="DG32" s="216"/>
      <c r="DH32" s="216"/>
      <c r="DI32" s="216"/>
      <c r="DJ32" s="216"/>
      <c r="DK32" s="279"/>
      <c r="DL32" s="326" t="s">
        <v>165</v>
      </c>
      <c r="DM32" s="216"/>
      <c r="DN32" s="216"/>
      <c r="DO32" s="216"/>
      <c r="DP32" s="216"/>
      <c r="DQ32" s="216"/>
      <c r="DR32" s="216"/>
      <c r="DS32" s="216"/>
      <c r="DT32" s="216"/>
      <c r="DU32" s="216"/>
      <c r="DV32" s="279"/>
      <c r="DW32" s="289" t="s">
        <v>165</v>
      </c>
      <c r="DX32" s="336"/>
      <c r="DY32" s="336"/>
      <c r="DZ32" s="336"/>
      <c r="EA32" s="336"/>
      <c r="EB32" s="336"/>
      <c r="EC32" s="362"/>
    </row>
    <row r="33" spans="2:133" ht="11.25" customHeight="1">
      <c r="B33" s="260" t="s">
        <v>412</v>
      </c>
      <c r="C33" s="36"/>
      <c r="D33" s="36"/>
      <c r="E33" s="36"/>
      <c r="F33" s="36"/>
      <c r="G33" s="36"/>
      <c r="H33" s="36"/>
      <c r="I33" s="36"/>
      <c r="J33" s="36"/>
      <c r="K33" s="36"/>
      <c r="L33" s="36"/>
      <c r="M33" s="36"/>
      <c r="N33" s="36"/>
      <c r="O33" s="36"/>
      <c r="P33" s="36"/>
      <c r="Q33" s="269"/>
      <c r="R33" s="274">
        <v>349429</v>
      </c>
      <c r="S33" s="216"/>
      <c r="T33" s="216"/>
      <c r="U33" s="216"/>
      <c r="V33" s="216"/>
      <c r="W33" s="216"/>
      <c r="X33" s="216"/>
      <c r="Y33" s="279"/>
      <c r="Z33" s="282">
        <v>1.7</v>
      </c>
      <c r="AA33" s="282"/>
      <c r="AB33" s="282"/>
      <c r="AC33" s="282"/>
      <c r="AD33" s="285" t="s">
        <v>165</v>
      </c>
      <c r="AE33" s="285"/>
      <c r="AF33" s="285"/>
      <c r="AG33" s="285"/>
      <c r="AH33" s="285"/>
      <c r="AI33" s="285"/>
      <c r="AJ33" s="285"/>
      <c r="AK33" s="285"/>
      <c r="AL33" s="289" t="s">
        <v>165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126</v>
      </c>
      <c r="CE33" s="36"/>
      <c r="CF33" s="36"/>
      <c r="CG33" s="36"/>
      <c r="CH33" s="36"/>
      <c r="CI33" s="36"/>
      <c r="CJ33" s="36"/>
      <c r="CK33" s="36"/>
      <c r="CL33" s="36"/>
      <c r="CM33" s="36"/>
      <c r="CN33" s="36"/>
      <c r="CO33" s="36"/>
      <c r="CP33" s="36"/>
      <c r="CQ33" s="269"/>
      <c r="CR33" s="274">
        <v>8276610</v>
      </c>
      <c r="CS33" s="313"/>
      <c r="CT33" s="313"/>
      <c r="CU33" s="313"/>
      <c r="CV33" s="313"/>
      <c r="CW33" s="313"/>
      <c r="CX33" s="313"/>
      <c r="CY33" s="333"/>
      <c r="CZ33" s="289">
        <v>40.799999999999997</v>
      </c>
      <c r="DA33" s="336"/>
      <c r="DB33" s="336"/>
      <c r="DC33" s="339"/>
      <c r="DD33" s="326">
        <v>7276784</v>
      </c>
      <c r="DE33" s="313"/>
      <c r="DF33" s="313"/>
      <c r="DG33" s="313"/>
      <c r="DH33" s="313"/>
      <c r="DI33" s="313"/>
      <c r="DJ33" s="313"/>
      <c r="DK33" s="333"/>
      <c r="DL33" s="326">
        <v>5836286</v>
      </c>
      <c r="DM33" s="313"/>
      <c r="DN33" s="313"/>
      <c r="DO33" s="313"/>
      <c r="DP33" s="313"/>
      <c r="DQ33" s="313"/>
      <c r="DR33" s="313"/>
      <c r="DS33" s="313"/>
      <c r="DT33" s="313"/>
      <c r="DU33" s="313"/>
      <c r="DV33" s="333"/>
      <c r="DW33" s="289">
        <v>47.5</v>
      </c>
      <c r="DX33" s="336"/>
      <c r="DY33" s="336"/>
      <c r="DZ33" s="336"/>
      <c r="EA33" s="336"/>
      <c r="EB33" s="336"/>
      <c r="EC33" s="362"/>
    </row>
    <row r="34" spans="2:133" ht="11.25" customHeight="1">
      <c r="B34" s="260" t="s">
        <v>91</v>
      </c>
      <c r="C34" s="36"/>
      <c r="D34" s="36"/>
      <c r="E34" s="36"/>
      <c r="F34" s="36"/>
      <c r="G34" s="36"/>
      <c r="H34" s="36"/>
      <c r="I34" s="36"/>
      <c r="J34" s="36"/>
      <c r="K34" s="36"/>
      <c r="L34" s="36"/>
      <c r="M34" s="36"/>
      <c r="N34" s="36"/>
      <c r="O34" s="36"/>
      <c r="P34" s="36"/>
      <c r="Q34" s="269"/>
      <c r="R34" s="274">
        <v>942206</v>
      </c>
      <c r="S34" s="216"/>
      <c r="T34" s="216"/>
      <c r="U34" s="216"/>
      <c r="V34" s="216"/>
      <c r="W34" s="216"/>
      <c r="X34" s="216"/>
      <c r="Y34" s="279"/>
      <c r="Z34" s="282">
        <v>4.5</v>
      </c>
      <c r="AA34" s="282"/>
      <c r="AB34" s="282"/>
      <c r="AC34" s="282"/>
      <c r="AD34" s="285">
        <v>5919</v>
      </c>
      <c r="AE34" s="285"/>
      <c r="AF34" s="285"/>
      <c r="AG34" s="285"/>
      <c r="AH34" s="285"/>
      <c r="AI34" s="285"/>
      <c r="AJ34" s="285"/>
      <c r="AK34" s="285"/>
      <c r="AL34" s="289">
        <v>0</v>
      </c>
      <c r="AM34" s="237"/>
      <c r="AN34" s="237"/>
      <c r="AO34" s="294"/>
      <c r="AP34" s="96"/>
      <c r="AQ34" s="148" t="s">
        <v>191</v>
      </c>
      <c r="AR34" s="139"/>
      <c r="AS34" s="139"/>
      <c r="AT34" s="139"/>
      <c r="AU34" s="139"/>
      <c r="AV34" s="139"/>
      <c r="AW34" s="139"/>
      <c r="AX34" s="139"/>
      <c r="AY34" s="139"/>
      <c r="AZ34" s="139"/>
      <c r="BA34" s="139"/>
      <c r="BB34" s="139"/>
      <c r="BC34" s="139"/>
      <c r="BD34" s="139"/>
      <c r="BE34" s="139"/>
      <c r="BF34" s="144"/>
      <c r="BG34" s="148" t="s">
        <v>50</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106</v>
      </c>
      <c r="CE34" s="36"/>
      <c r="CF34" s="36"/>
      <c r="CG34" s="36"/>
      <c r="CH34" s="36"/>
      <c r="CI34" s="36"/>
      <c r="CJ34" s="36"/>
      <c r="CK34" s="36"/>
      <c r="CL34" s="36"/>
      <c r="CM34" s="36"/>
      <c r="CN34" s="36"/>
      <c r="CO34" s="36"/>
      <c r="CP34" s="36"/>
      <c r="CQ34" s="269"/>
      <c r="CR34" s="274">
        <v>3804407</v>
      </c>
      <c r="CS34" s="216"/>
      <c r="CT34" s="216"/>
      <c r="CU34" s="216"/>
      <c r="CV34" s="216"/>
      <c r="CW34" s="216"/>
      <c r="CX34" s="216"/>
      <c r="CY34" s="279"/>
      <c r="CZ34" s="289">
        <v>18.8</v>
      </c>
      <c r="DA34" s="336"/>
      <c r="DB34" s="336"/>
      <c r="DC34" s="339"/>
      <c r="DD34" s="326">
        <v>3251669</v>
      </c>
      <c r="DE34" s="216"/>
      <c r="DF34" s="216"/>
      <c r="DG34" s="216"/>
      <c r="DH34" s="216"/>
      <c r="DI34" s="216"/>
      <c r="DJ34" s="216"/>
      <c r="DK34" s="279"/>
      <c r="DL34" s="326">
        <v>2978481</v>
      </c>
      <c r="DM34" s="216"/>
      <c r="DN34" s="216"/>
      <c r="DO34" s="216"/>
      <c r="DP34" s="216"/>
      <c r="DQ34" s="216"/>
      <c r="DR34" s="216"/>
      <c r="DS34" s="216"/>
      <c r="DT34" s="216"/>
      <c r="DU34" s="216"/>
      <c r="DV34" s="279"/>
      <c r="DW34" s="289">
        <v>24.2</v>
      </c>
      <c r="DX34" s="336"/>
      <c r="DY34" s="336"/>
      <c r="DZ34" s="336"/>
      <c r="EA34" s="336"/>
      <c r="EB34" s="336"/>
      <c r="EC34" s="362"/>
    </row>
    <row r="35" spans="2:133" ht="11.25" customHeight="1">
      <c r="B35" s="260" t="s">
        <v>394</v>
      </c>
      <c r="C35" s="36"/>
      <c r="D35" s="36"/>
      <c r="E35" s="36"/>
      <c r="F35" s="36"/>
      <c r="G35" s="36"/>
      <c r="H35" s="36"/>
      <c r="I35" s="36"/>
      <c r="J35" s="36"/>
      <c r="K35" s="36"/>
      <c r="L35" s="36"/>
      <c r="M35" s="36"/>
      <c r="N35" s="36"/>
      <c r="O35" s="36"/>
      <c r="P35" s="36"/>
      <c r="Q35" s="269"/>
      <c r="R35" s="274">
        <v>1395900</v>
      </c>
      <c r="S35" s="216"/>
      <c r="T35" s="216"/>
      <c r="U35" s="216"/>
      <c r="V35" s="216"/>
      <c r="W35" s="216"/>
      <c r="X35" s="216"/>
      <c r="Y35" s="279"/>
      <c r="Z35" s="282">
        <v>6.7</v>
      </c>
      <c r="AA35" s="282"/>
      <c r="AB35" s="282"/>
      <c r="AC35" s="282"/>
      <c r="AD35" s="285" t="s">
        <v>165</v>
      </c>
      <c r="AE35" s="285"/>
      <c r="AF35" s="285"/>
      <c r="AG35" s="285"/>
      <c r="AH35" s="285"/>
      <c r="AI35" s="285"/>
      <c r="AJ35" s="285"/>
      <c r="AK35" s="285"/>
      <c r="AL35" s="289" t="s">
        <v>165</v>
      </c>
      <c r="AM35" s="237"/>
      <c r="AN35" s="237"/>
      <c r="AO35" s="294"/>
      <c r="AP35" s="96"/>
      <c r="AQ35" s="301" t="s">
        <v>390</v>
      </c>
      <c r="AR35" s="304"/>
      <c r="AS35" s="304"/>
      <c r="AT35" s="304"/>
      <c r="AU35" s="304"/>
      <c r="AV35" s="304"/>
      <c r="AW35" s="304"/>
      <c r="AX35" s="304"/>
      <c r="AY35" s="309"/>
      <c r="AZ35" s="273">
        <v>1904130</v>
      </c>
      <c r="BA35" s="276"/>
      <c r="BB35" s="276"/>
      <c r="BC35" s="276"/>
      <c r="BD35" s="276"/>
      <c r="BE35" s="276"/>
      <c r="BF35" s="315"/>
      <c r="BG35" s="259" t="s">
        <v>414</v>
      </c>
      <c r="BH35" s="265"/>
      <c r="BI35" s="265"/>
      <c r="BJ35" s="265"/>
      <c r="BK35" s="265"/>
      <c r="BL35" s="265"/>
      <c r="BM35" s="265"/>
      <c r="BN35" s="265"/>
      <c r="BO35" s="265"/>
      <c r="BP35" s="265"/>
      <c r="BQ35" s="265"/>
      <c r="BR35" s="265"/>
      <c r="BS35" s="265"/>
      <c r="BT35" s="265"/>
      <c r="BU35" s="268"/>
      <c r="BV35" s="273">
        <v>367918</v>
      </c>
      <c r="BW35" s="276"/>
      <c r="BX35" s="276"/>
      <c r="BY35" s="276"/>
      <c r="BZ35" s="276"/>
      <c r="CA35" s="276"/>
      <c r="CB35" s="315"/>
      <c r="CD35" s="260" t="s">
        <v>339</v>
      </c>
      <c r="CE35" s="36"/>
      <c r="CF35" s="36"/>
      <c r="CG35" s="36"/>
      <c r="CH35" s="36"/>
      <c r="CI35" s="36"/>
      <c r="CJ35" s="36"/>
      <c r="CK35" s="36"/>
      <c r="CL35" s="36"/>
      <c r="CM35" s="36"/>
      <c r="CN35" s="36"/>
      <c r="CO35" s="36"/>
      <c r="CP35" s="36"/>
      <c r="CQ35" s="269"/>
      <c r="CR35" s="274">
        <v>141283</v>
      </c>
      <c r="CS35" s="313"/>
      <c r="CT35" s="313"/>
      <c r="CU35" s="313"/>
      <c r="CV35" s="313"/>
      <c r="CW35" s="313"/>
      <c r="CX35" s="313"/>
      <c r="CY35" s="333"/>
      <c r="CZ35" s="289">
        <v>0.7</v>
      </c>
      <c r="DA35" s="336"/>
      <c r="DB35" s="336"/>
      <c r="DC35" s="339"/>
      <c r="DD35" s="326">
        <v>139953</v>
      </c>
      <c r="DE35" s="313"/>
      <c r="DF35" s="313"/>
      <c r="DG35" s="313"/>
      <c r="DH35" s="313"/>
      <c r="DI35" s="313"/>
      <c r="DJ35" s="313"/>
      <c r="DK35" s="333"/>
      <c r="DL35" s="326">
        <v>139557</v>
      </c>
      <c r="DM35" s="313"/>
      <c r="DN35" s="313"/>
      <c r="DO35" s="313"/>
      <c r="DP35" s="313"/>
      <c r="DQ35" s="313"/>
      <c r="DR35" s="313"/>
      <c r="DS35" s="313"/>
      <c r="DT35" s="313"/>
      <c r="DU35" s="313"/>
      <c r="DV35" s="333"/>
      <c r="DW35" s="289">
        <v>1.1000000000000001</v>
      </c>
      <c r="DX35" s="336"/>
      <c r="DY35" s="336"/>
      <c r="DZ35" s="336"/>
      <c r="EA35" s="336"/>
      <c r="EB35" s="336"/>
      <c r="EC35" s="362"/>
    </row>
    <row r="36" spans="2:133" ht="11.25" customHeight="1">
      <c r="B36" s="260" t="s">
        <v>415</v>
      </c>
      <c r="C36" s="36"/>
      <c r="D36" s="36"/>
      <c r="E36" s="36"/>
      <c r="F36" s="36"/>
      <c r="G36" s="36"/>
      <c r="H36" s="36"/>
      <c r="I36" s="36"/>
      <c r="J36" s="36"/>
      <c r="K36" s="36"/>
      <c r="L36" s="36"/>
      <c r="M36" s="36"/>
      <c r="N36" s="36"/>
      <c r="O36" s="36"/>
      <c r="P36" s="36"/>
      <c r="Q36" s="269"/>
      <c r="R36" s="274" t="s">
        <v>165</v>
      </c>
      <c r="S36" s="216"/>
      <c r="T36" s="216"/>
      <c r="U36" s="216"/>
      <c r="V36" s="216"/>
      <c r="W36" s="216"/>
      <c r="X36" s="216"/>
      <c r="Y36" s="279"/>
      <c r="Z36" s="282" t="s">
        <v>165</v>
      </c>
      <c r="AA36" s="282"/>
      <c r="AB36" s="282"/>
      <c r="AC36" s="282"/>
      <c r="AD36" s="285" t="s">
        <v>165</v>
      </c>
      <c r="AE36" s="285"/>
      <c r="AF36" s="285"/>
      <c r="AG36" s="285"/>
      <c r="AH36" s="285"/>
      <c r="AI36" s="285"/>
      <c r="AJ36" s="285"/>
      <c r="AK36" s="285"/>
      <c r="AL36" s="289" t="s">
        <v>165</v>
      </c>
      <c r="AM36" s="237"/>
      <c r="AN36" s="237"/>
      <c r="AO36" s="294"/>
      <c r="AQ36" s="302" t="s">
        <v>416</v>
      </c>
      <c r="AR36" s="198"/>
      <c r="AS36" s="198"/>
      <c r="AT36" s="198"/>
      <c r="AU36" s="198"/>
      <c r="AV36" s="198"/>
      <c r="AW36" s="198"/>
      <c r="AX36" s="198"/>
      <c r="AY36" s="310"/>
      <c r="AZ36" s="274">
        <v>595300</v>
      </c>
      <c r="BA36" s="216"/>
      <c r="BB36" s="216"/>
      <c r="BC36" s="216"/>
      <c r="BD36" s="313"/>
      <c r="BE36" s="313"/>
      <c r="BF36" s="316"/>
      <c r="BG36" s="260" t="s">
        <v>309</v>
      </c>
      <c r="BH36" s="36"/>
      <c r="BI36" s="36"/>
      <c r="BJ36" s="36"/>
      <c r="BK36" s="36"/>
      <c r="BL36" s="36"/>
      <c r="BM36" s="36"/>
      <c r="BN36" s="36"/>
      <c r="BO36" s="36"/>
      <c r="BP36" s="36"/>
      <c r="BQ36" s="36"/>
      <c r="BR36" s="36"/>
      <c r="BS36" s="36"/>
      <c r="BT36" s="36"/>
      <c r="BU36" s="269"/>
      <c r="BV36" s="274">
        <v>353568</v>
      </c>
      <c r="BW36" s="216"/>
      <c r="BX36" s="216"/>
      <c r="BY36" s="216"/>
      <c r="BZ36" s="216"/>
      <c r="CA36" s="216"/>
      <c r="CB36" s="328"/>
      <c r="CD36" s="260" t="s">
        <v>418</v>
      </c>
      <c r="CE36" s="36"/>
      <c r="CF36" s="36"/>
      <c r="CG36" s="36"/>
      <c r="CH36" s="36"/>
      <c r="CI36" s="36"/>
      <c r="CJ36" s="36"/>
      <c r="CK36" s="36"/>
      <c r="CL36" s="36"/>
      <c r="CM36" s="36"/>
      <c r="CN36" s="36"/>
      <c r="CO36" s="36"/>
      <c r="CP36" s="36"/>
      <c r="CQ36" s="269"/>
      <c r="CR36" s="274">
        <v>2168173</v>
      </c>
      <c r="CS36" s="216"/>
      <c r="CT36" s="216"/>
      <c r="CU36" s="216"/>
      <c r="CV36" s="216"/>
      <c r="CW36" s="216"/>
      <c r="CX36" s="216"/>
      <c r="CY36" s="279"/>
      <c r="CZ36" s="289">
        <v>10.7</v>
      </c>
      <c r="DA36" s="336"/>
      <c r="DB36" s="336"/>
      <c r="DC36" s="339"/>
      <c r="DD36" s="326">
        <v>2004147</v>
      </c>
      <c r="DE36" s="216"/>
      <c r="DF36" s="216"/>
      <c r="DG36" s="216"/>
      <c r="DH36" s="216"/>
      <c r="DI36" s="216"/>
      <c r="DJ36" s="216"/>
      <c r="DK36" s="279"/>
      <c r="DL36" s="326">
        <v>1707398</v>
      </c>
      <c r="DM36" s="216"/>
      <c r="DN36" s="216"/>
      <c r="DO36" s="216"/>
      <c r="DP36" s="216"/>
      <c r="DQ36" s="216"/>
      <c r="DR36" s="216"/>
      <c r="DS36" s="216"/>
      <c r="DT36" s="216"/>
      <c r="DU36" s="216"/>
      <c r="DV36" s="279"/>
      <c r="DW36" s="289">
        <v>13.9</v>
      </c>
      <c r="DX36" s="336"/>
      <c r="DY36" s="336"/>
      <c r="DZ36" s="336"/>
      <c r="EA36" s="336"/>
      <c r="EB36" s="336"/>
      <c r="EC36" s="362"/>
    </row>
    <row r="37" spans="2:133" ht="11.25" customHeight="1">
      <c r="B37" s="260" t="s">
        <v>211</v>
      </c>
      <c r="C37" s="36"/>
      <c r="D37" s="36"/>
      <c r="E37" s="36"/>
      <c r="F37" s="36"/>
      <c r="G37" s="36"/>
      <c r="H37" s="36"/>
      <c r="I37" s="36"/>
      <c r="J37" s="36"/>
      <c r="K37" s="36"/>
      <c r="L37" s="36"/>
      <c r="M37" s="36"/>
      <c r="N37" s="36"/>
      <c r="O37" s="36"/>
      <c r="P37" s="36"/>
      <c r="Q37" s="269"/>
      <c r="R37" s="274">
        <v>107000</v>
      </c>
      <c r="S37" s="216"/>
      <c r="T37" s="216"/>
      <c r="U37" s="216"/>
      <c r="V37" s="216"/>
      <c r="W37" s="216"/>
      <c r="X37" s="216"/>
      <c r="Y37" s="279"/>
      <c r="Z37" s="282">
        <v>0.5</v>
      </c>
      <c r="AA37" s="282"/>
      <c r="AB37" s="282"/>
      <c r="AC37" s="282"/>
      <c r="AD37" s="285" t="s">
        <v>165</v>
      </c>
      <c r="AE37" s="285"/>
      <c r="AF37" s="285"/>
      <c r="AG37" s="285"/>
      <c r="AH37" s="285"/>
      <c r="AI37" s="285"/>
      <c r="AJ37" s="285"/>
      <c r="AK37" s="285"/>
      <c r="AL37" s="289" t="s">
        <v>165</v>
      </c>
      <c r="AM37" s="237"/>
      <c r="AN37" s="237"/>
      <c r="AO37" s="294"/>
      <c r="AQ37" s="302" t="s">
        <v>420</v>
      </c>
      <c r="AR37" s="198"/>
      <c r="AS37" s="198"/>
      <c r="AT37" s="198"/>
      <c r="AU37" s="198"/>
      <c r="AV37" s="198"/>
      <c r="AW37" s="198"/>
      <c r="AX37" s="198"/>
      <c r="AY37" s="310"/>
      <c r="AZ37" s="274">
        <v>15349</v>
      </c>
      <c r="BA37" s="216"/>
      <c r="BB37" s="216"/>
      <c r="BC37" s="216"/>
      <c r="BD37" s="313"/>
      <c r="BE37" s="313"/>
      <c r="BF37" s="316"/>
      <c r="BG37" s="260" t="s">
        <v>421</v>
      </c>
      <c r="BH37" s="36"/>
      <c r="BI37" s="36"/>
      <c r="BJ37" s="36"/>
      <c r="BK37" s="36"/>
      <c r="BL37" s="36"/>
      <c r="BM37" s="36"/>
      <c r="BN37" s="36"/>
      <c r="BO37" s="36"/>
      <c r="BP37" s="36"/>
      <c r="BQ37" s="36"/>
      <c r="BR37" s="36"/>
      <c r="BS37" s="36"/>
      <c r="BT37" s="36"/>
      <c r="BU37" s="269"/>
      <c r="BV37" s="274">
        <v>6364</v>
      </c>
      <c r="BW37" s="216"/>
      <c r="BX37" s="216"/>
      <c r="BY37" s="216"/>
      <c r="BZ37" s="216"/>
      <c r="CA37" s="216"/>
      <c r="CB37" s="328"/>
      <c r="CD37" s="260" t="s">
        <v>171</v>
      </c>
      <c r="CE37" s="36"/>
      <c r="CF37" s="36"/>
      <c r="CG37" s="36"/>
      <c r="CH37" s="36"/>
      <c r="CI37" s="36"/>
      <c r="CJ37" s="36"/>
      <c r="CK37" s="36"/>
      <c r="CL37" s="36"/>
      <c r="CM37" s="36"/>
      <c r="CN37" s="36"/>
      <c r="CO37" s="36"/>
      <c r="CP37" s="36"/>
      <c r="CQ37" s="269"/>
      <c r="CR37" s="274">
        <v>945107</v>
      </c>
      <c r="CS37" s="313"/>
      <c r="CT37" s="313"/>
      <c r="CU37" s="313"/>
      <c r="CV37" s="313"/>
      <c r="CW37" s="313"/>
      <c r="CX37" s="313"/>
      <c r="CY37" s="333"/>
      <c r="CZ37" s="289">
        <v>4.7</v>
      </c>
      <c r="DA37" s="336"/>
      <c r="DB37" s="336"/>
      <c r="DC37" s="339"/>
      <c r="DD37" s="326">
        <v>938398</v>
      </c>
      <c r="DE37" s="313"/>
      <c r="DF37" s="313"/>
      <c r="DG37" s="313"/>
      <c r="DH37" s="313"/>
      <c r="DI37" s="313"/>
      <c r="DJ37" s="313"/>
      <c r="DK37" s="333"/>
      <c r="DL37" s="326">
        <v>893745</v>
      </c>
      <c r="DM37" s="313"/>
      <c r="DN37" s="313"/>
      <c r="DO37" s="313"/>
      <c r="DP37" s="313"/>
      <c r="DQ37" s="313"/>
      <c r="DR37" s="313"/>
      <c r="DS37" s="313"/>
      <c r="DT37" s="313"/>
      <c r="DU37" s="313"/>
      <c r="DV37" s="333"/>
      <c r="DW37" s="289">
        <v>7.3</v>
      </c>
      <c r="DX37" s="336"/>
      <c r="DY37" s="336"/>
      <c r="DZ37" s="336"/>
      <c r="EA37" s="336"/>
      <c r="EB37" s="336"/>
      <c r="EC37" s="362"/>
    </row>
    <row r="38" spans="2:133" ht="11.25" customHeight="1">
      <c r="B38" s="262" t="s">
        <v>422</v>
      </c>
      <c r="C38" s="267"/>
      <c r="D38" s="267"/>
      <c r="E38" s="267"/>
      <c r="F38" s="267"/>
      <c r="G38" s="267"/>
      <c r="H38" s="267"/>
      <c r="I38" s="267"/>
      <c r="J38" s="267"/>
      <c r="K38" s="267"/>
      <c r="L38" s="267"/>
      <c r="M38" s="267"/>
      <c r="N38" s="267"/>
      <c r="O38" s="267"/>
      <c r="P38" s="267"/>
      <c r="Q38" s="271"/>
      <c r="R38" s="275">
        <v>20942566</v>
      </c>
      <c r="S38" s="277"/>
      <c r="T38" s="277"/>
      <c r="U38" s="277"/>
      <c r="V38" s="277"/>
      <c r="W38" s="277"/>
      <c r="X38" s="277"/>
      <c r="Y38" s="280"/>
      <c r="Z38" s="283">
        <v>100</v>
      </c>
      <c r="AA38" s="283"/>
      <c r="AB38" s="283"/>
      <c r="AC38" s="283"/>
      <c r="AD38" s="286">
        <v>12183739</v>
      </c>
      <c r="AE38" s="286"/>
      <c r="AF38" s="286"/>
      <c r="AG38" s="286"/>
      <c r="AH38" s="286"/>
      <c r="AI38" s="286"/>
      <c r="AJ38" s="286"/>
      <c r="AK38" s="286"/>
      <c r="AL38" s="290">
        <v>100</v>
      </c>
      <c r="AM38" s="292"/>
      <c r="AN38" s="292"/>
      <c r="AO38" s="295"/>
      <c r="AQ38" s="302" t="s">
        <v>67</v>
      </c>
      <c r="AR38" s="198"/>
      <c r="AS38" s="198"/>
      <c r="AT38" s="198"/>
      <c r="AU38" s="198"/>
      <c r="AV38" s="198"/>
      <c r="AW38" s="198"/>
      <c r="AX38" s="198"/>
      <c r="AY38" s="310"/>
      <c r="AZ38" s="274">
        <v>2223</v>
      </c>
      <c r="BA38" s="216"/>
      <c r="BB38" s="216"/>
      <c r="BC38" s="216"/>
      <c r="BD38" s="313"/>
      <c r="BE38" s="313"/>
      <c r="BF38" s="316"/>
      <c r="BG38" s="260" t="s">
        <v>295</v>
      </c>
      <c r="BH38" s="36"/>
      <c r="BI38" s="36"/>
      <c r="BJ38" s="36"/>
      <c r="BK38" s="36"/>
      <c r="BL38" s="36"/>
      <c r="BM38" s="36"/>
      <c r="BN38" s="36"/>
      <c r="BO38" s="36"/>
      <c r="BP38" s="36"/>
      <c r="BQ38" s="36"/>
      <c r="BR38" s="36"/>
      <c r="BS38" s="36"/>
      <c r="BT38" s="36"/>
      <c r="BU38" s="269"/>
      <c r="BV38" s="274">
        <v>10183</v>
      </c>
      <c r="BW38" s="216"/>
      <c r="BX38" s="216"/>
      <c r="BY38" s="216"/>
      <c r="BZ38" s="216"/>
      <c r="CA38" s="216"/>
      <c r="CB38" s="328"/>
      <c r="CD38" s="260" t="s">
        <v>188</v>
      </c>
      <c r="CE38" s="36"/>
      <c r="CF38" s="36"/>
      <c r="CG38" s="36"/>
      <c r="CH38" s="36"/>
      <c r="CI38" s="36"/>
      <c r="CJ38" s="36"/>
      <c r="CK38" s="36"/>
      <c r="CL38" s="36"/>
      <c r="CM38" s="36"/>
      <c r="CN38" s="36"/>
      <c r="CO38" s="36"/>
      <c r="CP38" s="36"/>
      <c r="CQ38" s="269"/>
      <c r="CR38" s="274">
        <v>1306607</v>
      </c>
      <c r="CS38" s="216"/>
      <c r="CT38" s="216"/>
      <c r="CU38" s="216"/>
      <c r="CV38" s="216"/>
      <c r="CW38" s="216"/>
      <c r="CX38" s="216"/>
      <c r="CY38" s="279"/>
      <c r="CZ38" s="289">
        <v>6.4</v>
      </c>
      <c r="DA38" s="336"/>
      <c r="DB38" s="336"/>
      <c r="DC38" s="339"/>
      <c r="DD38" s="326">
        <v>1062199</v>
      </c>
      <c r="DE38" s="216"/>
      <c r="DF38" s="216"/>
      <c r="DG38" s="216"/>
      <c r="DH38" s="216"/>
      <c r="DI38" s="216"/>
      <c r="DJ38" s="216"/>
      <c r="DK38" s="279"/>
      <c r="DL38" s="326">
        <v>1010850</v>
      </c>
      <c r="DM38" s="216"/>
      <c r="DN38" s="216"/>
      <c r="DO38" s="216"/>
      <c r="DP38" s="216"/>
      <c r="DQ38" s="216"/>
      <c r="DR38" s="216"/>
      <c r="DS38" s="216"/>
      <c r="DT38" s="216"/>
      <c r="DU38" s="216"/>
      <c r="DV38" s="279"/>
      <c r="DW38" s="289">
        <v>8.1999999999999993</v>
      </c>
      <c r="DX38" s="336"/>
      <c r="DY38" s="336"/>
      <c r="DZ38" s="336"/>
      <c r="EA38" s="336"/>
      <c r="EB38" s="336"/>
      <c r="EC38" s="362"/>
    </row>
    <row r="39" spans="2:133" ht="11.25" customHeight="1">
      <c r="AQ39" s="302" t="s">
        <v>423</v>
      </c>
      <c r="AR39" s="198"/>
      <c r="AS39" s="198"/>
      <c r="AT39" s="198"/>
      <c r="AU39" s="198"/>
      <c r="AV39" s="198"/>
      <c r="AW39" s="198"/>
      <c r="AX39" s="198"/>
      <c r="AY39" s="310"/>
      <c r="AZ39" s="274" t="s">
        <v>165</v>
      </c>
      <c r="BA39" s="216"/>
      <c r="BB39" s="216"/>
      <c r="BC39" s="216"/>
      <c r="BD39" s="313"/>
      <c r="BE39" s="313"/>
      <c r="BF39" s="316"/>
      <c r="BG39" s="298" t="s">
        <v>240</v>
      </c>
      <c r="BH39" s="29"/>
      <c r="BI39" s="29"/>
      <c r="BJ39" s="29"/>
      <c r="BK39" s="29"/>
      <c r="BL39" s="29"/>
      <c r="BM39" s="36" t="s">
        <v>226</v>
      </c>
      <c r="BN39" s="36"/>
      <c r="BO39" s="36"/>
      <c r="BP39" s="36"/>
      <c r="BQ39" s="36"/>
      <c r="BR39" s="36"/>
      <c r="BS39" s="36"/>
      <c r="BT39" s="36"/>
      <c r="BU39" s="269"/>
      <c r="BV39" s="274">
        <v>112</v>
      </c>
      <c r="BW39" s="216"/>
      <c r="BX39" s="216"/>
      <c r="BY39" s="216"/>
      <c r="BZ39" s="216"/>
      <c r="CA39" s="216"/>
      <c r="CB39" s="328"/>
      <c r="CD39" s="260" t="s">
        <v>6</v>
      </c>
      <c r="CE39" s="36"/>
      <c r="CF39" s="36"/>
      <c r="CG39" s="36"/>
      <c r="CH39" s="36"/>
      <c r="CI39" s="36"/>
      <c r="CJ39" s="36"/>
      <c r="CK39" s="36"/>
      <c r="CL39" s="36"/>
      <c r="CM39" s="36"/>
      <c r="CN39" s="36"/>
      <c r="CO39" s="36"/>
      <c r="CP39" s="36"/>
      <c r="CQ39" s="269"/>
      <c r="CR39" s="274">
        <v>113536</v>
      </c>
      <c r="CS39" s="313"/>
      <c r="CT39" s="313"/>
      <c r="CU39" s="313"/>
      <c r="CV39" s="313"/>
      <c r="CW39" s="313"/>
      <c r="CX39" s="313"/>
      <c r="CY39" s="333"/>
      <c r="CZ39" s="289">
        <v>0.6</v>
      </c>
      <c r="DA39" s="336"/>
      <c r="DB39" s="336"/>
      <c r="DC39" s="339"/>
      <c r="DD39" s="326">
        <v>86958</v>
      </c>
      <c r="DE39" s="313"/>
      <c r="DF39" s="313"/>
      <c r="DG39" s="313"/>
      <c r="DH39" s="313"/>
      <c r="DI39" s="313"/>
      <c r="DJ39" s="313"/>
      <c r="DK39" s="333"/>
      <c r="DL39" s="326" t="s">
        <v>165</v>
      </c>
      <c r="DM39" s="313"/>
      <c r="DN39" s="313"/>
      <c r="DO39" s="313"/>
      <c r="DP39" s="313"/>
      <c r="DQ39" s="313"/>
      <c r="DR39" s="313"/>
      <c r="DS39" s="313"/>
      <c r="DT39" s="313"/>
      <c r="DU39" s="313"/>
      <c r="DV39" s="333"/>
      <c r="DW39" s="289" t="s">
        <v>165</v>
      </c>
      <c r="DX39" s="336"/>
      <c r="DY39" s="336"/>
      <c r="DZ39" s="336"/>
      <c r="EA39" s="336"/>
      <c r="EB39" s="336"/>
      <c r="EC39" s="362"/>
    </row>
    <row r="40" spans="2:133" ht="11.25" customHeight="1">
      <c r="AQ40" s="302" t="s">
        <v>301</v>
      </c>
      <c r="AR40" s="198"/>
      <c r="AS40" s="198"/>
      <c r="AT40" s="198"/>
      <c r="AU40" s="198"/>
      <c r="AV40" s="198"/>
      <c r="AW40" s="198"/>
      <c r="AX40" s="198"/>
      <c r="AY40" s="310"/>
      <c r="AZ40" s="274">
        <v>332309</v>
      </c>
      <c r="BA40" s="216"/>
      <c r="BB40" s="216"/>
      <c r="BC40" s="216"/>
      <c r="BD40" s="313"/>
      <c r="BE40" s="313"/>
      <c r="BF40" s="316"/>
      <c r="BG40" s="298"/>
      <c r="BH40" s="29"/>
      <c r="BI40" s="29"/>
      <c r="BJ40" s="29"/>
      <c r="BK40" s="29"/>
      <c r="BL40" s="29"/>
      <c r="BM40" s="36" t="s">
        <v>387</v>
      </c>
      <c r="BN40" s="36"/>
      <c r="BO40" s="36"/>
      <c r="BP40" s="36"/>
      <c r="BQ40" s="36"/>
      <c r="BR40" s="36"/>
      <c r="BS40" s="36"/>
      <c r="BT40" s="36"/>
      <c r="BU40" s="269"/>
      <c r="BV40" s="274" t="s">
        <v>165</v>
      </c>
      <c r="BW40" s="216"/>
      <c r="BX40" s="216"/>
      <c r="BY40" s="216"/>
      <c r="BZ40" s="216"/>
      <c r="CA40" s="216"/>
      <c r="CB40" s="328"/>
      <c r="CD40" s="260" t="s">
        <v>424</v>
      </c>
      <c r="CE40" s="36"/>
      <c r="CF40" s="36"/>
      <c r="CG40" s="36"/>
      <c r="CH40" s="36"/>
      <c r="CI40" s="36"/>
      <c r="CJ40" s="36"/>
      <c r="CK40" s="36"/>
      <c r="CL40" s="36"/>
      <c r="CM40" s="36"/>
      <c r="CN40" s="36"/>
      <c r="CO40" s="36"/>
      <c r="CP40" s="36"/>
      <c r="CQ40" s="269"/>
      <c r="CR40" s="274">
        <v>742604</v>
      </c>
      <c r="CS40" s="216"/>
      <c r="CT40" s="216"/>
      <c r="CU40" s="216"/>
      <c r="CV40" s="216"/>
      <c r="CW40" s="216"/>
      <c r="CX40" s="216"/>
      <c r="CY40" s="279"/>
      <c r="CZ40" s="289">
        <v>3.7</v>
      </c>
      <c r="DA40" s="336"/>
      <c r="DB40" s="336"/>
      <c r="DC40" s="339"/>
      <c r="DD40" s="326">
        <v>731858</v>
      </c>
      <c r="DE40" s="216"/>
      <c r="DF40" s="216"/>
      <c r="DG40" s="216"/>
      <c r="DH40" s="216"/>
      <c r="DI40" s="216"/>
      <c r="DJ40" s="216"/>
      <c r="DK40" s="279"/>
      <c r="DL40" s="326" t="s">
        <v>165</v>
      </c>
      <c r="DM40" s="216"/>
      <c r="DN40" s="216"/>
      <c r="DO40" s="216"/>
      <c r="DP40" s="216"/>
      <c r="DQ40" s="216"/>
      <c r="DR40" s="216"/>
      <c r="DS40" s="216"/>
      <c r="DT40" s="216"/>
      <c r="DU40" s="216"/>
      <c r="DV40" s="279"/>
      <c r="DW40" s="289" t="s">
        <v>165</v>
      </c>
      <c r="DX40" s="336"/>
      <c r="DY40" s="336"/>
      <c r="DZ40" s="336"/>
      <c r="EA40" s="336"/>
      <c r="EB40" s="336"/>
      <c r="EC40" s="362"/>
    </row>
    <row r="41" spans="2:133" ht="11.25" customHeight="1">
      <c r="AQ41" s="303" t="s">
        <v>425</v>
      </c>
      <c r="AR41" s="305"/>
      <c r="AS41" s="305"/>
      <c r="AT41" s="305"/>
      <c r="AU41" s="305"/>
      <c r="AV41" s="305"/>
      <c r="AW41" s="305"/>
      <c r="AX41" s="305"/>
      <c r="AY41" s="311"/>
      <c r="AZ41" s="275">
        <v>958949</v>
      </c>
      <c r="BA41" s="277"/>
      <c r="BB41" s="277"/>
      <c r="BC41" s="277"/>
      <c r="BD41" s="312"/>
      <c r="BE41" s="312"/>
      <c r="BF41" s="317"/>
      <c r="BG41" s="175"/>
      <c r="BH41" s="178"/>
      <c r="BI41" s="178"/>
      <c r="BJ41" s="178"/>
      <c r="BK41" s="178"/>
      <c r="BL41" s="178"/>
      <c r="BM41" s="267" t="s">
        <v>376</v>
      </c>
      <c r="BN41" s="267"/>
      <c r="BO41" s="267"/>
      <c r="BP41" s="267"/>
      <c r="BQ41" s="267"/>
      <c r="BR41" s="267"/>
      <c r="BS41" s="267"/>
      <c r="BT41" s="267"/>
      <c r="BU41" s="271"/>
      <c r="BV41" s="275">
        <v>310</v>
      </c>
      <c r="BW41" s="277"/>
      <c r="BX41" s="277"/>
      <c r="BY41" s="277"/>
      <c r="BZ41" s="277"/>
      <c r="CA41" s="277"/>
      <c r="CB41" s="329"/>
      <c r="CD41" s="260" t="s">
        <v>426</v>
      </c>
      <c r="CE41" s="36"/>
      <c r="CF41" s="36"/>
      <c r="CG41" s="36"/>
      <c r="CH41" s="36"/>
      <c r="CI41" s="36"/>
      <c r="CJ41" s="36"/>
      <c r="CK41" s="36"/>
      <c r="CL41" s="36"/>
      <c r="CM41" s="36"/>
      <c r="CN41" s="36"/>
      <c r="CO41" s="36"/>
      <c r="CP41" s="36"/>
      <c r="CQ41" s="269"/>
      <c r="CR41" s="274" t="s">
        <v>165</v>
      </c>
      <c r="CS41" s="313"/>
      <c r="CT41" s="313"/>
      <c r="CU41" s="313"/>
      <c r="CV41" s="313"/>
      <c r="CW41" s="313"/>
      <c r="CX41" s="313"/>
      <c r="CY41" s="333"/>
      <c r="CZ41" s="289" t="s">
        <v>165</v>
      </c>
      <c r="DA41" s="336"/>
      <c r="DB41" s="336"/>
      <c r="DC41" s="339"/>
      <c r="DD41" s="326" t="s">
        <v>165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427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429</v>
      </c>
      <c r="CE42" s="36"/>
      <c r="CF42" s="36"/>
      <c r="CG42" s="36"/>
      <c r="CH42" s="36"/>
      <c r="CI42" s="36"/>
      <c r="CJ42" s="36"/>
      <c r="CK42" s="36"/>
      <c r="CL42" s="36"/>
      <c r="CM42" s="36"/>
      <c r="CN42" s="36"/>
      <c r="CO42" s="36"/>
      <c r="CP42" s="36"/>
      <c r="CQ42" s="269"/>
      <c r="CR42" s="274">
        <v>3537010</v>
      </c>
      <c r="CS42" s="216"/>
      <c r="CT42" s="216"/>
      <c r="CU42" s="216"/>
      <c r="CV42" s="216"/>
      <c r="CW42" s="216"/>
      <c r="CX42" s="216"/>
      <c r="CY42" s="279"/>
      <c r="CZ42" s="289">
        <v>17.5</v>
      </c>
      <c r="DA42" s="237"/>
      <c r="DB42" s="237"/>
      <c r="DC42" s="340"/>
      <c r="DD42" s="326">
        <v>1060566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204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272</v>
      </c>
      <c r="CE43" s="36"/>
      <c r="CF43" s="36"/>
      <c r="CG43" s="36"/>
      <c r="CH43" s="36"/>
      <c r="CI43" s="36"/>
      <c r="CJ43" s="36"/>
      <c r="CK43" s="36"/>
      <c r="CL43" s="36"/>
      <c r="CM43" s="36"/>
      <c r="CN43" s="36"/>
      <c r="CO43" s="36"/>
      <c r="CP43" s="36"/>
      <c r="CQ43" s="269"/>
      <c r="CR43" s="274">
        <v>102512</v>
      </c>
      <c r="CS43" s="313"/>
      <c r="CT43" s="313"/>
      <c r="CU43" s="313"/>
      <c r="CV43" s="313"/>
      <c r="CW43" s="313"/>
      <c r="CX43" s="313"/>
      <c r="CY43" s="333"/>
      <c r="CZ43" s="289">
        <v>0.5</v>
      </c>
      <c r="DA43" s="336"/>
      <c r="DB43" s="336"/>
      <c r="DC43" s="339"/>
      <c r="DD43" s="326">
        <v>102512</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371</v>
      </c>
      <c r="CD44" s="133" t="s">
        <v>396</v>
      </c>
      <c r="CE44" s="42"/>
      <c r="CF44" s="260" t="s">
        <v>202</v>
      </c>
      <c r="CG44" s="36"/>
      <c r="CH44" s="36"/>
      <c r="CI44" s="36"/>
      <c r="CJ44" s="36"/>
      <c r="CK44" s="36"/>
      <c r="CL44" s="36"/>
      <c r="CM44" s="36"/>
      <c r="CN44" s="36"/>
      <c r="CO44" s="36"/>
      <c r="CP44" s="36"/>
      <c r="CQ44" s="269"/>
      <c r="CR44" s="274">
        <v>3537010</v>
      </c>
      <c r="CS44" s="216"/>
      <c r="CT44" s="216"/>
      <c r="CU44" s="216"/>
      <c r="CV44" s="216"/>
      <c r="CW44" s="216"/>
      <c r="CX44" s="216"/>
      <c r="CY44" s="279"/>
      <c r="CZ44" s="289">
        <v>17.5</v>
      </c>
      <c r="DA44" s="237"/>
      <c r="DB44" s="237"/>
      <c r="DC44" s="340"/>
      <c r="DD44" s="326">
        <v>1060566</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430</v>
      </c>
      <c r="CG45" s="36"/>
      <c r="CH45" s="36"/>
      <c r="CI45" s="36"/>
      <c r="CJ45" s="36"/>
      <c r="CK45" s="36"/>
      <c r="CL45" s="36"/>
      <c r="CM45" s="36"/>
      <c r="CN45" s="36"/>
      <c r="CO45" s="36"/>
      <c r="CP45" s="36"/>
      <c r="CQ45" s="269"/>
      <c r="CR45" s="274">
        <v>1319656</v>
      </c>
      <c r="CS45" s="313"/>
      <c r="CT45" s="313"/>
      <c r="CU45" s="313"/>
      <c r="CV45" s="313"/>
      <c r="CW45" s="313"/>
      <c r="CX45" s="313"/>
      <c r="CY45" s="333"/>
      <c r="CZ45" s="289">
        <v>6.5</v>
      </c>
      <c r="DA45" s="336"/>
      <c r="DB45" s="336"/>
      <c r="DC45" s="339"/>
      <c r="DD45" s="326">
        <v>46292</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92</v>
      </c>
      <c r="CG46" s="36"/>
      <c r="CH46" s="36"/>
      <c r="CI46" s="36"/>
      <c r="CJ46" s="36"/>
      <c r="CK46" s="36"/>
      <c r="CL46" s="36"/>
      <c r="CM46" s="36"/>
      <c r="CN46" s="36"/>
      <c r="CO46" s="36"/>
      <c r="CP46" s="36"/>
      <c r="CQ46" s="269"/>
      <c r="CR46" s="274">
        <v>2205053</v>
      </c>
      <c r="CS46" s="216"/>
      <c r="CT46" s="216"/>
      <c r="CU46" s="216"/>
      <c r="CV46" s="216"/>
      <c r="CW46" s="216"/>
      <c r="CX46" s="216"/>
      <c r="CY46" s="279"/>
      <c r="CZ46" s="289">
        <v>10.9</v>
      </c>
      <c r="DA46" s="237"/>
      <c r="DB46" s="237"/>
      <c r="DC46" s="340"/>
      <c r="DD46" s="326">
        <v>1010873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431</v>
      </c>
      <c r="CG47" s="36"/>
      <c r="CH47" s="36"/>
      <c r="CI47" s="36"/>
      <c r="CJ47" s="36"/>
      <c r="CK47" s="36"/>
      <c r="CL47" s="36"/>
      <c r="CM47" s="36"/>
      <c r="CN47" s="36"/>
      <c r="CO47" s="36"/>
      <c r="CP47" s="36"/>
      <c r="CQ47" s="269"/>
      <c r="CR47" s="274" t="s">
        <v>165</v>
      </c>
      <c r="CS47" s="313"/>
      <c r="CT47" s="313"/>
      <c r="CU47" s="313"/>
      <c r="CV47" s="313"/>
      <c r="CW47" s="313"/>
      <c r="CX47" s="313"/>
      <c r="CY47" s="333"/>
      <c r="CZ47" s="289" t="s">
        <v>165</v>
      </c>
      <c r="DA47" s="336"/>
      <c r="DB47" s="336"/>
      <c r="DC47" s="339"/>
      <c r="DD47" s="326" t="s">
        <v>165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0.8">
      <c r="CD48" s="135"/>
      <c r="CE48" s="142"/>
      <c r="CF48" s="260" t="s">
        <v>76</v>
      </c>
      <c r="CG48" s="36"/>
      <c r="CH48" s="36"/>
      <c r="CI48" s="36"/>
      <c r="CJ48" s="36"/>
      <c r="CK48" s="36"/>
      <c r="CL48" s="36"/>
      <c r="CM48" s="36"/>
      <c r="CN48" s="36"/>
      <c r="CO48" s="36"/>
      <c r="CP48" s="36"/>
      <c r="CQ48" s="269"/>
      <c r="CR48" s="274" t="s">
        <v>165</v>
      </c>
      <c r="CS48" s="216"/>
      <c r="CT48" s="216"/>
      <c r="CU48" s="216"/>
      <c r="CV48" s="216"/>
      <c r="CW48" s="216"/>
      <c r="CX48" s="216"/>
      <c r="CY48" s="279"/>
      <c r="CZ48" s="289" t="s">
        <v>165</v>
      </c>
      <c r="DA48" s="237"/>
      <c r="DB48" s="237"/>
      <c r="DC48" s="340"/>
      <c r="DD48" s="326" t="s">
        <v>165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20266977</v>
      </c>
      <c r="CS49" s="312"/>
      <c r="CT49" s="312"/>
      <c r="CU49" s="312"/>
      <c r="CV49" s="312"/>
      <c r="CW49" s="312"/>
      <c r="CX49" s="312"/>
      <c r="CY49" s="334"/>
      <c r="CZ49" s="290">
        <v>100</v>
      </c>
      <c r="DA49" s="337"/>
      <c r="DB49" s="337"/>
      <c r="DC49" s="341"/>
      <c r="DD49" s="344">
        <v>14011150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0.8" hidden="1"/>
    <row r="51" spans="82:133" ht="10.8" hidden="1"/>
    <row r="52" spans="82:133" ht="10.8" hidden="1"/>
    <row r="53" spans="82:133" ht="10.8" hidden="1"/>
  </sheetData>
  <sheetProtection algorithmName="SHA-512" hashValue="hRsZCCacI89nxiuKh17ze4qcgIMiCypKFgf+VlDCPT8WGF33Y3qOspNYnEIMhj5ImfU/3r56ar1vss+n5DVelw==" saltValue="9DEB6qmOkuvk2iT9KLuD7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tabSelected="1" zoomScale="70" zoomScaleNormal="70" zoomScaleSheetLayoutView="70" workbookViewId="0"/>
  </sheetViews>
  <sheetFormatPr defaultColWidth="0" defaultRowHeight="13.2" zeroHeight="1"/>
  <cols>
    <col min="1" max="130" width="2.77734375" style="365" customWidth="1"/>
    <col min="131" max="131" width="1.6640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432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299</v>
      </c>
      <c r="DK2" s="729"/>
      <c r="DL2" s="729"/>
      <c r="DM2" s="729"/>
      <c r="DN2" s="729"/>
      <c r="DO2" s="732"/>
      <c r="DP2" s="402"/>
      <c r="DQ2" s="728" t="s">
        <v>300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323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436</v>
      </c>
      <c r="B5" s="403"/>
      <c r="C5" s="403"/>
      <c r="D5" s="403"/>
      <c r="E5" s="403"/>
      <c r="F5" s="403"/>
      <c r="G5" s="403"/>
      <c r="H5" s="403"/>
      <c r="I5" s="403"/>
      <c r="J5" s="403"/>
      <c r="K5" s="403"/>
      <c r="L5" s="403"/>
      <c r="M5" s="403"/>
      <c r="N5" s="403"/>
      <c r="O5" s="403"/>
      <c r="P5" s="439"/>
      <c r="Q5" s="445" t="s">
        <v>253</v>
      </c>
      <c r="R5" s="457"/>
      <c r="S5" s="457"/>
      <c r="T5" s="457"/>
      <c r="U5" s="468"/>
      <c r="V5" s="445" t="s">
        <v>104</v>
      </c>
      <c r="W5" s="457"/>
      <c r="X5" s="457"/>
      <c r="Y5" s="457"/>
      <c r="Z5" s="468"/>
      <c r="AA5" s="445" t="s">
        <v>437</v>
      </c>
      <c r="AB5" s="457"/>
      <c r="AC5" s="457"/>
      <c r="AD5" s="457"/>
      <c r="AE5" s="457"/>
      <c r="AF5" s="517" t="s">
        <v>161</v>
      </c>
      <c r="AG5" s="457"/>
      <c r="AH5" s="457"/>
      <c r="AI5" s="457"/>
      <c r="AJ5" s="535"/>
      <c r="AK5" s="457" t="s">
        <v>419</v>
      </c>
      <c r="AL5" s="457"/>
      <c r="AM5" s="457"/>
      <c r="AN5" s="457"/>
      <c r="AO5" s="468"/>
      <c r="AP5" s="445" t="s">
        <v>169</v>
      </c>
      <c r="AQ5" s="457"/>
      <c r="AR5" s="457"/>
      <c r="AS5" s="457"/>
      <c r="AT5" s="468"/>
      <c r="AU5" s="445" t="s">
        <v>438</v>
      </c>
      <c r="AV5" s="457"/>
      <c r="AW5" s="457"/>
      <c r="AX5" s="457"/>
      <c r="AY5" s="535"/>
      <c r="AZ5" s="429"/>
      <c r="BA5" s="429"/>
      <c r="BB5" s="429"/>
      <c r="BC5" s="429"/>
      <c r="BD5" s="429"/>
      <c r="BE5" s="628"/>
      <c r="BF5" s="628"/>
      <c r="BG5" s="628"/>
      <c r="BH5" s="628"/>
      <c r="BI5" s="628"/>
      <c r="BJ5" s="628"/>
      <c r="BK5" s="628"/>
      <c r="BL5" s="628"/>
      <c r="BM5" s="628"/>
      <c r="BN5" s="628"/>
      <c r="BO5" s="628"/>
      <c r="BP5" s="628"/>
      <c r="BQ5" s="374" t="s">
        <v>296</v>
      </c>
      <c r="BR5" s="403"/>
      <c r="BS5" s="403"/>
      <c r="BT5" s="403"/>
      <c r="BU5" s="403"/>
      <c r="BV5" s="403"/>
      <c r="BW5" s="403"/>
      <c r="BX5" s="403"/>
      <c r="BY5" s="403"/>
      <c r="BZ5" s="403"/>
      <c r="CA5" s="403"/>
      <c r="CB5" s="403"/>
      <c r="CC5" s="403"/>
      <c r="CD5" s="403"/>
      <c r="CE5" s="403"/>
      <c r="CF5" s="403"/>
      <c r="CG5" s="439"/>
      <c r="CH5" s="445" t="s">
        <v>380</v>
      </c>
      <c r="CI5" s="457"/>
      <c r="CJ5" s="457"/>
      <c r="CK5" s="457"/>
      <c r="CL5" s="468"/>
      <c r="CM5" s="445" t="s">
        <v>439</v>
      </c>
      <c r="CN5" s="457"/>
      <c r="CO5" s="457"/>
      <c r="CP5" s="457"/>
      <c r="CQ5" s="468"/>
      <c r="CR5" s="445" t="s">
        <v>173</v>
      </c>
      <c r="CS5" s="457"/>
      <c r="CT5" s="457"/>
      <c r="CU5" s="457"/>
      <c r="CV5" s="468"/>
      <c r="CW5" s="445" t="s">
        <v>397</v>
      </c>
      <c r="CX5" s="457"/>
      <c r="CY5" s="457"/>
      <c r="CZ5" s="457"/>
      <c r="DA5" s="468"/>
      <c r="DB5" s="445" t="s">
        <v>440</v>
      </c>
      <c r="DC5" s="457"/>
      <c r="DD5" s="457"/>
      <c r="DE5" s="457"/>
      <c r="DF5" s="468"/>
      <c r="DG5" s="722" t="s">
        <v>61</v>
      </c>
      <c r="DH5" s="725"/>
      <c r="DI5" s="725"/>
      <c r="DJ5" s="725"/>
      <c r="DK5" s="730"/>
      <c r="DL5" s="722" t="s">
        <v>443</v>
      </c>
      <c r="DM5" s="725"/>
      <c r="DN5" s="725"/>
      <c r="DO5" s="725"/>
      <c r="DP5" s="730"/>
      <c r="DQ5" s="445" t="s">
        <v>444</v>
      </c>
      <c r="DR5" s="457"/>
      <c r="DS5" s="457"/>
      <c r="DT5" s="457"/>
      <c r="DU5" s="468"/>
      <c r="DV5" s="445" t="s">
        <v>438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398</v>
      </c>
      <c r="C7" s="425"/>
      <c r="D7" s="425"/>
      <c r="E7" s="425"/>
      <c r="F7" s="425"/>
      <c r="G7" s="425"/>
      <c r="H7" s="425"/>
      <c r="I7" s="425"/>
      <c r="J7" s="425"/>
      <c r="K7" s="425"/>
      <c r="L7" s="425"/>
      <c r="M7" s="425"/>
      <c r="N7" s="425"/>
      <c r="O7" s="425"/>
      <c r="P7" s="441"/>
      <c r="Q7" s="447">
        <v>20917</v>
      </c>
      <c r="R7" s="459"/>
      <c r="S7" s="459"/>
      <c r="T7" s="459"/>
      <c r="U7" s="459"/>
      <c r="V7" s="459">
        <v>20244</v>
      </c>
      <c r="W7" s="459"/>
      <c r="X7" s="459"/>
      <c r="Y7" s="459"/>
      <c r="Z7" s="459"/>
      <c r="AA7" s="459">
        <v>673</v>
      </c>
      <c r="AB7" s="459"/>
      <c r="AC7" s="459"/>
      <c r="AD7" s="459"/>
      <c r="AE7" s="505"/>
      <c r="AF7" s="519">
        <v>549</v>
      </c>
      <c r="AG7" s="532"/>
      <c r="AH7" s="532"/>
      <c r="AI7" s="532"/>
      <c r="AJ7" s="537"/>
      <c r="AK7" s="545">
        <v>0</v>
      </c>
      <c r="AL7" s="459"/>
      <c r="AM7" s="459"/>
      <c r="AN7" s="459"/>
      <c r="AO7" s="459"/>
      <c r="AP7" s="459">
        <v>18914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540</v>
      </c>
      <c r="BS7" s="405" t="s">
        <v>141</v>
      </c>
      <c r="BT7" s="425"/>
      <c r="BU7" s="425"/>
      <c r="BV7" s="425"/>
      <c r="BW7" s="425"/>
      <c r="BX7" s="425"/>
      <c r="BY7" s="425"/>
      <c r="BZ7" s="425"/>
      <c r="CA7" s="425"/>
      <c r="CB7" s="425"/>
      <c r="CC7" s="425"/>
      <c r="CD7" s="425"/>
      <c r="CE7" s="425"/>
      <c r="CF7" s="425"/>
      <c r="CG7" s="441"/>
      <c r="CH7" s="685" t="s">
        <v>549</v>
      </c>
      <c r="CI7" s="688"/>
      <c r="CJ7" s="688"/>
      <c r="CK7" s="688"/>
      <c r="CL7" s="703"/>
      <c r="CM7" s="685">
        <v>36</v>
      </c>
      <c r="CN7" s="688"/>
      <c r="CO7" s="688"/>
      <c r="CP7" s="688"/>
      <c r="CQ7" s="703"/>
      <c r="CR7" s="685">
        <v>2</v>
      </c>
      <c r="CS7" s="688"/>
      <c r="CT7" s="688"/>
      <c r="CU7" s="688"/>
      <c r="CV7" s="703"/>
      <c r="CW7" s="685" t="s">
        <v>165</v>
      </c>
      <c r="CX7" s="688"/>
      <c r="CY7" s="688"/>
      <c r="CZ7" s="688"/>
      <c r="DA7" s="703"/>
      <c r="DB7" s="685">
        <v>9</v>
      </c>
      <c r="DC7" s="688"/>
      <c r="DD7" s="688"/>
      <c r="DE7" s="688"/>
      <c r="DF7" s="703"/>
      <c r="DG7" s="685" t="s">
        <v>165</v>
      </c>
      <c r="DH7" s="688"/>
      <c r="DI7" s="688"/>
      <c r="DJ7" s="688"/>
      <c r="DK7" s="703"/>
      <c r="DL7" s="685" t="s">
        <v>165</v>
      </c>
      <c r="DM7" s="688"/>
      <c r="DN7" s="688"/>
      <c r="DO7" s="688"/>
      <c r="DP7" s="703"/>
      <c r="DQ7" s="685" t="s">
        <v>165</v>
      </c>
      <c r="DR7" s="688"/>
      <c r="DS7" s="688"/>
      <c r="DT7" s="688"/>
      <c r="DU7" s="703"/>
      <c r="DV7" s="405"/>
      <c r="DW7" s="425"/>
      <c r="DX7" s="425"/>
      <c r="DY7" s="425"/>
      <c r="DZ7" s="740"/>
      <c r="EA7" s="603"/>
    </row>
    <row r="8" spans="1:131" s="368" customFormat="1" ht="26.25" customHeight="1">
      <c r="A8" s="377">
        <v>2</v>
      </c>
      <c r="B8" s="406" t="s">
        <v>417</v>
      </c>
      <c r="C8" s="426"/>
      <c r="D8" s="426"/>
      <c r="E8" s="426"/>
      <c r="F8" s="426"/>
      <c r="G8" s="426"/>
      <c r="H8" s="426"/>
      <c r="I8" s="426"/>
      <c r="J8" s="426"/>
      <c r="K8" s="426"/>
      <c r="L8" s="426"/>
      <c r="M8" s="426"/>
      <c r="N8" s="426"/>
      <c r="O8" s="426"/>
      <c r="P8" s="442"/>
      <c r="Q8" s="448">
        <v>0</v>
      </c>
      <c r="R8" s="460"/>
      <c r="S8" s="460"/>
      <c r="T8" s="460"/>
      <c r="U8" s="460"/>
      <c r="V8" s="460">
        <v>0</v>
      </c>
      <c r="W8" s="460"/>
      <c r="X8" s="460"/>
      <c r="Y8" s="460"/>
      <c r="Z8" s="460"/>
      <c r="AA8" s="460">
        <v>0</v>
      </c>
      <c r="AB8" s="460"/>
      <c r="AC8" s="460"/>
      <c r="AD8" s="460"/>
      <c r="AE8" s="471"/>
      <c r="AF8" s="520">
        <v>0</v>
      </c>
      <c r="AG8" s="466"/>
      <c r="AH8" s="466"/>
      <c r="AI8" s="466"/>
      <c r="AJ8" s="538"/>
      <c r="AK8" s="470">
        <v>0</v>
      </c>
      <c r="AL8" s="460"/>
      <c r="AM8" s="460"/>
      <c r="AN8" s="460"/>
      <c r="AO8" s="460"/>
      <c r="AP8" s="460">
        <v>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277</v>
      </c>
      <c r="BT8" s="426"/>
      <c r="BU8" s="426"/>
      <c r="BV8" s="426"/>
      <c r="BW8" s="426"/>
      <c r="BX8" s="426"/>
      <c r="BY8" s="426"/>
      <c r="BZ8" s="426"/>
      <c r="CA8" s="426"/>
      <c r="CB8" s="426"/>
      <c r="CC8" s="426"/>
      <c r="CD8" s="426"/>
      <c r="CE8" s="426"/>
      <c r="CF8" s="426"/>
      <c r="CG8" s="442"/>
      <c r="CH8" s="454">
        <v>8</v>
      </c>
      <c r="CI8" s="466"/>
      <c r="CJ8" s="466"/>
      <c r="CK8" s="466"/>
      <c r="CL8" s="704"/>
      <c r="CM8" s="454">
        <v>30</v>
      </c>
      <c r="CN8" s="466"/>
      <c r="CO8" s="466"/>
      <c r="CP8" s="466"/>
      <c r="CQ8" s="704"/>
      <c r="CR8" s="454">
        <v>20</v>
      </c>
      <c r="CS8" s="466"/>
      <c r="CT8" s="466"/>
      <c r="CU8" s="466"/>
      <c r="CV8" s="704"/>
      <c r="CW8" s="454" t="s">
        <v>165</v>
      </c>
      <c r="CX8" s="466"/>
      <c r="CY8" s="466"/>
      <c r="CZ8" s="466"/>
      <c r="DA8" s="704"/>
      <c r="DB8" s="454" t="s">
        <v>165</v>
      </c>
      <c r="DC8" s="466"/>
      <c r="DD8" s="466"/>
      <c r="DE8" s="466"/>
      <c r="DF8" s="704"/>
      <c r="DG8" s="454" t="s">
        <v>165</v>
      </c>
      <c r="DH8" s="466"/>
      <c r="DI8" s="466"/>
      <c r="DJ8" s="466"/>
      <c r="DK8" s="704"/>
      <c r="DL8" s="454" t="s">
        <v>165</v>
      </c>
      <c r="DM8" s="466"/>
      <c r="DN8" s="466"/>
      <c r="DO8" s="466"/>
      <c r="DP8" s="704"/>
      <c r="DQ8" s="454" t="s">
        <v>165</v>
      </c>
      <c r="DR8" s="466"/>
      <c r="DS8" s="466"/>
      <c r="DT8" s="466"/>
      <c r="DU8" s="704"/>
      <c r="DV8" s="406"/>
      <c r="DW8" s="426"/>
      <c r="DX8" s="426"/>
      <c r="DY8" s="426"/>
      <c r="DZ8" s="741"/>
      <c r="EA8" s="603"/>
    </row>
    <row r="9" spans="1:131" s="368" customFormat="1" ht="26.25" customHeight="1">
      <c r="A9" s="377">
        <v>3</v>
      </c>
      <c r="B9" s="406" t="s">
        <v>445</v>
      </c>
      <c r="C9" s="426"/>
      <c r="D9" s="426"/>
      <c r="E9" s="426"/>
      <c r="F9" s="426"/>
      <c r="G9" s="426"/>
      <c r="H9" s="426"/>
      <c r="I9" s="426"/>
      <c r="J9" s="426"/>
      <c r="K9" s="426"/>
      <c r="L9" s="426"/>
      <c r="M9" s="426"/>
      <c r="N9" s="426"/>
      <c r="O9" s="426"/>
      <c r="P9" s="442"/>
      <c r="Q9" s="448">
        <v>46</v>
      </c>
      <c r="R9" s="460"/>
      <c r="S9" s="460"/>
      <c r="T9" s="460"/>
      <c r="U9" s="460"/>
      <c r="V9" s="460">
        <v>43</v>
      </c>
      <c r="W9" s="460"/>
      <c r="X9" s="460"/>
      <c r="Y9" s="460"/>
      <c r="Z9" s="460"/>
      <c r="AA9" s="460">
        <v>3</v>
      </c>
      <c r="AB9" s="460"/>
      <c r="AC9" s="460"/>
      <c r="AD9" s="460"/>
      <c r="AE9" s="471"/>
      <c r="AF9" s="520">
        <v>3</v>
      </c>
      <c r="AG9" s="466"/>
      <c r="AH9" s="466"/>
      <c r="AI9" s="466"/>
      <c r="AJ9" s="538"/>
      <c r="AK9" s="470">
        <v>21</v>
      </c>
      <c r="AL9" s="460"/>
      <c r="AM9" s="460"/>
      <c r="AN9" s="460"/>
      <c r="AO9" s="460"/>
      <c r="AP9" s="460">
        <v>110</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446</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447</v>
      </c>
      <c r="B23" s="407" t="s">
        <v>245</v>
      </c>
      <c r="C23" s="427"/>
      <c r="D23" s="427"/>
      <c r="E23" s="427"/>
      <c r="F23" s="427"/>
      <c r="G23" s="427"/>
      <c r="H23" s="427"/>
      <c r="I23" s="427"/>
      <c r="J23" s="427"/>
      <c r="K23" s="427"/>
      <c r="L23" s="427"/>
      <c r="M23" s="427"/>
      <c r="N23" s="427"/>
      <c r="O23" s="427"/>
      <c r="P23" s="443"/>
      <c r="Q23" s="450">
        <v>20943</v>
      </c>
      <c r="R23" s="462"/>
      <c r="S23" s="462"/>
      <c r="T23" s="462"/>
      <c r="U23" s="462"/>
      <c r="V23" s="462">
        <v>20267</v>
      </c>
      <c r="W23" s="462"/>
      <c r="X23" s="462"/>
      <c r="Y23" s="462"/>
      <c r="Z23" s="462"/>
      <c r="AA23" s="462">
        <v>676</v>
      </c>
      <c r="AB23" s="462"/>
      <c r="AC23" s="462"/>
      <c r="AD23" s="462"/>
      <c r="AE23" s="507"/>
      <c r="AF23" s="521">
        <v>551</v>
      </c>
      <c r="AG23" s="462"/>
      <c r="AH23" s="462"/>
      <c r="AI23" s="462"/>
      <c r="AJ23" s="539"/>
      <c r="AK23" s="547"/>
      <c r="AL23" s="465"/>
      <c r="AM23" s="465"/>
      <c r="AN23" s="465"/>
      <c r="AO23" s="465"/>
      <c r="AP23" s="462">
        <v>19024</v>
      </c>
      <c r="AQ23" s="462"/>
      <c r="AR23" s="462"/>
      <c r="AS23" s="462"/>
      <c r="AT23" s="462"/>
      <c r="AU23" s="580"/>
      <c r="AV23" s="580"/>
      <c r="AW23" s="580"/>
      <c r="AX23" s="580"/>
      <c r="AY23" s="607"/>
      <c r="AZ23" s="613" t="s">
        <v>165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449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436</v>
      </c>
      <c r="B26" s="403"/>
      <c r="C26" s="403"/>
      <c r="D26" s="403"/>
      <c r="E26" s="403"/>
      <c r="F26" s="403"/>
      <c r="G26" s="403"/>
      <c r="H26" s="403"/>
      <c r="I26" s="403"/>
      <c r="J26" s="403"/>
      <c r="K26" s="403"/>
      <c r="L26" s="403"/>
      <c r="M26" s="403"/>
      <c r="N26" s="403"/>
      <c r="O26" s="403"/>
      <c r="P26" s="439"/>
      <c r="Q26" s="445" t="s">
        <v>268</v>
      </c>
      <c r="R26" s="457"/>
      <c r="S26" s="457"/>
      <c r="T26" s="457"/>
      <c r="U26" s="468"/>
      <c r="V26" s="445" t="s">
        <v>324</v>
      </c>
      <c r="W26" s="457"/>
      <c r="X26" s="457"/>
      <c r="Y26" s="457"/>
      <c r="Z26" s="468"/>
      <c r="AA26" s="445" t="s">
        <v>289</v>
      </c>
      <c r="AB26" s="457"/>
      <c r="AC26" s="457"/>
      <c r="AD26" s="457"/>
      <c r="AE26" s="457"/>
      <c r="AF26" s="522" t="s">
        <v>450</v>
      </c>
      <c r="AG26" s="533"/>
      <c r="AH26" s="533"/>
      <c r="AI26" s="533"/>
      <c r="AJ26" s="540"/>
      <c r="AK26" s="457" t="s">
        <v>451</v>
      </c>
      <c r="AL26" s="457"/>
      <c r="AM26" s="457"/>
      <c r="AN26" s="457"/>
      <c r="AO26" s="468"/>
      <c r="AP26" s="445" t="s">
        <v>36</v>
      </c>
      <c r="AQ26" s="457"/>
      <c r="AR26" s="457"/>
      <c r="AS26" s="457"/>
      <c r="AT26" s="468"/>
      <c r="AU26" s="445" t="s">
        <v>452</v>
      </c>
      <c r="AV26" s="457"/>
      <c r="AW26" s="457"/>
      <c r="AX26" s="457"/>
      <c r="AY26" s="468"/>
      <c r="AZ26" s="445" t="s">
        <v>453</v>
      </c>
      <c r="BA26" s="457"/>
      <c r="BB26" s="457"/>
      <c r="BC26" s="457"/>
      <c r="BD26" s="468"/>
      <c r="BE26" s="445" t="s">
        <v>438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454</v>
      </c>
      <c r="C28" s="425"/>
      <c r="D28" s="425"/>
      <c r="E28" s="425"/>
      <c r="F28" s="425"/>
      <c r="G28" s="425"/>
      <c r="H28" s="425"/>
      <c r="I28" s="425"/>
      <c r="J28" s="425"/>
      <c r="K28" s="425"/>
      <c r="L28" s="425"/>
      <c r="M28" s="425"/>
      <c r="N28" s="425"/>
      <c r="O28" s="425"/>
      <c r="P28" s="441"/>
      <c r="Q28" s="451">
        <v>5162</v>
      </c>
      <c r="R28" s="463"/>
      <c r="S28" s="463"/>
      <c r="T28" s="463"/>
      <c r="U28" s="463"/>
      <c r="V28" s="463">
        <v>4794</v>
      </c>
      <c r="W28" s="463"/>
      <c r="X28" s="463"/>
      <c r="Y28" s="463"/>
      <c r="Z28" s="463"/>
      <c r="AA28" s="463">
        <v>368</v>
      </c>
      <c r="AB28" s="463"/>
      <c r="AC28" s="463"/>
      <c r="AD28" s="463"/>
      <c r="AE28" s="508"/>
      <c r="AF28" s="524">
        <v>368</v>
      </c>
      <c r="AG28" s="463"/>
      <c r="AH28" s="463"/>
      <c r="AI28" s="463"/>
      <c r="AJ28" s="542"/>
      <c r="AK28" s="548">
        <v>332</v>
      </c>
      <c r="AL28" s="463"/>
      <c r="AM28" s="463"/>
      <c r="AN28" s="463"/>
      <c r="AO28" s="463"/>
      <c r="AP28" s="463" t="s">
        <v>165</v>
      </c>
      <c r="AQ28" s="463"/>
      <c r="AR28" s="463"/>
      <c r="AS28" s="463"/>
      <c r="AT28" s="463"/>
      <c r="AU28" s="463" t="s">
        <v>165</v>
      </c>
      <c r="AV28" s="463"/>
      <c r="AW28" s="463"/>
      <c r="AX28" s="463"/>
      <c r="AY28" s="463"/>
      <c r="AZ28" s="614" t="s">
        <v>165</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456</v>
      </c>
      <c r="C29" s="426"/>
      <c r="D29" s="426"/>
      <c r="E29" s="426"/>
      <c r="F29" s="426"/>
      <c r="G29" s="426"/>
      <c r="H29" s="426"/>
      <c r="I29" s="426"/>
      <c r="J29" s="426"/>
      <c r="K29" s="426"/>
      <c r="L29" s="426"/>
      <c r="M29" s="426"/>
      <c r="N29" s="426"/>
      <c r="O29" s="426"/>
      <c r="P29" s="442"/>
      <c r="Q29" s="448">
        <v>541</v>
      </c>
      <c r="R29" s="460"/>
      <c r="S29" s="460"/>
      <c r="T29" s="460"/>
      <c r="U29" s="460"/>
      <c r="V29" s="460">
        <v>537</v>
      </c>
      <c r="W29" s="460"/>
      <c r="X29" s="460"/>
      <c r="Y29" s="460"/>
      <c r="Z29" s="460"/>
      <c r="AA29" s="460">
        <v>4</v>
      </c>
      <c r="AB29" s="460"/>
      <c r="AC29" s="460"/>
      <c r="AD29" s="460"/>
      <c r="AE29" s="471"/>
      <c r="AF29" s="520">
        <v>4</v>
      </c>
      <c r="AG29" s="466"/>
      <c r="AH29" s="466"/>
      <c r="AI29" s="466"/>
      <c r="AJ29" s="538"/>
      <c r="AK29" s="470">
        <v>73</v>
      </c>
      <c r="AL29" s="460"/>
      <c r="AM29" s="460"/>
      <c r="AN29" s="460"/>
      <c r="AO29" s="460"/>
      <c r="AP29" s="460" t="s">
        <v>165</v>
      </c>
      <c r="AQ29" s="460"/>
      <c r="AR29" s="460"/>
      <c r="AS29" s="460"/>
      <c r="AT29" s="460"/>
      <c r="AU29" s="460" t="s">
        <v>165</v>
      </c>
      <c r="AV29" s="460"/>
      <c r="AW29" s="460"/>
      <c r="AX29" s="460"/>
      <c r="AY29" s="460"/>
      <c r="AZ29" s="615" t="s">
        <v>165</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457</v>
      </c>
      <c r="C30" s="426"/>
      <c r="D30" s="426"/>
      <c r="E30" s="426"/>
      <c r="F30" s="426"/>
      <c r="G30" s="426"/>
      <c r="H30" s="426"/>
      <c r="I30" s="426"/>
      <c r="J30" s="426"/>
      <c r="K30" s="426"/>
      <c r="L30" s="426"/>
      <c r="M30" s="426"/>
      <c r="N30" s="426"/>
      <c r="O30" s="426"/>
      <c r="P30" s="442"/>
      <c r="Q30" s="448">
        <v>3354</v>
      </c>
      <c r="R30" s="460"/>
      <c r="S30" s="460"/>
      <c r="T30" s="460"/>
      <c r="U30" s="460"/>
      <c r="V30" s="460">
        <v>3222</v>
      </c>
      <c r="W30" s="460"/>
      <c r="X30" s="460"/>
      <c r="Y30" s="460"/>
      <c r="Z30" s="460"/>
      <c r="AA30" s="460">
        <v>131</v>
      </c>
      <c r="AB30" s="460"/>
      <c r="AC30" s="460"/>
      <c r="AD30" s="460"/>
      <c r="AE30" s="471"/>
      <c r="AF30" s="520">
        <v>131</v>
      </c>
      <c r="AG30" s="466"/>
      <c r="AH30" s="466"/>
      <c r="AI30" s="466"/>
      <c r="AJ30" s="538"/>
      <c r="AK30" s="470">
        <v>498</v>
      </c>
      <c r="AL30" s="460"/>
      <c r="AM30" s="460"/>
      <c r="AN30" s="460"/>
      <c r="AO30" s="460"/>
      <c r="AP30" s="460" t="s">
        <v>165</v>
      </c>
      <c r="AQ30" s="460"/>
      <c r="AR30" s="460"/>
      <c r="AS30" s="460"/>
      <c r="AT30" s="460"/>
      <c r="AU30" s="460" t="s">
        <v>165</v>
      </c>
      <c r="AV30" s="460"/>
      <c r="AW30" s="460"/>
      <c r="AX30" s="460"/>
      <c r="AY30" s="460"/>
      <c r="AZ30" s="615" t="s">
        <v>165</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458</v>
      </c>
      <c r="C31" s="426"/>
      <c r="D31" s="426"/>
      <c r="E31" s="426"/>
      <c r="F31" s="426"/>
      <c r="G31" s="426"/>
      <c r="H31" s="426"/>
      <c r="I31" s="426"/>
      <c r="J31" s="426"/>
      <c r="K31" s="426"/>
      <c r="L31" s="426"/>
      <c r="M31" s="426"/>
      <c r="N31" s="426"/>
      <c r="O31" s="426"/>
      <c r="P31" s="442"/>
      <c r="Q31" s="448">
        <v>929</v>
      </c>
      <c r="R31" s="460"/>
      <c r="S31" s="460"/>
      <c r="T31" s="460"/>
      <c r="U31" s="460"/>
      <c r="V31" s="460">
        <v>682</v>
      </c>
      <c r="W31" s="460"/>
      <c r="X31" s="460"/>
      <c r="Y31" s="460"/>
      <c r="Z31" s="460"/>
      <c r="AA31" s="460">
        <v>247</v>
      </c>
      <c r="AB31" s="460"/>
      <c r="AC31" s="460"/>
      <c r="AD31" s="460"/>
      <c r="AE31" s="471"/>
      <c r="AF31" s="520">
        <v>2225</v>
      </c>
      <c r="AG31" s="466"/>
      <c r="AH31" s="466"/>
      <c r="AI31" s="466"/>
      <c r="AJ31" s="538"/>
      <c r="AK31" s="470">
        <v>2</v>
      </c>
      <c r="AL31" s="460"/>
      <c r="AM31" s="460"/>
      <c r="AN31" s="460"/>
      <c r="AO31" s="460"/>
      <c r="AP31" s="460">
        <v>672</v>
      </c>
      <c r="AQ31" s="460"/>
      <c r="AR31" s="460"/>
      <c r="AS31" s="460"/>
      <c r="AT31" s="460"/>
      <c r="AU31" s="460">
        <v>0</v>
      </c>
      <c r="AV31" s="460"/>
      <c r="AW31" s="460"/>
      <c r="AX31" s="460"/>
      <c r="AY31" s="460"/>
      <c r="AZ31" s="615" t="s">
        <v>165</v>
      </c>
      <c r="BA31" s="615"/>
      <c r="BB31" s="615"/>
      <c r="BC31" s="615"/>
      <c r="BD31" s="615"/>
      <c r="BE31" s="578" t="s">
        <v>461</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389</v>
      </c>
      <c r="C32" s="426"/>
      <c r="D32" s="426"/>
      <c r="E32" s="426"/>
      <c r="F32" s="426"/>
      <c r="G32" s="426"/>
      <c r="H32" s="426"/>
      <c r="I32" s="426"/>
      <c r="J32" s="426"/>
      <c r="K32" s="426"/>
      <c r="L32" s="426"/>
      <c r="M32" s="426"/>
      <c r="N32" s="426"/>
      <c r="O32" s="426"/>
      <c r="P32" s="442"/>
      <c r="Q32" s="448">
        <v>746</v>
      </c>
      <c r="R32" s="460"/>
      <c r="S32" s="460"/>
      <c r="T32" s="460"/>
      <c r="U32" s="460"/>
      <c r="V32" s="460">
        <v>724</v>
      </c>
      <c r="W32" s="460"/>
      <c r="X32" s="460"/>
      <c r="Y32" s="460"/>
      <c r="Z32" s="460"/>
      <c r="AA32" s="460">
        <v>22</v>
      </c>
      <c r="AB32" s="460"/>
      <c r="AC32" s="460"/>
      <c r="AD32" s="460"/>
      <c r="AE32" s="471"/>
      <c r="AF32" s="520">
        <v>55</v>
      </c>
      <c r="AG32" s="466"/>
      <c r="AH32" s="466"/>
      <c r="AI32" s="466"/>
      <c r="AJ32" s="538"/>
      <c r="AK32" s="470">
        <v>595</v>
      </c>
      <c r="AL32" s="460"/>
      <c r="AM32" s="460"/>
      <c r="AN32" s="460"/>
      <c r="AO32" s="460"/>
      <c r="AP32" s="460">
        <v>5909</v>
      </c>
      <c r="AQ32" s="460"/>
      <c r="AR32" s="460"/>
      <c r="AS32" s="460"/>
      <c r="AT32" s="460"/>
      <c r="AU32" s="460">
        <v>1836</v>
      </c>
      <c r="AV32" s="460"/>
      <c r="AW32" s="460"/>
      <c r="AX32" s="460"/>
      <c r="AY32" s="460"/>
      <c r="AZ32" s="615" t="s">
        <v>165</v>
      </c>
      <c r="BA32" s="615"/>
      <c r="BB32" s="615"/>
      <c r="BC32" s="615"/>
      <c r="BD32" s="615"/>
      <c r="BE32" s="578" t="s">
        <v>461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462</v>
      </c>
      <c r="C33" s="426"/>
      <c r="D33" s="426"/>
      <c r="E33" s="426"/>
      <c r="F33" s="426"/>
      <c r="G33" s="426"/>
      <c r="H33" s="426"/>
      <c r="I33" s="426"/>
      <c r="J33" s="426"/>
      <c r="K33" s="426"/>
      <c r="L33" s="426"/>
      <c r="M33" s="426"/>
      <c r="N33" s="426"/>
      <c r="O33" s="426"/>
      <c r="P33" s="442"/>
      <c r="Q33" s="448">
        <v>46</v>
      </c>
      <c r="R33" s="460"/>
      <c r="S33" s="460"/>
      <c r="T33" s="460"/>
      <c r="U33" s="460"/>
      <c r="V33" s="460">
        <v>46</v>
      </c>
      <c r="W33" s="460"/>
      <c r="X33" s="460"/>
      <c r="Y33" s="460"/>
      <c r="Z33" s="460"/>
      <c r="AA33" s="460">
        <v>0</v>
      </c>
      <c r="AB33" s="460"/>
      <c r="AC33" s="460"/>
      <c r="AD33" s="460"/>
      <c r="AE33" s="471"/>
      <c r="AF33" s="520">
        <v>0</v>
      </c>
      <c r="AG33" s="466"/>
      <c r="AH33" s="466"/>
      <c r="AI33" s="466"/>
      <c r="AJ33" s="538"/>
      <c r="AK33" s="470">
        <v>15</v>
      </c>
      <c r="AL33" s="460"/>
      <c r="AM33" s="460"/>
      <c r="AN33" s="460"/>
      <c r="AO33" s="460"/>
      <c r="AP33" s="460">
        <v>21</v>
      </c>
      <c r="AQ33" s="460"/>
      <c r="AR33" s="460"/>
      <c r="AS33" s="460"/>
      <c r="AT33" s="460"/>
      <c r="AU33" s="460">
        <v>10</v>
      </c>
      <c r="AV33" s="460"/>
      <c r="AW33" s="460"/>
      <c r="AX33" s="460"/>
      <c r="AY33" s="460"/>
      <c r="AZ33" s="615" t="s">
        <v>165</v>
      </c>
      <c r="BA33" s="615"/>
      <c r="BB33" s="615"/>
      <c r="BC33" s="615"/>
      <c r="BD33" s="615"/>
      <c r="BE33" s="578" t="s">
        <v>463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447</v>
      </c>
      <c r="B63" s="407" t="s">
        <v>464</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2784</v>
      </c>
      <c r="AG63" s="462"/>
      <c r="AH63" s="462"/>
      <c r="AI63" s="462"/>
      <c r="AJ63" s="539"/>
      <c r="AK63" s="547"/>
      <c r="AL63" s="465"/>
      <c r="AM63" s="465"/>
      <c r="AN63" s="465"/>
      <c r="AO63" s="465"/>
      <c r="AP63" s="462">
        <v>6601</v>
      </c>
      <c r="AQ63" s="462"/>
      <c r="AR63" s="462"/>
      <c r="AS63" s="462"/>
      <c r="AT63" s="462"/>
      <c r="AU63" s="462">
        <v>1847</v>
      </c>
      <c r="AV63" s="462"/>
      <c r="AW63" s="462"/>
      <c r="AX63" s="462"/>
      <c r="AY63" s="462"/>
      <c r="AZ63" s="617"/>
      <c r="BA63" s="617"/>
      <c r="BB63" s="617"/>
      <c r="BC63" s="617"/>
      <c r="BD63" s="617"/>
      <c r="BE63" s="580"/>
      <c r="BF63" s="580"/>
      <c r="BG63" s="580"/>
      <c r="BH63" s="580"/>
      <c r="BI63" s="607"/>
      <c r="BJ63" s="613" t="s">
        <v>165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465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156</v>
      </c>
      <c r="B66" s="403"/>
      <c r="C66" s="403"/>
      <c r="D66" s="403"/>
      <c r="E66" s="403"/>
      <c r="F66" s="403"/>
      <c r="G66" s="403"/>
      <c r="H66" s="403"/>
      <c r="I66" s="403"/>
      <c r="J66" s="403"/>
      <c r="K66" s="403"/>
      <c r="L66" s="403"/>
      <c r="M66" s="403"/>
      <c r="N66" s="403"/>
      <c r="O66" s="403"/>
      <c r="P66" s="439"/>
      <c r="Q66" s="445" t="s">
        <v>268</v>
      </c>
      <c r="R66" s="457"/>
      <c r="S66" s="457"/>
      <c r="T66" s="457"/>
      <c r="U66" s="468"/>
      <c r="V66" s="445" t="s">
        <v>324</v>
      </c>
      <c r="W66" s="457"/>
      <c r="X66" s="457"/>
      <c r="Y66" s="457"/>
      <c r="Z66" s="468"/>
      <c r="AA66" s="445" t="s">
        <v>289</v>
      </c>
      <c r="AB66" s="457"/>
      <c r="AC66" s="457"/>
      <c r="AD66" s="457"/>
      <c r="AE66" s="468"/>
      <c r="AF66" s="525" t="s">
        <v>450</v>
      </c>
      <c r="AG66" s="533"/>
      <c r="AH66" s="533"/>
      <c r="AI66" s="533"/>
      <c r="AJ66" s="543"/>
      <c r="AK66" s="445" t="s">
        <v>451</v>
      </c>
      <c r="AL66" s="403"/>
      <c r="AM66" s="403"/>
      <c r="AN66" s="403"/>
      <c r="AO66" s="439"/>
      <c r="AP66" s="445" t="s">
        <v>36</v>
      </c>
      <c r="AQ66" s="457"/>
      <c r="AR66" s="457"/>
      <c r="AS66" s="457"/>
      <c r="AT66" s="468"/>
      <c r="AU66" s="445" t="s">
        <v>372</v>
      </c>
      <c r="AV66" s="457"/>
      <c r="AW66" s="457"/>
      <c r="AX66" s="457"/>
      <c r="AY66" s="468"/>
      <c r="AZ66" s="445" t="s">
        <v>438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251</v>
      </c>
      <c r="C68" s="425"/>
      <c r="D68" s="425"/>
      <c r="E68" s="425"/>
      <c r="F68" s="425"/>
      <c r="G68" s="425"/>
      <c r="H68" s="425"/>
      <c r="I68" s="425"/>
      <c r="J68" s="425"/>
      <c r="K68" s="425"/>
      <c r="L68" s="425"/>
      <c r="M68" s="425"/>
      <c r="N68" s="425"/>
      <c r="O68" s="425"/>
      <c r="P68" s="441"/>
      <c r="Q68" s="447">
        <v>4705</v>
      </c>
      <c r="R68" s="459"/>
      <c r="S68" s="459"/>
      <c r="T68" s="459"/>
      <c r="U68" s="459"/>
      <c r="V68" s="459">
        <v>4309</v>
      </c>
      <c r="W68" s="459"/>
      <c r="X68" s="459"/>
      <c r="Y68" s="459"/>
      <c r="Z68" s="459"/>
      <c r="AA68" s="459">
        <v>396</v>
      </c>
      <c r="AB68" s="459"/>
      <c r="AC68" s="459"/>
      <c r="AD68" s="459"/>
      <c r="AE68" s="459"/>
      <c r="AF68" s="459">
        <v>396</v>
      </c>
      <c r="AG68" s="459"/>
      <c r="AH68" s="459"/>
      <c r="AI68" s="459"/>
      <c r="AJ68" s="459"/>
      <c r="AK68" s="459" t="s">
        <v>165</v>
      </c>
      <c r="AL68" s="459"/>
      <c r="AM68" s="459"/>
      <c r="AN68" s="459"/>
      <c r="AO68" s="459"/>
      <c r="AP68" s="459" t="s">
        <v>165</v>
      </c>
      <c r="AQ68" s="459"/>
      <c r="AR68" s="459"/>
      <c r="AS68" s="459"/>
      <c r="AT68" s="459"/>
      <c r="AU68" s="459" t="s">
        <v>165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350</v>
      </c>
      <c r="C69" s="426"/>
      <c r="D69" s="426"/>
      <c r="E69" s="426"/>
      <c r="F69" s="426"/>
      <c r="G69" s="426"/>
      <c r="H69" s="426"/>
      <c r="I69" s="426"/>
      <c r="J69" s="426"/>
      <c r="K69" s="426"/>
      <c r="L69" s="426"/>
      <c r="M69" s="426"/>
      <c r="N69" s="426"/>
      <c r="O69" s="426"/>
      <c r="P69" s="442"/>
      <c r="Q69" s="448">
        <v>350</v>
      </c>
      <c r="R69" s="460"/>
      <c r="S69" s="460"/>
      <c r="T69" s="460"/>
      <c r="U69" s="460"/>
      <c r="V69" s="460">
        <v>315</v>
      </c>
      <c r="W69" s="460"/>
      <c r="X69" s="460"/>
      <c r="Y69" s="460"/>
      <c r="Z69" s="460"/>
      <c r="AA69" s="460">
        <v>34</v>
      </c>
      <c r="AB69" s="460"/>
      <c r="AC69" s="460"/>
      <c r="AD69" s="460"/>
      <c r="AE69" s="460"/>
      <c r="AF69" s="460">
        <v>34</v>
      </c>
      <c r="AG69" s="460"/>
      <c r="AH69" s="460"/>
      <c r="AI69" s="460"/>
      <c r="AJ69" s="460"/>
      <c r="AK69" s="460" t="s">
        <v>165</v>
      </c>
      <c r="AL69" s="460"/>
      <c r="AM69" s="460"/>
      <c r="AN69" s="460"/>
      <c r="AO69" s="460"/>
      <c r="AP69" s="460" t="s">
        <v>165</v>
      </c>
      <c r="AQ69" s="460"/>
      <c r="AR69" s="460"/>
      <c r="AS69" s="460"/>
      <c r="AT69" s="460"/>
      <c r="AU69" s="460" t="s">
        <v>165</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541</v>
      </c>
      <c r="C70" s="426"/>
      <c r="D70" s="426"/>
      <c r="E70" s="426"/>
      <c r="F70" s="426"/>
      <c r="G70" s="426"/>
      <c r="H70" s="426"/>
      <c r="I70" s="426"/>
      <c r="J70" s="426"/>
      <c r="K70" s="426"/>
      <c r="L70" s="426"/>
      <c r="M70" s="426"/>
      <c r="N70" s="426"/>
      <c r="O70" s="426"/>
      <c r="P70" s="442"/>
      <c r="Q70" s="448">
        <v>10</v>
      </c>
      <c r="R70" s="460"/>
      <c r="S70" s="460"/>
      <c r="T70" s="460"/>
      <c r="U70" s="460"/>
      <c r="V70" s="460">
        <v>7</v>
      </c>
      <c r="W70" s="460"/>
      <c r="X70" s="460"/>
      <c r="Y70" s="460"/>
      <c r="Z70" s="460"/>
      <c r="AA70" s="460">
        <v>3</v>
      </c>
      <c r="AB70" s="460"/>
      <c r="AC70" s="460"/>
      <c r="AD70" s="460"/>
      <c r="AE70" s="460"/>
      <c r="AF70" s="460">
        <v>3</v>
      </c>
      <c r="AG70" s="460"/>
      <c r="AH70" s="460"/>
      <c r="AI70" s="460"/>
      <c r="AJ70" s="460"/>
      <c r="AK70" s="460" t="s">
        <v>165</v>
      </c>
      <c r="AL70" s="460"/>
      <c r="AM70" s="460"/>
      <c r="AN70" s="460"/>
      <c r="AO70" s="460"/>
      <c r="AP70" s="460" t="s">
        <v>165</v>
      </c>
      <c r="AQ70" s="460"/>
      <c r="AR70" s="460"/>
      <c r="AS70" s="460"/>
      <c r="AT70" s="460"/>
      <c r="AU70" s="460" t="s">
        <v>165</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388</v>
      </c>
      <c r="C71" s="426"/>
      <c r="D71" s="426"/>
      <c r="E71" s="426"/>
      <c r="F71" s="426"/>
      <c r="G71" s="426"/>
      <c r="H71" s="426"/>
      <c r="I71" s="426"/>
      <c r="J71" s="426"/>
      <c r="K71" s="426"/>
      <c r="L71" s="426"/>
      <c r="M71" s="426"/>
      <c r="N71" s="426"/>
      <c r="O71" s="426"/>
      <c r="P71" s="442"/>
      <c r="Q71" s="448">
        <v>302</v>
      </c>
      <c r="R71" s="460"/>
      <c r="S71" s="460"/>
      <c r="T71" s="460"/>
      <c r="U71" s="460"/>
      <c r="V71" s="460">
        <v>261</v>
      </c>
      <c r="W71" s="460"/>
      <c r="X71" s="460"/>
      <c r="Y71" s="460"/>
      <c r="Z71" s="460"/>
      <c r="AA71" s="460">
        <v>41</v>
      </c>
      <c r="AB71" s="460"/>
      <c r="AC71" s="460"/>
      <c r="AD71" s="460"/>
      <c r="AE71" s="460"/>
      <c r="AF71" s="460">
        <v>41</v>
      </c>
      <c r="AG71" s="460"/>
      <c r="AH71" s="460"/>
      <c r="AI71" s="460"/>
      <c r="AJ71" s="460"/>
      <c r="AK71" s="460" t="s">
        <v>165</v>
      </c>
      <c r="AL71" s="460"/>
      <c r="AM71" s="460"/>
      <c r="AN71" s="460"/>
      <c r="AO71" s="460"/>
      <c r="AP71" s="460" t="s">
        <v>165</v>
      </c>
      <c r="AQ71" s="460"/>
      <c r="AR71" s="460"/>
      <c r="AS71" s="460"/>
      <c r="AT71" s="460"/>
      <c r="AU71" s="460" t="s">
        <v>165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542</v>
      </c>
      <c r="C72" s="426"/>
      <c r="D72" s="426"/>
      <c r="E72" s="426"/>
      <c r="F72" s="426"/>
      <c r="G72" s="426"/>
      <c r="H72" s="426"/>
      <c r="I72" s="426"/>
      <c r="J72" s="426"/>
      <c r="K72" s="426"/>
      <c r="L72" s="426"/>
      <c r="M72" s="426"/>
      <c r="N72" s="426"/>
      <c r="O72" s="426"/>
      <c r="P72" s="442"/>
      <c r="Q72" s="448">
        <v>422222</v>
      </c>
      <c r="R72" s="460"/>
      <c r="S72" s="460"/>
      <c r="T72" s="460"/>
      <c r="U72" s="460"/>
      <c r="V72" s="460">
        <v>410039</v>
      </c>
      <c r="W72" s="460"/>
      <c r="X72" s="460"/>
      <c r="Y72" s="460"/>
      <c r="Z72" s="460"/>
      <c r="AA72" s="460">
        <v>12183</v>
      </c>
      <c r="AB72" s="460"/>
      <c r="AC72" s="460"/>
      <c r="AD72" s="460"/>
      <c r="AE72" s="460"/>
      <c r="AF72" s="460">
        <v>12183</v>
      </c>
      <c r="AG72" s="460"/>
      <c r="AH72" s="460"/>
      <c r="AI72" s="460"/>
      <c r="AJ72" s="460"/>
      <c r="AK72" s="460">
        <v>1416</v>
      </c>
      <c r="AL72" s="460"/>
      <c r="AM72" s="460"/>
      <c r="AN72" s="460"/>
      <c r="AO72" s="460"/>
      <c r="AP72" s="460" t="s">
        <v>165</v>
      </c>
      <c r="AQ72" s="460"/>
      <c r="AR72" s="460"/>
      <c r="AS72" s="460"/>
      <c r="AT72" s="460"/>
      <c r="AU72" s="460" t="s">
        <v>165</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543</v>
      </c>
      <c r="C73" s="426"/>
      <c r="D73" s="426"/>
      <c r="E73" s="426"/>
      <c r="F73" s="426"/>
      <c r="G73" s="426"/>
      <c r="H73" s="426"/>
      <c r="I73" s="426"/>
      <c r="J73" s="426"/>
      <c r="K73" s="426"/>
      <c r="L73" s="426"/>
      <c r="M73" s="426"/>
      <c r="N73" s="426"/>
      <c r="O73" s="426"/>
      <c r="P73" s="442"/>
      <c r="Q73" s="448">
        <v>297</v>
      </c>
      <c r="R73" s="460"/>
      <c r="S73" s="460"/>
      <c r="T73" s="460"/>
      <c r="U73" s="460"/>
      <c r="V73" s="460">
        <v>286</v>
      </c>
      <c r="W73" s="460"/>
      <c r="X73" s="460"/>
      <c r="Y73" s="460"/>
      <c r="Z73" s="460"/>
      <c r="AA73" s="460">
        <v>11</v>
      </c>
      <c r="AB73" s="460"/>
      <c r="AC73" s="460"/>
      <c r="AD73" s="460"/>
      <c r="AE73" s="460"/>
      <c r="AF73" s="460">
        <v>11</v>
      </c>
      <c r="AG73" s="460"/>
      <c r="AH73" s="460"/>
      <c r="AI73" s="460"/>
      <c r="AJ73" s="460"/>
      <c r="AK73" s="460">
        <v>5</v>
      </c>
      <c r="AL73" s="460"/>
      <c r="AM73" s="460"/>
      <c r="AN73" s="460"/>
      <c r="AO73" s="460"/>
      <c r="AP73" s="460" t="s">
        <v>165</v>
      </c>
      <c r="AQ73" s="460"/>
      <c r="AR73" s="460"/>
      <c r="AS73" s="460"/>
      <c r="AT73" s="460"/>
      <c r="AU73" s="460" t="s">
        <v>165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544</v>
      </c>
      <c r="C74" s="426"/>
      <c r="D74" s="426"/>
      <c r="E74" s="426"/>
      <c r="F74" s="426"/>
      <c r="G74" s="426"/>
      <c r="H74" s="426"/>
      <c r="I74" s="426"/>
      <c r="J74" s="426"/>
      <c r="K74" s="426"/>
      <c r="L74" s="426"/>
      <c r="M74" s="426"/>
      <c r="N74" s="426"/>
      <c r="O74" s="426"/>
      <c r="P74" s="442"/>
      <c r="Q74" s="448">
        <v>2747</v>
      </c>
      <c r="R74" s="460"/>
      <c r="S74" s="460"/>
      <c r="T74" s="460"/>
      <c r="U74" s="460"/>
      <c r="V74" s="460">
        <v>2703</v>
      </c>
      <c r="W74" s="460"/>
      <c r="X74" s="460"/>
      <c r="Y74" s="460"/>
      <c r="Z74" s="460"/>
      <c r="AA74" s="460">
        <v>44</v>
      </c>
      <c r="AB74" s="460"/>
      <c r="AC74" s="460"/>
      <c r="AD74" s="460"/>
      <c r="AE74" s="460"/>
      <c r="AF74" s="460">
        <v>44</v>
      </c>
      <c r="AG74" s="460"/>
      <c r="AH74" s="460"/>
      <c r="AI74" s="460"/>
      <c r="AJ74" s="460"/>
      <c r="AK74" s="460" t="s">
        <v>165</v>
      </c>
      <c r="AL74" s="460"/>
      <c r="AM74" s="460"/>
      <c r="AN74" s="460"/>
      <c r="AO74" s="460"/>
      <c r="AP74" s="460">
        <v>421</v>
      </c>
      <c r="AQ74" s="460"/>
      <c r="AR74" s="460"/>
      <c r="AS74" s="460"/>
      <c r="AT74" s="460"/>
      <c r="AU74" s="460" t="s">
        <v>165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545</v>
      </c>
      <c r="C75" s="426"/>
      <c r="D75" s="426"/>
      <c r="E75" s="426"/>
      <c r="F75" s="426"/>
      <c r="G75" s="426"/>
      <c r="H75" s="426"/>
      <c r="I75" s="426"/>
      <c r="J75" s="426"/>
      <c r="K75" s="426"/>
      <c r="L75" s="426"/>
      <c r="M75" s="426"/>
      <c r="N75" s="426"/>
      <c r="O75" s="426"/>
      <c r="P75" s="442"/>
      <c r="Q75" s="454">
        <v>75</v>
      </c>
      <c r="R75" s="466"/>
      <c r="S75" s="466"/>
      <c r="T75" s="466"/>
      <c r="U75" s="470"/>
      <c r="V75" s="471">
        <v>69</v>
      </c>
      <c r="W75" s="466"/>
      <c r="X75" s="466"/>
      <c r="Y75" s="466"/>
      <c r="Z75" s="470"/>
      <c r="AA75" s="471">
        <v>6</v>
      </c>
      <c r="AB75" s="466"/>
      <c r="AC75" s="466"/>
      <c r="AD75" s="466"/>
      <c r="AE75" s="470"/>
      <c r="AF75" s="471">
        <v>6</v>
      </c>
      <c r="AG75" s="466"/>
      <c r="AH75" s="466"/>
      <c r="AI75" s="466"/>
      <c r="AJ75" s="470"/>
      <c r="AK75" s="471" t="s">
        <v>165</v>
      </c>
      <c r="AL75" s="466"/>
      <c r="AM75" s="466"/>
      <c r="AN75" s="466"/>
      <c r="AO75" s="470"/>
      <c r="AP75" s="471" t="s">
        <v>165</v>
      </c>
      <c r="AQ75" s="466"/>
      <c r="AR75" s="466"/>
      <c r="AS75" s="466"/>
      <c r="AT75" s="470"/>
      <c r="AU75" s="471" t="s">
        <v>165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546</v>
      </c>
      <c r="C76" s="426"/>
      <c r="D76" s="426"/>
      <c r="E76" s="426"/>
      <c r="F76" s="426"/>
      <c r="G76" s="426"/>
      <c r="H76" s="426"/>
      <c r="I76" s="426"/>
      <c r="J76" s="426"/>
      <c r="K76" s="426"/>
      <c r="L76" s="426"/>
      <c r="M76" s="426"/>
      <c r="N76" s="426"/>
      <c r="O76" s="426"/>
      <c r="P76" s="442"/>
      <c r="Q76" s="454">
        <v>21</v>
      </c>
      <c r="R76" s="466"/>
      <c r="S76" s="466"/>
      <c r="T76" s="466"/>
      <c r="U76" s="470"/>
      <c r="V76" s="471">
        <v>19</v>
      </c>
      <c r="W76" s="466"/>
      <c r="X76" s="466"/>
      <c r="Y76" s="466"/>
      <c r="Z76" s="470"/>
      <c r="AA76" s="471">
        <v>2</v>
      </c>
      <c r="AB76" s="466"/>
      <c r="AC76" s="466"/>
      <c r="AD76" s="466"/>
      <c r="AE76" s="470"/>
      <c r="AF76" s="471">
        <v>2</v>
      </c>
      <c r="AG76" s="466"/>
      <c r="AH76" s="466"/>
      <c r="AI76" s="466"/>
      <c r="AJ76" s="470"/>
      <c r="AK76" s="471" t="s">
        <v>165</v>
      </c>
      <c r="AL76" s="466"/>
      <c r="AM76" s="466"/>
      <c r="AN76" s="466"/>
      <c r="AO76" s="470"/>
      <c r="AP76" s="471" t="s">
        <v>165</v>
      </c>
      <c r="AQ76" s="466"/>
      <c r="AR76" s="466"/>
      <c r="AS76" s="466"/>
      <c r="AT76" s="470"/>
      <c r="AU76" s="471" t="s">
        <v>165</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547</v>
      </c>
      <c r="C77" s="426"/>
      <c r="D77" s="426"/>
      <c r="E77" s="426"/>
      <c r="F77" s="426"/>
      <c r="G77" s="426"/>
      <c r="H77" s="426"/>
      <c r="I77" s="426"/>
      <c r="J77" s="426"/>
      <c r="K77" s="426"/>
      <c r="L77" s="426"/>
      <c r="M77" s="426"/>
      <c r="N77" s="426"/>
      <c r="O77" s="426"/>
      <c r="P77" s="442"/>
      <c r="Q77" s="454">
        <v>64</v>
      </c>
      <c r="R77" s="466"/>
      <c r="S77" s="466"/>
      <c r="T77" s="466"/>
      <c r="U77" s="470"/>
      <c r="V77" s="471">
        <v>48</v>
      </c>
      <c r="W77" s="466"/>
      <c r="X77" s="466"/>
      <c r="Y77" s="466"/>
      <c r="Z77" s="470"/>
      <c r="AA77" s="471">
        <v>15</v>
      </c>
      <c r="AB77" s="466"/>
      <c r="AC77" s="466"/>
      <c r="AD77" s="466"/>
      <c r="AE77" s="470"/>
      <c r="AF77" s="471">
        <v>15</v>
      </c>
      <c r="AG77" s="466"/>
      <c r="AH77" s="466"/>
      <c r="AI77" s="466"/>
      <c r="AJ77" s="470"/>
      <c r="AK77" s="471" t="s">
        <v>165</v>
      </c>
      <c r="AL77" s="466"/>
      <c r="AM77" s="466"/>
      <c r="AN77" s="466"/>
      <c r="AO77" s="470"/>
      <c r="AP77" s="471" t="s">
        <v>165</v>
      </c>
      <c r="AQ77" s="466"/>
      <c r="AR77" s="466"/>
      <c r="AS77" s="466"/>
      <c r="AT77" s="470"/>
      <c r="AU77" s="471" t="s">
        <v>165</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447</v>
      </c>
      <c r="B88" s="407" t="s">
        <v>467</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12735</v>
      </c>
      <c r="AG88" s="462"/>
      <c r="AH88" s="462"/>
      <c r="AI88" s="462"/>
      <c r="AJ88" s="462"/>
      <c r="AK88" s="465"/>
      <c r="AL88" s="465"/>
      <c r="AM88" s="465"/>
      <c r="AN88" s="465"/>
      <c r="AO88" s="465"/>
      <c r="AP88" s="462">
        <v>421</v>
      </c>
      <c r="AQ88" s="462"/>
      <c r="AR88" s="462"/>
      <c r="AS88" s="462"/>
      <c r="AT88" s="462"/>
      <c r="AU88" s="462" t="s">
        <v>165</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447</v>
      </c>
      <c r="BR102" s="407" t="s">
        <v>469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22</v>
      </c>
      <c r="CS102" s="624"/>
      <c r="CT102" s="624"/>
      <c r="CU102" s="624"/>
      <c r="CV102" s="719"/>
      <c r="CW102" s="718" t="s">
        <v>165</v>
      </c>
      <c r="CX102" s="624"/>
      <c r="CY102" s="624"/>
      <c r="CZ102" s="624"/>
      <c r="DA102" s="719"/>
      <c r="DB102" s="718">
        <v>9</v>
      </c>
      <c r="DC102" s="624"/>
      <c r="DD102" s="624"/>
      <c r="DE102" s="624"/>
      <c r="DF102" s="719"/>
      <c r="DG102" s="718" t="s">
        <v>165</v>
      </c>
      <c r="DH102" s="624"/>
      <c r="DI102" s="624"/>
      <c r="DJ102" s="624"/>
      <c r="DK102" s="719"/>
      <c r="DL102" s="718" t="s">
        <v>165</v>
      </c>
      <c r="DM102" s="624"/>
      <c r="DN102" s="624"/>
      <c r="DO102" s="624"/>
      <c r="DP102" s="719"/>
      <c r="DQ102" s="718" t="s">
        <v>165</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32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270</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292</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69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470</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260</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471</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392</v>
      </c>
      <c r="AB109" s="412"/>
      <c r="AC109" s="412"/>
      <c r="AD109" s="412"/>
      <c r="AE109" s="479"/>
      <c r="AF109" s="493" t="s">
        <v>214</v>
      </c>
      <c r="AG109" s="412"/>
      <c r="AH109" s="412"/>
      <c r="AI109" s="412"/>
      <c r="AJ109" s="479"/>
      <c r="AK109" s="493" t="s">
        <v>200</v>
      </c>
      <c r="AL109" s="412"/>
      <c r="AM109" s="412"/>
      <c r="AN109" s="412"/>
      <c r="AO109" s="479"/>
      <c r="AP109" s="493" t="s">
        <v>88</v>
      </c>
      <c r="AQ109" s="412"/>
      <c r="AR109" s="412"/>
      <c r="AS109" s="412"/>
      <c r="AT109" s="568"/>
      <c r="AU109" s="388" t="s">
        <v>471</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392</v>
      </c>
      <c r="BR109" s="412"/>
      <c r="BS109" s="412"/>
      <c r="BT109" s="412"/>
      <c r="BU109" s="479"/>
      <c r="BV109" s="493" t="s">
        <v>214</v>
      </c>
      <c r="BW109" s="412"/>
      <c r="BX109" s="412"/>
      <c r="BY109" s="412"/>
      <c r="BZ109" s="479"/>
      <c r="CA109" s="493" t="s">
        <v>200</v>
      </c>
      <c r="CB109" s="412"/>
      <c r="CC109" s="412"/>
      <c r="CD109" s="412"/>
      <c r="CE109" s="479"/>
      <c r="CF109" s="677" t="s">
        <v>88</v>
      </c>
      <c r="CG109" s="677"/>
      <c r="CH109" s="677"/>
      <c r="CI109" s="677"/>
      <c r="CJ109" s="677"/>
      <c r="CK109" s="493" t="s">
        <v>472</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392</v>
      </c>
      <c r="DH109" s="412"/>
      <c r="DI109" s="412"/>
      <c r="DJ109" s="412"/>
      <c r="DK109" s="479"/>
      <c r="DL109" s="493" t="s">
        <v>214</v>
      </c>
      <c r="DM109" s="412"/>
      <c r="DN109" s="412"/>
      <c r="DO109" s="412"/>
      <c r="DP109" s="479"/>
      <c r="DQ109" s="493" t="s">
        <v>200</v>
      </c>
      <c r="DR109" s="412"/>
      <c r="DS109" s="412"/>
      <c r="DT109" s="412"/>
      <c r="DU109" s="479"/>
      <c r="DV109" s="493" t="s">
        <v>88</v>
      </c>
      <c r="DW109" s="412"/>
      <c r="DX109" s="412"/>
      <c r="DY109" s="412"/>
      <c r="DZ109" s="568"/>
    </row>
    <row r="110" spans="1:131" s="369" customFormat="1" ht="26.25" customHeight="1">
      <c r="A110" s="389" t="s">
        <v>473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1779860</v>
      </c>
      <c r="AB110" s="500"/>
      <c r="AC110" s="500"/>
      <c r="AD110" s="500"/>
      <c r="AE110" s="511"/>
      <c r="AF110" s="527">
        <v>1946996</v>
      </c>
      <c r="AG110" s="500"/>
      <c r="AH110" s="500"/>
      <c r="AI110" s="500"/>
      <c r="AJ110" s="511"/>
      <c r="AK110" s="527">
        <v>2019078</v>
      </c>
      <c r="AL110" s="500"/>
      <c r="AM110" s="500"/>
      <c r="AN110" s="500"/>
      <c r="AO110" s="511"/>
      <c r="AP110" s="551">
        <v>19.7</v>
      </c>
      <c r="AQ110" s="559"/>
      <c r="AR110" s="559"/>
      <c r="AS110" s="559"/>
      <c r="AT110" s="569"/>
      <c r="AU110" s="581" t="s">
        <v>77</v>
      </c>
      <c r="AV110" s="593"/>
      <c r="AW110" s="593"/>
      <c r="AX110" s="593"/>
      <c r="AY110" s="593"/>
      <c r="AZ110" s="620" t="s">
        <v>475</v>
      </c>
      <c r="BA110" s="413"/>
      <c r="BB110" s="413"/>
      <c r="BC110" s="413"/>
      <c r="BD110" s="413"/>
      <c r="BE110" s="413"/>
      <c r="BF110" s="413"/>
      <c r="BG110" s="413"/>
      <c r="BH110" s="413"/>
      <c r="BI110" s="413"/>
      <c r="BJ110" s="413"/>
      <c r="BK110" s="413"/>
      <c r="BL110" s="413"/>
      <c r="BM110" s="413"/>
      <c r="BN110" s="413"/>
      <c r="BO110" s="413"/>
      <c r="BP110" s="480"/>
      <c r="BQ110" s="652">
        <v>19761112</v>
      </c>
      <c r="BR110" s="660"/>
      <c r="BS110" s="660"/>
      <c r="BT110" s="660"/>
      <c r="BU110" s="660"/>
      <c r="BV110" s="660">
        <v>19467517</v>
      </c>
      <c r="BW110" s="660"/>
      <c r="BX110" s="660"/>
      <c r="BY110" s="660"/>
      <c r="BZ110" s="660"/>
      <c r="CA110" s="660">
        <v>19024100</v>
      </c>
      <c r="CB110" s="660"/>
      <c r="CC110" s="660"/>
      <c r="CD110" s="660"/>
      <c r="CE110" s="660"/>
      <c r="CF110" s="678">
        <v>185.5</v>
      </c>
      <c r="CG110" s="682"/>
      <c r="CH110" s="682"/>
      <c r="CI110" s="682"/>
      <c r="CJ110" s="682"/>
      <c r="CK110" s="694" t="s">
        <v>205</v>
      </c>
      <c r="CL110" s="418"/>
      <c r="CM110" s="431" t="s">
        <v>476</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165</v>
      </c>
      <c r="DH110" s="660"/>
      <c r="DI110" s="660"/>
      <c r="DJ110" s="660"/>
      <c r="DK110" s="660"/>
      <c r="DL110" s="660" t="s">
        <v>165</v>
      </c>
      <c r="DM110" s="660"/>
      <c r="DN110" s="660"/>
      <c r="DO110" s="660"/>
      <c r="DP110" s="660"/>
      <c r="DQ110" s="660" t="s">
        <v>165</v>
      </c>
      <c r="DR110" s="660"/>
      <c r="DS110" s="660"/>
      <c r="DT110" s="660"/>
      <c r="DU110" s="660"/>
      <c r="DV110" s="735" t="s">
        <v>165</v>
      </c>
      <c r="DW110" s="735"/>
      <c r="DX110" s="735"/>
      <c r="DY110" s="735"/>
      <c r="DZ110" s="744"/>
    </row>
    <row r="111" spans="1:131" s="369" customFormat="1" ht="26.25" customHeight="1">
      <c r="A111" s="390" t="s">
        <v>27</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165</v>
      </c>
      <c r="AB111" s="456"/>
      <c r="AC111" s="456"/>
      <c r="AD111" s="456"/>
      <c r="AE111" s="512"/>
      <c r="AF111" s="528" t="s">
        <v>165</v>
      </c>
      <c r="AG111" s="456"/>
      <c r="AH111" s="456"/>
      <c r="AI111" s="456"/>
      <c r="AJ111" s="512"/>
      <c r="AK111" s="528" t="s">
        <v>165</v>
      </c>
      <c r="AL111" s="456"/>
      <c r="AM111" s="456"/>
      <c r="AN111" s="456"/>
      <c r="AO111" s="512"/>
      <c r="AP111" s="552" t="s">
        <v>165</v>
      </c>
      <c r="AQ111" s="560"/>
      <c r="AR111" s="560"/>
      <c r="AS111" s="560"/>
      <c r="AT111" s="570"/>
      <c r="AU111" s="582"/>
      <c r="AV111" s="594"/>
      <c r="AW111" s="594"/>
      <c r="AX111" s="594"/>
      <c r="AY111" s="594"/>
      <c r="AZ111" s="621" t="s">
        <v>477</v>
      </c>
      <c r="BA111" s="429"/>
      <c r="BB111" s="429"/>
      <c r="BC111" s="429"/>
      <c r="BD111" s="429"/>
      <c r="BE111" s="429"/>
      <c r="BF111" s="429"/>
      <c r="BG111" s="429"/>
      <c r="BH111" s="429"/>
      <c r="BI111" s="429"/>
      <c r="BJ111" s="429"/>
      <c r="BK111" s="429"/>
      <c r="BL111" s="429"/>
      <c r="BM111" s="429"/>
      <c r="BN111" s="429"/>
      <c r="BO111" s="429"/>
      <c r="BP111" s="482"/>
      <c r="BQ111" s="653">
        <v>71000</v>
      </c>
      <c r="BR111" s="661"/>
      <c r="BS111" s="661"/>
      <c r="BT111" s="661"/>
      <c r="BU111" s="661"/>
      <c r="BV111" s="661" t="s">
        <v>165</v>
      </c>
      <c r="BW111" s="661"/>
      <c r="BX111" s="661"/>
      <c r="BY111" s="661"/>
      <c r="BZ111" s="661"/>
      <c r="CA111" s="661" t="s">
        <v>165</v>
      </c>
      <c r="CB111" s="661"/>
      <c r="CC111" s="661"/>
      <c r="CD111" s="661"/>
      <c r="CE111" s="661"/>
      <c r="CF111" s="679" t="s">
        <v>165</v>
      </c>
      <c r="CG111" s="683"/>
      <c r="CH111" s="683"/>
      <c r="CI111" s="683"/>
      <c r="CJ111" s="683"/>
      <c r="CK111" s="695"/>
      <c r="CL111" s="419"/>
      <c r="CM111" s="432" t="s">
        <v>478</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165</v>
      </c>
      <c r="DH111" s="661"/>
      <c r="DI111" s="661"/>
      <c r="DJ111" s="661"/>
      <c r="DK111" s="661"/>
      <c r="DL111" s="661" t="s">
        <v>165</v>
      </c>
      <c r="DM111" s="661"/>
      <c r="DN111" s="661"/>
      <c r="DO111" s="661"/>
      <c r="DP111" s="661"/>
      <c r="DQ111" s="661" t="s">
        <v>165</v>
      </c>
      <c r="DR111" s="661"/>
      <c r="DS111" s="661"/>
      <c r="DT111" s="661"/>
      <c r="DU111" s="661"/>
      <c r="DV111" s="736" t="s">
        <v>165</v>
      </c>
      <c r="DW111" s="736"/>
      <c r="DX111" s="736"/>
      <c r="DY111" s="736"/>
      <c r="DZ111" s="745"/>
    </row>
    <row r="112" spans="1:131" s="369" customFormat="1" ht="26.25" customHeight="1">
      <c r="A112" s="391" t="s">
        <v>144</v>
      </c>
      <c r="B112" s="415"/>
      <c r="C112" s="429" t="s">
        <v>176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165</v>
      </c>
      <c r="AB112" s="456"/>
      <c r="AC112" s="456"/>
      <c r="AD112" s="456"/>
      <c r="AE112" s="512"/>
      <c r="AF112" s="528" t="s">
        <v>165</v>
      </c>
      <c r="AG112" s="456"/>
      <c r="AH112" s="456"/>
      <c r="AI112" s="456"/>
      <c r="AJ112" s="512"/>
      <c r="AK112" s="528" t="s">
        <v>165</v>
      </c>
      <c r="AL112" s="456"/>
      <c r="AM112" s="456"/>
      <c r="AN112" s="456"/>
      <c r="AO112" s="512"/>
      <c r="AP112" s="552" t="s">
        <v>165</v>
      </c>
      <c r="AQ112" s="560"/>
      <c r="AR112" s="560"/>
      <c r="AS112" s="560"/>
      <c r="AT112" s="570"/>
      <c r="AU112" s="582"/>
      <c r="AV112" s="594"/>
      <c r="AW112" s="594"/>
      <c r="AX112" s="594"/>
      <c r="AY112" s="594"/>
      <c r="AZ112" s="621" t="s">
        <v>479</v>
      </c>
      <c r="BA112" s="429"/>
      <c r="BB112" s="429"/>
      <c r="BC112" s="429"/>
      <c r="BD112" s="429"/>
      <c r="BE112" s="429"/>
      <c r="BF112" s="429"/>
      <c r="BG112" s="429"/>
      <c r="BH112" s="429"/>
      <c r="BI112" s="429"/>
      <c r="BJ112" s="429"/>
      <c r="BK112" s="429"/>
      <c r="BL112" s="429"/>
      <c r="BM112" s="429"/>
      <c r="BN112" s="429"/>
      <c r="BO112" s="429"/>
      <c r="BP112" s="482"/>
      <c r="BQ112" s="653">
        <v>4713306</v>
      </c>
      <c r="BR112" s="661"/>
      <c r="BS112" s="661"/>
      <c r="BT112" s="661"/>
      <c r="BU112" s="661"/>
      <c r="BV112" s="661">
        <v>5088958</v>
      </c>
      <c r="BW112" s="661"/>
      <c r="BX112" s="661"/>
      <c r="BY112" s="661"/>
      <c r="BZ112" s="661"/>
      <c r="CA112" s="661">
        <v>4312130</v>
      </c>
      <c r="CB112" s="661"/>
      <c r="CC112" s="661"/>
      <c r="CD112" s="661"/>
      <c r="CE112" s="661"/>
      <c r="CF112" s="679">
        <v>42</v>
      </c>
      <c r="CG112" s="683"/>
      <c r="CH112" s="683"/>
      <c r="CI112" s="683"/>
      <c r="CJ112" s="683"/>
      <c r="CK112" s="695"/>
      <c r="CL112" s="419"/>
      <c r="CM112" s="432" t="s">
        <v>480</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165</v>
      </c>
      <c r="DH112" s="661"/>
      <c r="DI112" s="661"/>
      <c r="DJ112" s="661"/>
      <c r="DK112" s="661"/>
      <c r="DL112" s="661" t="s">
        <v>165</v>
      </c>
      <c r="DM112" s="661"/>
      <c r="DN112" s="661"/>
      <c r="DO112" s="661"/>
      <c r="DP112" s="661"/>
      <c r="DQ112" s="661" t="s">
        <v>165</v>
      </c>
      <c r="DR112" s="661"/>
      <c r="DS112" s="661"/>
      <c r="DT112" s="661"/>
      <c r="DU112" s="661"/>
      <c r="DV112" s="736" t="s">
        <v>165</v>
      </c>
      <c r="DW112" s="736"/>
      <c r="DX112" s="736"/>
      <c r="DY112" s="736"/>
      <c r="DZ112" s="745"/>
    </row>
    <row r="113" spans="1:130" s="369" customFormat="1" ht="26.25" customHeight="1">
      <c r="A113" s="392"/>
      <c r="B113" s="416"/>
      <c r="C113" s="429" t="s">
        <v>95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362786</v>
      </c>
      <c r="AB113" s="456"/>
      <c r="AC113" s="456"/>
      <c r="AD113" s="456"/>
      <c r="AE113" s="512"/>
      <c r="AF113" s="528">
        <v>346140</v>
      </c>
      <c r="AG113" s="456"/>
      <c r="AH113" s="456"/>
      <c r="AI113" s="456"/>
      <c r="AJ113" s="512"/>
      <c r="AK113" s="528">
        <v>302264</v>
      </c>
      <c r="AL113" s="456"/>
      <c r="AM113" s="456"/>
      <c r="AN113" s="456"/>
      <c r="AO113" s="512"/>
      <c r="AP113" s="552">
        <v>2.9</v>
      </c>
      <c r="AQ113" s="560"/>
      <c r="AR113" s="560"/>
      <c r="AS113" s="560"/>
      <c r="AT113" s="570"/>
      <c r="AU113" s="582"/>
      <c r="AV113" s="594"/>
      <c r="AW113" s="594"/>
      <c r="AX113" s="594"/>
      <c r="AY113" s="594"/>
      <c r="AZ113" s="621" t="s">
        <v>481</v>
      </c>
      <c r="BA113" s="429"/>
      <c r="BB113" s="429"/>
      <c r="BC113" s="429"/>
      <c r="BD113" s="429"/>
      <c r="BE113" s="429"/>
      <c r="BF113" s="429"/>
      <c r="BG113" s="429"/>
      <c r="BH113" s="429"/>
      <c r="BI113" s="429"/>
      <c r="BJ113" s="429"/>
      <c r="BK113" s="429"/>
      <c r="BL113" s="429"/>
      <c r="BM113" s="429"/>
      <c r="BN113" s="429"/>
      <c r="BO113" s="429"/>
      <c r="BP113" s="482"/>
      <c r="BQ113" s="653">
        <v>34429</v>
      </c>
      <c r="BR113" s="661"/>
      <c r="BS113" s="661"/>
      <c r="BT113" s="661"/>
      <c r="BU113" s="661"/>
      <c r="BV113" s="661">
        <v>98775</v>
      </c>
      <c r="BW113" s="661"/>
      <c r="BX113" s="661"/>
      <c r="BY113" s="661"/>
      <c r="BZ113" s="661"/>
      <c r="CA113" s="661">
        <v>115534</v>
      </c>
      <c r="CB113" s="661"/>
      <c r="CC113" s="661"/>
      <c r="CD113" s="661"/>
      <c r="CE113" s="661"/>
      <c r="CF113" s="679">
        <v>1.1000000000000001</v>
      </c>
      <c r="CG113" s="683"/>
      <c r="CH113" s="683"/>
      <c r="CI113" s="683"/>
      <c r="CJ113" s="683"/>
      <c r="CK113" s="695"/>
      <c r="CL113" s="419"/>
      <c r="CM113" s="432" t="s">
        <v>340</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165</v>
      </c>
      <c r="DH113" s="456"/>
      <c r="DI113" s="456"/>
      <c r="DJ113" s="456"/>
      <c r="DK113" s="512"/>
      <c r="DL113" s="528" t="s">
        <v>165</v>
      </c>
      <c r="DM113" s="456"/>
      <c r="DN113" s="456"/>
      <c r="DO113" s="456"/>
      <c r="DP113" s="512"/>
      <c r="DQ113" s="528" t="s">
        <v>165</v>
      </c>
      <c r="DR113" s="456"/>
      <c r="DS113" s="456"/>
      <c r="DT113" s="456"/>
      <c r="DU113" s="512"/>
      <c r="DV113" s="552" t="s">
        <v>165</v>
      </c>
      <c r="DW113" s="560"/>
      <c r="DX113" s="560"/>
      <c r="DY113" s="560"/>
      <c r="DZ113" s="570"/>
    </row>
    <row r="114" spans="1:130" s="369" customFormat="1" ht="26.25" customHeight="1">
      <c r="A114" s="392"/>
      <c r="B114" s="416"/>
      <c r="C114" s="429" t="s">
        <v>311</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225</v>
      </c>
      <c r="AB114" s="456"/>
      <c r="AC114" s="456"/>
      <c r="AD114" s="456"/>
      <c r="AE114" s="512"/>
      <c r="AF114" s="528">
        <v>232</v>
      </c>
      <c r="AG114" s="456"/>
      <c r="AH114" s="456"/>
      <c r="AI114" s="456"/>
      <c r="AJ114" s="512"/>
      <c r="AK114" s="528">
        <v>217</v>
      </c>
      <c r="AL114" s="456"/>
      <c r="AM114" s="456"/>
      <c r="AN114" s="456"/>
      <c r="AO114" s="512"/>
      <c r="AP114" s="552">
        <v>0</v>
      </c>
      <c r="AQ114" s="560"/>
      <c r="AR114" s="560"/>
      <c r="AS114" s="560"/>
      <c r="AT114" s="570"/>
      <c r="AU114" s="582"/>
      <c r="AV114" s="594"/>
      <c r="AW114" s="594"/>
      <c r="AX114" s="594"/>
      <c r="AY114" s="594"/>
      <c r="AZ114" s="621" t="s">
        <v>484</v>
      </c>
      <c r="BA114" s="429"/>
      <c r="BB114" s="429"/>
      <c r="BC114" s="429"/>
      <c r="BD114" s="429"/>
      <c r="BE114" s="429"/>
      <c r="BF114" s="429"/>
      <c r="BG114" s="429"/>
      <c r="BH114" s="429"/>
      <c r="BI114" s="429"/>
      <c r="BJ114" s="429"/>
      <c r="BK114" s="429"/>
      <c r="BL114" s="429"/>
      <c r="BM114" s="429"/>
      <c r="BN114" s="429"/>
      <c r="BO114" s="429"/>
      <c r="BP114" s="482"/>
      <c r="BQ114" s="653">
        <v>2914372</v>
      </c>
      <c r="BR114" s="661"/>
      <c r="BS114" s="661"/>
      <c r="BT114" s="661"/>
      <c r="BU114" s="661"/>
      <c r="BV114" s="661">
        <v>3034177</v>
      </c>
      <c r="BW114" s="661"/>
      <c r="BX114" s="661"/>
      <c r="BY114" s="661"/>
      <c r="BZ114" s="661"/>
      <c r="CA114" s="661">
        <v>2792261</v>
      </c>
      <c r="CB114" s="661"/>
      <c r="CC114" s="661"/>
      <c r="CD114" s="661"/>
      <c r="CE114" s="661"/>
      <c r="CF114" s="679">
        <v>27.2</v>
      </c>
      <c r="CG114" s="683"/>
      <c r="CH114" s="683"/>
      <c r="CI114" s="683"/>
      <c r="CJ114" s="683"/>
      <c r="CK114" s="695"/>
      <c r="CL114" s="419"/>
      <c r="CM114" s="432" t="s">
        <v>485</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165</v>
      </c>
      <c r="DH114" s="456"/>
      <c r="DI114" s="456"/>
      <c r="DJ114" s="456"/>
      <c r="DK114" s="512"/>
      <c r="DL114" s="528" t="s">
        <v>165</v>
      </c>
      <c r="DM114" s="456"/>
      <c r="DN114" s="456"/>
      <c r="DO114" s="456"/>
      <c r="DP114" s="512"/>
      <c r="DQ114" s="528" t="s">
        <v>165</v>
      </c>
      <c r="DR114" s="456"/>
      <c r="DS114" s="456"/>
      <c r="DT114" s="456"/>
      <c r="DU114" s="512"/>
      <c r="DV114" s="552" t="s">
        <v>165</v>
      </c>
      <c r="DW114" s="560"/>
      <c r="DX114" s="560"/>
      <c r="DY114" s="560"/>
      <c r="DZ114" s="570"/>
    </row>
    <row r="115" spans="1:130" s="369" customFormat="1" ht="26.25" customHeight="1">
      <c r="A115" s="392"/>
      <c r="B115" s="416"/>
      <c r="C115" s="429" t="s">
        <v>486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70528</v>
      </c>
      <c r="AB115" s="456"/>
      <c r="AC115" s="456"/>
      <c r="AD115" s="456"/>
      <c r="AE115" s="512"/>
      <c r="AF115" s="528">
        <v>70168</v>
      </c>
      <c r="AG115" s="456"/>
      <c r="AH115" s="456"/>
      <c r="AI115" s="456"/>
      <c r="AJ115" s="512"/>
      <c r="AK115" s="528" t="s">
        <v>165</v>
      </c>
      <c r="AL115" s="456"/>
      <c r="AM115" s="456"/>
      <c r="AN115" s="456"/>
      <c r="AO115" s="512"/>
      <c r="AP115" s="552" t="s">
        <v>165</v>
      </c>
      <c r="AQ115" s="560"/>
      <c r="AR115" s="560"/>
      <c r="AS115" s="560"/>
      <c r="AT115" s="570"/>
      <c r="AU115" s="582"/>
      <c r="AV115" s="594"/>
      <c r="AW115" s="594"/>
      <c r="AX115" s="594"/>
      <c r="AY115" s="594"/>
      <c r="AZ115" s="621" t="s">
        <v>256</v>
      </c>
      <c r="BA115" s="429"/>
      <c r="BB115" s="429"/>
      <c r="BC115" s="429"/>
      <c r="BD115" s="429"/>
      <c r="BE115" s="429"/>
      <c r="BF115" s="429"/>
      <c r="BG115" s="429"/>
      <c r="BH115" s="429"/>
      <c r="BI115" s="429"/>
      <c r="BJ115" s="429"/>
      <c r="BK115" s="429"/>
      <c r="BL115" s="429"/>
      <c r="BM115" s="429"/>
      <c r="BN115" s="429"/>
      <c r="BO115" s="429"/>
      <c r="BP115" s="482"/>
      <c r="BQ115" s="653" t="s">
        <v>165</v>
      </c>
      <c r="BR115" s="661"/>
      <c r="BS115" s="661"/>
      <c r="BT115" s="661"/>
      <c r="BU115" s="661"/>
      <c r="BV115" s="661">
        <v>13756</v>
      </c>
      <c r="BW115" s="661"/>
      <c r="BX115" s="661"/>
      <c r="BY115" s="661"/>
      <c r="BZ115" s="661"/>
      <c r="CA115" s="661" t="s">
        <v>165</v>
      </c>
      <c r="CB115" s="661"/>
      <c r="CC115" s="661"/>
      <c r="CD115" s="661"/>
      <c r="CE115" s="661"/>
      <c r="CF115" s="679" t="s">
        <v>165</v>
      </c>
      <c r="CG115" s="683"/>
      <c r="CH115" s="683"/>
      <c r="CI115" s="683"/>
      <c r="CJ115" s="683"/>
      <c r="CK115" s="695"/>
      <c r="CL115" s="419"/>
      <c r="CM115" s="621" t="s">
        <v>409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165</v>
      </c>
      <c r="DH115" s="456"/>
      <c r="DI115" s="456"/>
      <c r="DJ115" s="456"/>
      <c r="DK115" s="512"/>
      <c r="DL115" s="528" t="s">
        <v>165</v>
      </c>
      <c r="DM115" s="456"/>
      <c r="DN115" s="456"/>
      <c r="DO115" s="456"/>
      <c r="DP115" s="512"/>
      <c r="DQ115" s="528" t="s">
        <v>165</v>
      </c>
      <c r="DR115" s="456"/>
      <c r="DS115" s="456"/>
      <c r="DT115" s="456"/>
      <c r="DU115" s="512"/>
      <c r="DV115" s="552" t="s">
        <v>165</v>
      </c>
      <c r="DW115" s="560"/>
      <c r="DX115" s="560"/>
      <c r="DY115" s="560"/>
      <c r="DZ115" s="570"/>
    </row>
    <row r="116" spans="1:130" s="369" customFormat="1" ht="26.25" customHeight="1">
      <c r="A116" s="393"/>
      <c r="B116" s="417"/>
      <c r="C116" s="430" t="s">
        <v>487</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165</v>
      </c>
      <c r="AB116" s="456"/>
      <c r="AC116" s="456"/>
      <c r="AD116" s="456"/>
      <c r="AE116" s="512"/>
      <c r="AF116" s="528" t="s">
        <v>165</v>
      </c>
      <c r="AG116" s="456"/>
      <c r="AH116" s="456"/>
      <c r="AI116" s="456"/>
      <c r="AJ116" s="512"/>
      <c r="AK116" s="528" t="s">
        <v>165</v>
      </c>
      <c r="AL116" s="456"/>
      <c r="AM116" s="456"/>
      <c r="AN116" s="456"/>
      <c r="AO116" s="512"/>
      <c r="AP116" s="552" t="s">
        <v>165</v>
      </c>
      <c r="AQ116" s="560"/>
      <c r="AR116" s="560"/>
      <c r="AS116" s="560"/>
      <c r="AT116" s="570"/>
      <c r="AU116" s="582"/>
      <c r="AV116" s="594"/>
      <c r="AW116" s="594"/>
      <c r="AX116" s="594"/>
      <c r="AY116" s="594"/>
      <c r="AZ116" s="433" t="s">
        <v>482</v>
      </c>
      <c r="BA116" s="437"/>
      <c r="BB116" s="437"/>
      <c r="BC116" s="437"/>
      <c r="BD116" s="437"/>
      <c r="BE116" s="437"/>
      <c r="BF116" s="437"/>
      <c r="BG116" s="437"/>
      <c r="BH116" s="437"/>
      <c r="BI116" s="437"/>
      <c r="BJ116" s="437"/>
      <c r="BK116" s="437"/>
      <c r="BL116" s="437"/>
      <c r="BM116" s="437"/>
      <c r="BN116" s="437"/>
      <c r="BO116" s="437"/>
      <c r="BP116" s="486"/>
      <c r="BQ116" s="653" t="s">
        <v>165</v>
      </c>
      <c r="BR116" s="661"/>
      <c r="BS116" s="661"/>
      <c r="BT116" s="661"/>
      <c r="BU116" s="661"/>
      <c r="BV116" s="661" t="s">
        <v>165</v>
      </c>
      <c r="BW116" s="661"/>
      <c r="BX116" s="661"/>
      <c r="BY116" s="661"/>
      <c r="BZ116" s="661"/>
      <c r="CA116" s="661" t="s">
        <v>165</v>
      </c>
      <c r="CB116" s="661"/>
      <c r="CC116" s="661"/>
      <c r="CD116" s="661"/>
      <c r="CE116" s="661"/>
      <c r="CF116" s="679" t="s">
        <v>165</v>
      </c>
      <c r="CG116" s="683"/>
      <c r="CH116" s="683"/>
      <c r="CI116" s="683"/>
      <c r="CJ116" s="683"/>
      <c r="CK116" s="695"/>
      <c r="CL116" s="419"/>
      <c r="CM116" s="432" t="s">
        <v>488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71000</v>
      </c>
      <c r="DH116" s="456"/>
      <c r="DI116" s="456"/>
      <c r="DJ116" s="456"/>
      <c r="DK116" s="512"/>
      <c r="DL116" s="528" t="s">
        <v>165</v>
      </c>
      <c r="DM116" s="456"/>
      <c r="DN116" s="456"/>
      <c r="DO116" s="456"/>
      <c r="DP116" s="512"/>
      <c r="DQ116" s="528" t="s">
        <v>165</v>
      </c>
      <c r="DR116" s="456"/>
      <c r="DS116" s="456"/>
      <c r="DT116" s="456"/>
      <c r="DU116" s="512"/>
      <c r="DV116" s="552" t="s">
        <v>165</v>
      </c>
      <c r="DW116" s="560"/>
      <c r="DX116" s="560"/>
      <c r="DY116" s="560"/>
      <c r="DZ116" s="570"/>
    </row>
    <row r="117" spans="1:130" s="369" customFormat="1" ht="26.25" customHeight="1">
      <c r="A117" s="388" t="s">
        <v>273</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490</v>
      </c>
      <c r="Z117" s="479"/>
      <c r="AA117" s="496">
        <v>2213399</v>
      </c>
      <c r="AB117" s="501"/>
      <c r="AC117" s="501"/>
      <c r="AD117" s="501"/>
      <c r="AE117" s="513"/>
      <c r="AF117" s="529">
        <v>2363536</v>
      </c>
      <c r="AG117" s="501"/>
      <c r="AH117" s="501"/>
      <c r="AI117" s="501"/>
      <c r="AJ117" s="513"/>
      <c r="AK117" s="529">
        <v>2321559</v>
      </c>
      <c r="AL117" s="501"/>
      <c r="AM117" s="501"/>
      <c r="AN117" s="501"/>
      <c r="AO117" s="513"/>
      <c r="AP117" s="553"/>
      <c r="AQ117" s="561"/>
      <c r="AR117" s="561"/>
      <c r="AS117" s="561"/>
      <c r="AT117" s="571"/>
      <c r="AU117" s="582"/>
      <c r="AV117" s="594"/>
      <c r="AW117" s="594"/>
      <c r="AX117" s="594"/>
      <c r="AY117" s="594"/>
      <c r="AZ117" s="433" t="s">
        <v>491</v>
      </c>
      <c r="BA117" s="437"/>
      <c r="BB117" s="437"/>
      <c r="BC117" s="437"/>
      <c r="BD117" s="437"/>
      <c r="BE117" s="437"/>
      <c r="BF117" s="437"/>
      <c r="BG117" s="437"/>
      <c r="BH117" s="437"/>
      <c r="BI117" s="437"/>
      <c r="BJ117" s="437"/>
      <c r="BK117" s="437"/>
      <c r="BL117" s="437"/>
      <c r="BM117" s="437"/>
      <c r="BN117" s="437"/>
      <c r="BO117" s="437"/>
      <c r="BP117" s="486"/>
      <c r="BQ117" s="653" t="s">
        <v>165</v>
      </c>
      <c r="BR117" s="661"/>
      <c r="BS117" s="661"/>
      <c r="BT117" s="661"/>
      <c r="BU117" s="661"/>
      <c r="BV117" s="661" t="s">
        <v>165</v>
      </c>
      <c r="BW117" s="661"/>
      <c r="BX117" s="661"/>
      <c r="BY117" s="661"/>
      <c r="BZ117" s="661"/>
      <c r="CA117" s="661" t="s">
        <v>165</v>
      </c>
      <c r="CB117" s="661"/>
      <c r="CC117" s="661"/>
      <c r="CD117" s="661"/>
      <c r="CE117" s="661"/>
      <c r="CF117" s="679" t="s">
        <v>165</v>
      </c>
      <c r="CG117" s="683"/>
      <c r="CH117" s="683"/>
      <c r="CI117" s="683"/>
      <c r="CJ117" s="683"/>
      <c r="CK117" s="695"/>
      <c r="CL117" s="419"/>
      <c r="CM117" s="432" t="s">
        <v>293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165</v>
      </c>
      <c r="DH117" s="456"/>
      <c r="DI117" s="456"/>
      <c r="DJ117" s="456"/>
      <c r="DK117" s="512"/>
      <c r="DL117" s="528" t="s">
        <v>165</v>
      </c>
      <c r="DM117" s="456"/>
      <c r="DN117" s="456"/>
      <c r="DO117" s="456"/>
      <c r="DP117" s="512"/>
      <c r="DQ117" s="528" t="s">
        <v>165</v>
      </c>
      <c r="DR117" s="456"/>
      <c r="DS117" s="456"/>
      <c r="DT117" s="456"/>
      <c r="DU117" s="512"/>
      <c r="DV117" s="552" t="s">
        <v>165</v>
      </c>
      <c r="DW117" s="560"/>
      <c r="DX117" s="560"/>
      <c r="DY117" s="560"/>
      <c r="DZ117" s="570"/>
    </row>
    <row r="118" spans="1:130" s="369" customFormat="1" ht="26.25" customHeight="1">
      <c r="A118" s="388" t="s">
        <v>472</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392</v>
      </c>
      <c r="AB118" s="412"/>
      <c r="AC118" s="412"/>
      <c r="AD118" s="412"/>
      <c r="AE118" s="479"/>
      <c r="AF118" s="493" t="s">
        <v>214</v>
      </c>
      <c r="AG118" s="412"/>
      <c r="AH118" s="412"/>
      <c r="AI118" s="412"/>
      <c r="AJ118" s="479"/>
      <c r="AK118" s="493" t="s">
        <v>200</v>
      </c>
      <c r="AL118" s="412"/>
      <c r="AM118" s="412"/>
      <c r="AN118" s="412"/>
      <c r="AO118" s="479"/>
      <c r="AP118" s="493" t="s">
        <v>88</v>
      </c>
      <c r="AQ118" s="412"/>
      <c r="AR118" s="412"/>
      <c r="AS118" s="412"/>
      <c r="AT118" s="568"/>
      <c r="AU118" s="582"/>
      <c r="AV118" s="594"/>
      <c r="AW118" s="594"/>
      <c r="AX118" s="594"/>
      <c r="AY118" s="594"/>
      <c r="AZ118" s="622" t="s">
        <v>492</v>
      </c>
      <c r="BA118" s="430"/>
      <c r="BB118" s="430"/>
      <c r="BC118" s="430"/>
      <c r="BD118" s="430"/>
      <c r="BE118" s="430"/>
      <c r="BF118" s="430"/>
      <c r="BG118" s="430"/>
      <c r="BH118" s="430"/>
      <c r="BI118" s="430"/>
      <c r="BJ118" s="430"/>
      <c r="BK118" s="430"/>
      <c r="BL118" s="430"/>
      <c r="BM118" s="430"/>
      <c r="BN118" s="430"/>
      <c r="BO118" s="430"/>
      <c r="BP118" s="483"/>
      <c r="BQ118" s="654" t="s">
        <v>165</v>
      </c>
      <c r="BR118" s="662"/>
      <c r="BS118" s="662"/>
      <c r="BT118" s="662"/>
      <c r="BU118" s="662"/>
      <c r="BV118" s="662" t="s">
        <v>165</v>
      </c>
      <c r="BW118" s="662"/>
      <c r="BX118" s="662"/>
      <c r="BY118" s="662"/>
      <c r="BZ118" s="662"/>
      <c r="CA118" s="662" t="s">
        <v>165</v>
      </c>
      <c r="CB118" s="662"/>
      <c r="CC118" s="662"/>
      <c r="CD118" s="662"/>
      <c r="CE118" s="662"/>
      <c r="CF118" s="679" t="s">
        <v>165</v>
      </c>
      <c r="CG118" s="683"/>
      <c r="CH118" s="683"/>
      <c r="CI118" s="683"/>
      <c r="CJ118" s="683"/>
      <c r="CK118" s="695"/>
      <c r="CL118" s="419"/>
      <c r="CM118" s="432" t="s">
        <v>493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165</v>
      </c>
      <c r="DH118" s="456"/>
      <c r="DI118" s="456"/>
      <c r="DJ118" s="456"/>
      <c r="DK118" s="512"/>
      <c r="DL118" s="528" t="s">
        <v>165</v>
      </c>
      <c r="DM118" s="456"/>
      <c r="DN118" s="456"/>
      <c r="DO118" s="456"/>
      <c r="DP118" s="512"/>
      <c r="DQ118" s="528" t="s">
        <v>165</v>
      </c>
      <c r="DR118" s="456"/>
      <c r="DS118" s="456"/>
      <c r="DT118" s="456"/>
      <c r="DU118" s="512"/>
      <c r="DV118" s="552" t="s">
        <v>165</v>
      </c>
      <c r="DW118" s="560"/>
      <c r="DX118" s="560"/>
      <c r="DY118" s="560"/>
      <c r="DZ118" s="570"/>
    </row>
    <row r="119" spans="1:130" s="369" customFormat="1" ht="26.25" customHeight="1">
      <c r="A119" s="394" t="s">
        <v>205</v>
      </c>
      <c r="B119" s="418"/>
      <c r="C119" s="431" t="s">
        <v>476</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165</v>
      </c>
      <c r="AB119" s="500"/>
      <c r="AC119" s="500"/>
      <c r="AD119" s="500"/>
      <c r="AE119" s="511"/>
      <c r="AF119" s="527" t="s">
        <v>165</v>
      </c>
      <c r="AG119" s="500"/>
      <c r="AH119" s="500"/>
      <c r="AI119" s="500"/>
      <c r="AJ119" s="511"/>
      <c r="AK119" s="527" t="s">
        <v>165</v>
      </c>
      <c r="AL119" s="500"/>
      <c r="AM119" s="500"/>
      <c r="AN119" s="500"/>
      <c r="AO119" s="511"/>
      <c r="AP119" s="551" t="s">
        <v>165</v>
      </c>
      <c r="AQ119" s="559"/>
      <c r="AR119" s="559"/>
      <c r="AS119" s="559"/>
      <c r="AT119" s="569"/>
      <c r="AU119" s="583"/>
      <c r="AV119" s="595"/>
      <c r="AW119" s="595"/>
      <c r="AX119" s="595"/>
      <c r="AY119" s="595"/>
      <c r="AZ119" s="623" t="s">
        <v>273</v>
      </c>
      <c r="BA119" s="623"/>
      <c r="BB119" s="623"/>
      <c r="BC119" s="623"/>
      <c r="BD119" s="623"/>
      <c r="BE119" s="623"/>
      <c r="BF119" s="623"/>
      <c r="BG119" s="623"/>
      <c r="BH119" s="623"/>
      <c r="BI119" s="623"/>
      <c r="BJ119" s="623"/>
      <c r="BK119" s="623"/>
      <c r="BL119" s="623"/>
      <c r="BM119" s="623"/>
      <c r="BN119" s="623"/>
      <c r="BO119" s="478" t="s">
        <v>63</v>
      </c>
      <c r="BP119" s="648"/>
      <c r="BQ119" s="654">
        <v>27494219</v>
      </c>
      <c r="BR119" s="662"/>
      <c r="BS119" s="662"/>
      <c r="BT119" s="662"/>
      <c r="BU119" s="662"/>
      <c r="BV119" s="662">
        <v>27703183</v>
      </c>
      <c r="BW119" s="662"/>
      <c r="BX119" s="662"/>
      <c r="BY119" s="662"/>
      <c r="BZ119" s="662"/>
      <c r="CA119" s="662">
        <v>26244025</v>
      </c>
      <c r="CB119" s="662"/>
      <c r="CC119" s="662"/>
      <c r="CD119" s="662"/>
      <c r="CE119" s="662"/>
      <c r="CF119" s="557"/>
      <c r="CG119" s="565"/>
      <c r="CH119" s="565"/>
      <c r="CI119" s="565"/>
      <c r="CJ119" s="691"/>
      <c r="CK119" s="696"/>
      <c r="CL119" s="420"/>
      <c r="CM119" s="434" t="s">
        <v>494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165</v>
      </c>
      <c r="DH119" s="502"/>
      <c r="DI119" s="502"/>
      <c r="DJ119" s="502"/>
      <c r="DK119" s="514"/>
      <c r="DL119" s="530" t="s">
        <v>165</v>
      </c>
      <c r="DM119" s="502"/>
      <c r="DN119" s="502"/>
      <c r="DO119" s="502"/>
      <c r="DP119" s="514"/>
      <c r="DQ119" s="530" t="s">
        <v>165</v>
      </c>
      <c r="DR119" s="502"/>
      <c r="DS119" s="502"/>
      <c r="DT119" s="502"/>
      <c r="DU119" s="514"/>
      <c r="DV119" s="737" t="s">
        <v>165</v>
      </c>
      <c r="DW119" s="739"/>
      <c r="DX119" s="739"/>
      <c r="DY119" s="739"/>
      <c r="DZ119" s="746"/>
    </row>
    <row r="120" spans="1:130" s="369" customFormat="1" ht="26.25" customHeight="1">
      <c r="A120" s="395"/>
      <c r="B120" s="419"/>
      <c r="C120" s="432" t="s">
        <v>478</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165</v>
      </c>
      <c r="AB120" s="456"/>
      <c r="AC120" s="456"/>
      <c r="AD120" s="456"/>
      <c r="AE120" s="512"/>
      <c r="AF120" s="528" t="s">
        <v>165</v>
      </c>
      <c r="AG120" s="456"/>
      <c r="AH120" s="456"/>
      <c r="AI120" s="456"/>
      <c r="AJ120" s="512"/>
      <c r="AK120" s="528" t="s">
        <v>165</v>
      </c>
      <c r="AL120" s="456"/>
      <c r="AM120" s="456"/>
      <c r="AN120" s="456"/>
      <c r="AO120" s="512"/>
      <c r="AP120" s="552" t="s">
        <v>165</v>
      </c>
      <c r="AQ120" s="560"/>
      <c r="AR120" s="560"/>
      <c r="AS120" s="560"/>
      <c r="AT120" s="570"/>
      <c r="AU120" s="584" t="s">
        <v>410</v>
      </c>
      <c r="AV120" s="596"/>
      <c r="AW120" s="596"/>
      <c r="AX120" s="596"/>
      <c r="AY120" s="608"/>
      <c r="AZ120" s="620" t="s">
        <v>495</v>
      </c>
      <c r="BA120" s="413"/>
      <c r="BB120" s="413"/>
      <c r="BC120" s="413"/>
      <c r="BD120" s="413"/>
      <c r="BE120" s="413"/>
      <c r="BF120" s="413"/>
      <c r="BG120" s="413"/>
      <c r="BH120" s="413"/>
      <c r="BI120" s="413"/>
      <c r="BJ120" s="413"/>
      <c r="BK120" s="413"/>
      <c r="BL120" s="413"/>
      <c r="BM120" s="413"/>
      <c r="BN120" s="413"/>
      <c r="BO120" s="413"/>
      <c r="BP120" s="480"/>
      <c r="BQ120" s="652">
        <v>9337319</v>
      </c>
      <c r="BR120" s="660"/>
      <c r="BS120" s="660"/>
      <c r="BT120" s="660"/>
      <c r="BU120" s="660"/>
      <c r="BV120" s="660">
        <v>8772510</v>
      </c>
      <c r="BW120" s="660"/>
      <c r="BX120" s="660"/>
      <c r="BY120" s="660"/>
      <c r="BZ120" s="660"/>
      <c r="CA120" s="660">
        <v>8232579</v>
      </c>
      <c r="CB120" s="660"/>
      <c r="CC120" s="660"/>
      <c r="CD120" s="660"/>
      <c r="CE120" s="660"/>
      <c r="CF120" s="678">
        <v>80.3</v>
      </c>
      <c r="CG120" s="682"/>
      <c r="CH120" s="682"/>
      <c r="CI120" s="682"/>
      <c r="CJ120" s="682"/>
      <c r="CK120" s="697" t="s">
        <v>496</v>
      </c>
      <c r="CL120" s="707"/>
      <c r="CM120" s="707"/>
      <c r="CN120" s="707"/>
      <c r="CO120" s="710"/>
      <c r="CP120" s="714" t="s">
        <v>389</v>
      </c>
      <c r="CQ120" s="717"/>
      <c r="CR120" s="717"/>
      <c r="CS120" s="717"/>
      <c r="CT120" s="717"/>
      <c r="CU120" s="717"/>
      <c r="CV120" s="717"/>
      <c r="CW120" s="717"/>
      <c r="CX120" s="717"/>
      <c r="CY120" s="717"/>
      <c r="CZ120" s="717"/>
      <c r="DA120" s="717"/>
      <c r="DB120" s="717"/>
      <c r="DC120" s="717"/>
      <c r="DD120" s="717"/>
      <c r="DE120" s="717"/>
      <c r="DF120" s="720"/>
      <c r="DG120" s="652" t="s">
        <v>165</v>
      </c>
      <c r="DH120" s="660"/>
      <c r="DI120" s="660"/>
      <c r="DJ120" s="660"/>
      <c r="DK120" s="660"/>
      <c r="DL120" s="660" t="s">
        <v>165</v>
      </c>
      <c r="DM120" s="660"/>
      <c r="DN120" s="660"/>
      <c r="DO120" s="660"/>
      <c r="DP120" s="660"/>
      <c r="DQ120" s="660">
        <v>4295847</v>
      </c>
      <c r="DR120" s="660"/>
      <c r="DS120" s="660"/>
      <c r="DT120" s="660"/>
      <c r="DU120" s="660"/>
      <c r="DV120" s="735">
        <v>41.9</v>
      </c>
      <c r="DW120" s="735"/>
      <c r="DX120" s="735"/>
      <c r="DY120" s="735"/>
      <c r="DZ120" s="744"/>
    </row>
    <row r="121" spans="1:130" s="369" customFormat="1" ht="26.25" customHeight="1">
      <c r="A121" s="395"/>
      <c r="B121" s="419"/>
      <c r="C121" s="433" t="s">
        <v>131</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165</v>
      </c>
      <c r="AB121" s="456"/>
      <c r="AC121" s="456"/>
      <c r="AD121" s="456"/>
      <c r="AE121" s="512"/>
      <c r="AF121" s="528" t="s">
        <v>165</v>
      </c>
      <c r="AG121" s="456"/>
      <c r="AH121" s="456"/>
      <c r="AI121" s="456"/>
      <c r="AJ121" s="512"/>
      <c r="AK121" s="528" t="s">
        <v>165</v>
      </c>
      <c r="AL121" s="456"/>
      <c r="AM121" s="456"/>
      <c r="AN121" s="456"/>
      <c r="AO121" s="512"/>
      <c r="AP121" s="552" t="s">
        <v>165</v>
      </c>
      <c r="AQ121" s="560"/>
      <c r="AR121" s="560"/>
      <c r="AS121" s="560"/>
      <c r="AT121" s="570"/>
      <c r="AU121" s="585"/>
      <c r="AV121" s="597"/>
      <c r="AW121" s="597"/>
      <c r="AX121" s="597"/>
      <c r="AY121" s="609"/>
      <c r="AZ121" s="621" t="s">
        <v>195</v>
      </c>
      <c r="BA121" s="429"/>
      <c r="BB121" s="429"/>
      <c r="BC121" s="429"/>
      <c r="BD121" s="429"/>
      <c r="BE121" s="429"/>
      <c r="BF121" s="429"/>
      <c r="BG121" s="429"/>
      <c r="BH121" s="429"/>
      <c r="BI121" s="429"/>
      <c r="BJ121" s="429"/>
      <c r="BK121" s="429"/>
      <c r="BL121" s="429"/>
      <c r="BM121" s="429"/>
      <c r="BN121" s="429"/>
      <c r="BO121" s="429"/>
      <c r="BP121" s="482"/>
      <c r="BQ121" s="653">
        <v>3122015</v>
      </c>
      <c r="BR121" s="661"/>
      <c r="BS121" s="661"/>
      <c r="BT121" s="661"/>
      <c r="BU121" s="661"/>
      <c r="BV121" s="661">
        <v>2973573</v>
      </c>
      <c r="BW121" s="661"/>
      <c r="BX121" s="661"/>
      <c r="BY121" s="661"/>
      <c r="BZ121" s="661"/>
      <c r="CA121" s="661">
        <v>1714927</v>
      </c>
      <c r="CB121" s="661"/>
      <c r="CC121" s="661"/>
      <c r="CD121" s="661"/>
      <c r="CE121" s="661"/>
      <c r="CF121" s="679">
        <v>16.7</v>
      </c>
      <c r="CG121" s="683"/>
      <c r="CH121" s="683"/>
      <c r="CI121" s="683"/>
      <c r="CJ121" s="683"/>
      <c r="CK121" s="698"/>
      <c r="CL121" s="708"/>
      <c r="CM121" s="708"/>
      <c r="CN121" s="708"/>
      <c r="CO121" s="711"/>
      <c r="CP121" s="715" t="s">
        <v>462</v>
      </c>
      <c r="CQ121" s="409"/>
      <c r="CR121" s="409"/>
      <c r="CS121" s="409"/>
      <c r="CT121" s="409"/>
      <c r="CU121" s="409"/>
      <c r="CV121" s="409"/>
      <c r="CW121" s="409"/>
      <c r="CX121" s="409"/>
      <c r="CY121" s="409"/>
      <c r="CZ121" s="409"/>
      <c r="DA121" s="409"/>
      <c r="DB121" s="409"/>
      <c r="DC121" s="409"/>
      <c r="DD121" s="409"/>
      <c r="DE121" s="409"/>
      <c r="DF121" s="721"/>
      <c r="DG121" s="653">
        <v>11350</v>
      </c>
      <c r="DH121" s="661"/>
      <c r="DI121" s="661"/>
      <c r="DJ121" s="661"/>
      <c r="DK121" s="661"/>
      <c r="DL121" s="661">
        <v>11350</v>
      </c>
      <c r="DM121" s="661"/>
      <c r="DN121" s="661"/>
      <c r="DO121" s="661"/>
      <c r="DP121" s="661"/>
      <c r="DQ121" s="661">
        <v>14268</v>
      </c>
      <c r="DR121" s="661"/>
      <c r="DS121" s="661"/>
      <c r="DT121" s="661"/>
      <c r="DU121" s="661"/>
      <c r="DV121" s="736">
        <v>0.1</v>
      </c>
      <c r="DW121" s="736"/>
      <c r="DX121" s="736"/>
      <c r="DY121" s="736"/>
      <c r="DZ121" s="745"/>
    </row>
    <row r="122" spans="1:130" s="369" customFormat="1" ht="26.25" customHeight="1">
      <c r="A122" s="395"/>
      <c r="B122" s="419"/>
      <c r="C122" s="432" t="s">
        <v>485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165</v>
      </c>
      <c r="AB122" s="456"/>
      <c r="AC122" s="456"/>
      <c r="AD122" s="456"/>
      <c r="AE122" s="512"/>
      <c r="AF122" s="528" t="s">
        <v>165</v>
      </c>
      <c r="AG122" s="456"/>
      <c r="AH122" s="456"/>
      <c r="AI122" s="456"/>
      <c r="AJ122" s="512"/>
      <c r="AK122" s="528" t="s">
        <v>165</v>
      </c>
      <c r="AL122" s="456"/>
      <c r="AM122" s="456"/>
      <c r="AN122" s="456"/>
      <c r="AO122" s="512"/>
      <c r="AP122" s="552" t="s">
        <v>165</v>
      </c>
      <c r="AQ122" s="560"/>
      <c r="AR122" s="560"/>
      <c r="AS122" s="560"/>
      <c r="AT122" s="570"/>
      <c r="AU122" s="585"/>
      <c r="AV122" s="597"/>
      <c r="AW122" s="597"/>
      <c r="AX122" s="597"/>
      <c r="AY122" s="609"/>
      <c r="AZ122" s="622" t="s">
        <v>499</v>
      </c>
      <c r="BA122" s="430"/>
      <c r="BB122" s="430"/>
      <c r="BC122" s="430"/>
      <c r="BD122" s="430"/>
      <c r="BE122" s="430"/>
      <c r="BF122" s="430"/>
      <c r="BG122" s="430"/>
      <c r="BH122" s="430"/>
      <c r="BI122" s="430"/>
      <c r="BJ122" s="430"/>
      <c r="BK122" s="430"/>
      <c r="BL122" s="430"/>
      <c r="BM122" s="430"/>
      <c r="BN122" s="430"/>
      <c r="BO122" s="430"/>
      <c r="BP122" s="483"/>
      <c r="BQ122" s="654">
        <v>14023376</v>
      </c>
      <c r="BR122" s="662"/>
      <c r="BS122" s="662"/>
      <c r="BT122" s="662"/>
      <c r="BU122" s="662"/>
      <c r="BV122" s="662">
        <v>13794103</v>
      </c>
      <c r="BW122" s="662"/>
      <c r="BX122" s="662"/>
      <c r="BY122" s="662"/>
      <c r="BZ122" s="662"/>
      <c r="CA122" s="662">
        <v>13050917</v>
      </c>
      <c r="CB122" s="662"/>
      <c r="CC122" s="662"/>
      <c r="CD122" s="662"/>
      <c r="CE122" s="662"/>
      <c r="CF122" s="680">
        <v>127.3</v>
      </c>
      <c r="CG122" s="684"/>
      <c r="CH122" s="684"/>
      <c r="CI122" s="684"/>
      <c r="CJ122" s="684"/>
      <c r="CK122" s="698"/>
      <c r="CL122" s="708"/>
      <c r="CM122" s="708"/>
      <c r="CN122" s="708"/>
      <c r="CO122" s="711"/>
      <c r="CP122" s="715" t="s">
        <v>458</v>
      </c>
      <c r="CQ122" s="409"/>
      <c r="CR122" s="409"/>
      <c r="CS122" s="409"/>
      <c r="CT122" s="409"/>
      <c r="CU122" s="409"/>
      <c r="CV122" s="409"/>
      <c r="CW122" s="409"/>
      <c r="CX122" s="409"/>
      <c r="CY122" s="409"/>
      <c r="CZ122" s="409"/>
      <c r="DA122" s="409"/>
      <c r="DB122" s="409"/>
      <c r="DC122" s="409"/>
      <c r="DD122" s="409"/>
      <c r="DE122" s="409"/>
      <c r="DF122" s="721"/>
      <c r="DG122" s="653">
        <v>3929</v>
      </c>
      <c r="DH122" s="661"/>
      <c r="DI122" s="661"/>
      <c r="DJ122" s="661"/>
      <c r="DK122" s="661"/>
      <c r="DL122" s="661">
        <v>3533</v>
      </c>
      <c r="DM122" s="661"/>
      <c r="DN122" s="661"/>
      <c r="DO122" s="661"/>
      <c r="DP122" s="661"/>
      <c r="DQ122" s="661">
        <v>2015</v>
      </c>
      <c r="DR122" s="661"/>
      <c r="DS122" s="661"/>
      <c r="DT122" s="661"/>
      <c r="DU122" s="661"/>
      <c r="DV122" s="736">
        <v>0</v>
      </c>
      <c r="DW122" s="736"/>
      <c r="DX122" s="736"/>
      <c r="DY122" s="736"/>
      <c r="DZ122" s="745"/>
    </row>
    <row r="123" spans="1:130" s="369" customFormat="1" ht="26.25" customHeight="1">
      <c r="A123" s="395"/>
      <c r="B123" s="419"/>
      <c r="C123" s="432" t="s">
        <v>488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70528</v>
      </c>
      <c r="AB123" s="456"/>
      <c r="AC123" s="456"/>
      <c r="AD123" s="456"/>
      <c r="AE123" s="512"/>
      <c r="AF123" s="528">
        <v>70168</v>
      </c>
      <c r="AG123" s="456"/>
      <c r="AH123" s="456"/>
      <c r="AI123" s="456"/>
      <c r="AJ123" s="512"/>
      <c r="AK123" s="528" t="s">
        <v>165</v>
      </c>
      <c r="AL123" s="456"/>
      <c r="AM123" s="456"/>
      <c r="AN123" s="456"/>
      <c r="AO123" s="512"/>
      <c r="AP123" s="552" t="s">
        <v>165</v>
      </c>
      <c r="AQ123" s="560"/>
      <c r="AR123" s="560"/>
      <c r="AS123" s="560"/>
      <c r="AT123" s="570"/>
      <c r="AU123" s="586"/>
      <c r="AV123" s="598"/>
      <c r="AW123" s="598"/>
      <c r="AX123" s="598"/>
      <c r="AY123" s="598"/>
      <c r="AZ123" s="623" t="s">
        <v>273</v>
      </c>
      <c r="BA123" s="623"/>
      <c r="BB123" s="623"/>
      <c r="BC123" s="623"/>
      <c r="BD123" s="623"/>
      <c r="BE123" s="623"/>
      <c r="BF123" s="623"/>
      <c r="BG123" s="623"/>
      <c r="BH123" s="623"/>
      <c r="BI123" s="623"/>
      <c r="BJ123" s="623"/>
      <c r="BK123" s="623"/>
      <c r="BL123" s="623"/>
      <c r="BM123" s="623"/>
      <c r="BN123" s="623"/>
      <c r="BO123" s="478" t="s">
        <v>448</v>
      </c>
      <c r="BP123" s="648"/>
      <c r="BQ123" s="655">
        <v>26482710</v>
      </c>
      <c r="BR123" s="663"/>
      <c r="BS123" s="663"/>
      <c r="BT123" s="663"/>
      <c r="BU123" s="663"/>
      <c r="BV123" s="663">
        <v>25540186</v>
      </c>
      <c r="BW123" s="663"/>
      <c r="BX123" s="663"/>
      <c r="BY123" s="663"/>
      <c r="BZ123" s="663"/>
      <c r="CA123" s="663">
        <v>22998423</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293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165</v>
      </c>
      <c r="AB124" s="456"/>
      <c r="AC124" s="456"/>
      <c r="AD124" s="456"/>
      <c r="AE124" s="512"/>
      <c r="AF124" s="528" t="s">
        <v>165</v>
      </c>
      <c r="AG124" s="456"/>
      <c r="AH124" s="456"/>
      <c r="AI124" s="456"/>
      <c r="AJ124" s="512"/>
      <c r="AK124" s="528" t="s">
        <v>165</v>
      </c>
      <c r="AL124" s="456"/>
      <c r="AM124" s="456"/>
      <c r="AN124" s="456"/>
      <c r="AO124" s="512"/>
      <c r="AP124" s="552" t="s">
        <v>165</v>
      </c>
      <c r="AQ124" s="560"/>
      <c r="AR124" s="560"/>
      <c r="AS124" s="560"/>
      <c r="AT124" s="570"/>
      <c r="AU124" s="587" t="s">
        <v>500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8.6</v>
      </c>
      <c r="BR124" s="664"/>
      <c r="BS124" s="664"/>
      <c r="BT124" s="664"/>
      <c r="BU124" s="664"/>
      <c r="BV124" s="664">
        <v>19.5</v>
      </c>
      <c r="BW124" s="664"/>
      <c r="BX124" s="664"/>
      <c r="BY124" s="664"/>
      <c r="BZ124" s="664"/>
      <c r="CA124" s="664">
        <v>31.6</v>
      </c>
      <c r="CB124" s="664"/>
      <c r="CC124" s="664"/>
      <c r="CD124" s="664"/>
      <c r="CE124" s="664"/>
      <c r="CF124" s="558"/>
      <c r="CG124" s="566"/>
      <c r="CH124" s="566"/>
      <c r="CI124" s="566"/>
      <c r="CJ124" s="692"/>
      <c r="CK124" s="699"/>
      <c r="CL124" s="699"/>
      <c r="CM124" s="699"/>
      <c r="CN124" s="699"/>
      <c r="CO124" s="712"/>
      <c r="CP124" s="715" t="s">
        <v>497</v>
      </c>
      <c r="CQ124" s="409"/>
      <c r="CR124" s="409"/>
      <c r="CS124" s="409"/>
      <c r="CT124" s="409"/>
      <c r="CU124" s="409"/>
      <c r="CV124" s="409"/>
      <c r="CW124" s="409"/>
      <c r="CX124" s="409"/>
      <c r="CY124" s="409"/>
      <c r="CZ124" s="409"/>
      <c r="DA124" s="409"/>
      <c r="DB124" s="409"/>
      <c r="DC124" s="409"/>
      <c r="DD124" s="409"/>
      <c r="DE124" s="409"/>
      <c r="DF124" s="721"/>
      <c r="DG124" s="497">
        <v>4698027</v>
      </c>
      <c r="DH124" s="502"/>
      <c r="DI124" s="502"/>
      <c r="DJ124" s="502"/>
      <c r="DK124" s="514"/>
      <c r="DL124" s="530">
        <v>5074075</v>
      </c>
      <c r="DM124" s="502"/>
      <c r="DN124" s="502"/>
      <c r="DO124" s="502"/>
      <c r="DP124" s="514"/>
      <c r="DQ124" s="530" t="s">
        <v>165</v>
      </c>
      <c r="DR124" s="502"/>
      <c r="DS124" s="502"/>
      <c r="DT124" s="502"/>
      <c r="DU124" s="514"/>
      <c r="DV124" s="737" t="s">
        <v>165</v>
      </c>
      <c r="DW124" s="739"/>
      <c r="DX124" s="739"/>
      <c r="DY124" s="739"/>
      <c r="DZ124" s="746"/>
    </row>
    <row r="125" spans="1:130" s="369" customFormat="1" ht="26.25" customHeight="1">
      <c r="A125" s="395"/>
      <c r="B125" s="419"/>
      <c r="C125" s="432" t="s">
        <v>493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165</v>
      </c>
      <c r="AB125" s="456"/>
      <c r="AC125" s="456"/>
      <c r="AD125" s="456"/>
      <c r="AE125" s="512"/>
      <c r="AF125" s="528" t="s">
        <v>165</v>
      </c>
      <c r="AG125" s="456"/>
      <c r="AH125" s="456"/>
      <c r="AI125" s="456"/>
      <c r="AJ125" s="512"/>
      <c r="AK125" s="528" t="s">
        <v>165</v>
      </c>
      <c r="AL125" s="456"/>
      <c r="AM125" s="456"/>
      <c r="AN125" s="456"/>
      <c r="AO125" s="512"/>
      <c r="AP125" s="552" t="s">
        <v>165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298</v>
      </c>
      <c r="CL125" s="707"/>
      <c r="CM125" s="707"/>
      <c r="CN125" s="707"/>
      <c r="CO125" s="710"/>
      <c r="CP125" s="620" t="s">
        <v>109</v>
      </c>
      <c r="CQ125" s="413"/>
      <c r="CR125" s="413"/>
      <c r="CS125" s="413"/>
      <c r="CT125" s="413"/>
      <c r="CU125" s="413"/>
      <c r="CV125" s="413"/>
      <c r="CW125" s="413"/>
      <c r="CX125" s="413"/>
      <c r="CY125" s="413"/>
      <c r="CZ125" s="413"/>
      <c r="DA125" s="413"/>
      <c r="DB125" s="413"/>
      <c r="DC125" s="413"/>
      <c r="DD125" s="413"/>
      <c r="DE125" s="413"/>
      <c r="DF125" s="480"/>
      <c r="DG125" s="652" t="s">
        <v>165</v>
      </c>
      <c r="DH125" s="660"/>
      <c r="DI125" s="660"/>
      <c r="DJ125" s="660"/>
      <c r="DK125" s="660"/>
      <c r="DL125" s="660" t="s">
        <v>165</v>
      </c>
      <c r="DM125" s="660"/>
      <c r="DN125" s="660"/>
      <c r="DO125" s="660"/>
      <c r="DP125" s="660"/>
      <c r="DQ125" s="660" t="s">
        <v>165</v>
      </c>
      <c r="DR125" s="660"/>
      <c r="DS125" s="660"/>
      <c r="DT125" s="660"/>
      <c r="DU125" s="660"/>
      <c r="DV125" s="735" t="s">
        <v>165</v>
      </c>
      <c r="DW125" s="735"/>
      <c r="DX125" s="735"/>
      <c r="DY125" s="735"/>
      <c r="DZ125" s="744"/>
    </row>
    <row r="126" spans="1:130" s="369" customFormat="1" ht="26.25" customHeight="1">
      <c r="A126" s="395"/>
      <c r="B126" s="419"/>
      <c r="C126" s="432" t="s">
        <v>494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165</v>
      </c>
      <c r="AB126" s="456"/>
      <c r="AC126" s="456"/>
      <c r="AD126" s="456"/>
      <c r="AE126" s="512"/>
      <c r="AF126" s="528" t="s">
        <v>165</v>
      </c>
      <c r="AG126" s="456"/>
      <c r="AH126" s="456"/>
      <c r="AI126" s="456"/>
      <c r="AJ126" s="512"/>
      <c r="AK126" s="528" t="s">
        <v>165</v>
      </c>
      <c r="AL126" s="456"/>
      <c r="AM126" s="456"/>
      <c r="AN126" s="456"/>
      <c r="AO126" s="512"/>
      <c r="AP126" s="552" t="s">
        <v>165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407</v>
      </c>
      <c r="CQ126" s="429"/>
      <c r="CR126" s="429"/>
      <c r="CS126" s="429"/>
      <c r="CT126" s="429"/>
      <c r="CU126" s="429"/>
      <c r="CV126" s="429"/>
      <c r="CW126" s="429"/>
      <c r="CX126" s="429"/>
      <c r="CY126" s="429"/>
      <c r="CZ126" s="429"/>
      <c r="DA126" s="429"/>
      <c r="DB126" s="429"/>
      <c r="DC126" s="429"/>
      <c r="DD126" s="429"/>
      <c r="DE126" s="429"/>
      <c r="DF126" s="482"/>
      <c r="DG126" s="653" t="s">
        <v>165</v>
      </c>
      <c r="DH126" s="661"/>
      <c r="DI126" s="661"/>
      <c r="DJ126" s="661"/>
      <c r="DK126" s="661"/>
      <c r="DL126" s="661">
        <v>13756</v>
      </c>
      <c r="DM126" s="661"/>
      <c r="DN126" s="661"/>
      <c r="DO126" s="661"/>
      <c r="DP126" s="661"/>
      <c r="DQ126" s="661" t="s">
        <v>165</v>
      </c>
      <c r="DR126" s="661"/>
      <c r="DS126" s="661"/>
      <c r="DT126" s="661"/>
      <c r="DU126" s="661"/>
      <c r="DV126" s="736" t="s">
        <v>165</v>
      </c>
      <c r="DW126" s="736"/>
      <c r="DX126" s="736"/>
      <c r="DY126" s="736"/>
      <c r="DZ126" s="745"/>
    </row>
    <row r="127" spans="1:130" s="369" customFormat="1" ht="26.25" customHeight="1">
      <c r="A127" s="396"/>
      <c r="B127" s="420"/>
      <c r="C127" s="434" t="s">
        <v>502</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165</v>
      </c>
      <c r="AB127" s="456"/>
      <c r="AC127" s="456"/>
      <c r="AD127" s="456"/>
      <c r="AE127" s="512"/>
      <c r="AF127" s="528" t="s">
        <v>165</v>
      </c>
      <c r="AG127" s="456"/>
      <c r="AH127" s="456"/>
      <c r="AI127" s="456"/>
      <c r="AJ127" s="512"/>
      <c r="AK127" s="528" t="s">
        <v>165</v>
      </c>
      <c r="AL127" s="456"/>
      <c r="AM127" s="456"/>
      <c r="AN127" s="456"/>
      <c r="AO127" s="512"/>
      <c r="AP127" s="552" t="s">
        <v>165</v>
      </c>
      <c r="AQ127" s="560"/>
      <c r="AR127" s="560"/>
      <c r="AS127" s="560"/>
      <c r="AT127" s="570"/>
      <c r="AU127" s="589"/>
      <c r="AV127" s="589"/>
      <c r="AW127" s="589"/>
      <c r="AX127" s="600" t="s">
        <v>498</v>
      </c>
      <c r="AY127" s="610"/>
      <c r="AZ127" s="610"/>
      <c r="BA127" s="610"/>
      <c r="BB127" s="610"/>
      <c r="BC127" s="610"/>
      <c r="BD127" s="610"/>
      <c r="BE127" s="630"/>
      <c r="BF127" s="632" t="s">
        <v>192</v>
      </c>
      <c r="BG127" s="610"/>
      <c r="BH127" s="610"/>
      <c r="BI127" s="610"/>
      <c r="BJ127" s="610"/>
      <c r="BK127" s="610"/>
      <c r="BL127" s="630"/>
      <c r="BM127" s="632" t="s">
        <v>503</v>
      </c>
      <c r="BN127" s="610"/>
      <c r="BO127" s="610"/>
      <c r="BP127" s="610"/>
      <c r="BQ127" s="610"/>
      <c r="BR127" s="610"/>
      <c r="BS127" s="630"/>
      <c r="BT127" s="632" t="s">
        <v>504</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505</v>
      </c>
      <c r="CQ127" s="429"/>
      <c r="CR127" s="429"/>
      <c r="CS127" s="429"/>
      <c r="CT127" s="429"/>
      <c r="CU127" s="429"/>
      <c r="CV127" s="429"/>
      <c r="CW127" s="429"/>
      <c r="CX127" s="429"/>
      <c r="CY127" s="429"/>
      <c r="CZ127" s="429"/>
      <c r="DA127" s="429"/>
      <c r="DB127" s="429"/>
      <c r="DC127" s="429"/>
      <c r="DD127" s="429"/>
      <c r="DE127" s="429"/>
      <c r="DF127" s="482"/>
      <c r="DG127" s="653" t="s">
        <v>165</v>
      </c>
      <c r="DH127" s="661"/>
      <c r="DI127" s="661"/>
      <c r="DJ127" s="661"/>
      <c r="DK127" s="661"/>
      <c r="DL127" s="661" t="s">
        <v>165</v>
      </c>
      <c r="DM127" s="661"/>
      <c r="DN127" s="661"/>
      <c r="DO127" s="661"/>
      <c r="DP127" s="661"/>
      <c r="DQ127" s="661" t="s">
        <v>165</v>
      </c>
      <c r="DR127" s="661"/>
      <c r="DS127" s="661"/>
      <c r="DT127" s="661"/>
      <c r="DU127" s="661"/>
      <c r="DV127" s="736" t="s">
        <v>165</v>
      </c>
      <c r="DW127" s="736"/>
      <c r="DX127" s="736"/>
      <c r="DY127" s="736"/>
      <c r="DZ127" s="745"/>
    </row>
    <row r="128" spans="1:130" s="369" customFormat="1" ht="26.25" customHeight="1">
      <c r="A128" s="397" t="s">
        <v>57</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506</v>
      </c>
      <c r="X128" s="473"/>
      <c r="Y128" s="473"/>
      <c r="Z128" s="488"/>
      <c r="AA128" s="494">
        <v>235864</v>
      </c>
      <c r="AB128" s="500"/>
      <c r="AC128" s="500"/>
      <c r="AD128" s="500"/>
      <c r="AE128" s="511"/>
      <c r="AF128" s="527">
        <v>214338</v>
      </c>
      <c r="AG128" s="500"/>
      <c r="AH128" s="500"/>
      <c r="AI128" s="500"/>
      <c r="AJ128" s="511"/>
      <c r="AK128" s="527">
        <v>201147</v>
      </c>
      <c r="AL128" s="500"/>
      <c r="AM128" s="500"/>
      <c r="AN128" s="500"/>
      <c r="AO128" s="511"/>
      <c r="AP128" s="554"/>
      <c r="AQ128" s="562"/>
      <c r="AR128" s="562"/>
      <c r="AS128" s="562"/>
      <c r="AT128" s="572"/>
      <c r="AU128" s="589"/>
      <c r="AV128" s="589"/>
      <c r="AW128" s="589"/>
      <c r="AX128" s="389" t="s">
        <v>507</v>
      </c>
      <c r="AY128" s="413"/>
      <c r="AZ128" s="413"/>
      <c r="BA128" s="413"/>
      <c r="BB128" s="413"/>
      <c r="BC128" s="413"/>
      <c r="BD128" s="413"/>
      <c r="BE128" s="480"/>
      <c r="BF128" s="633" t="s">
        <v>165</v>
      </c>
      <c r="BG128" s="637"/>
      <c r="BH128" s="637"/>
      <c r="BI128" s="637"/>
      <c r="BJ128" s="637"/>
      <c r="BK128" s="637"/>
      <c r="BL128" s="643"/>
      <c r="BM128" s="633">
        <v>13.12</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221</v>
      </c>
      <c r="CQ128" s="611"/>
      <c r="CR128" s="611"/>
      <c r="CS128" s="611"/>
      <c r="CT128" s="611"/>
      <c r="CU128" s="611"/>
      <c r="CV128" s="611"/>
      <c r="CW128" s="611"/>
      <c r="CX128" s="611"/>
      <c r="CY128" s="611"/>
      <c r="CZ128" s="611"/>
      <c r="DA128" s="611"/>
      <c r="DB128" s="611"/>
      <c r="DC128" s="611"/>
      <c r="DD128" s="611"/>
      <c r="DE128" s="611"/>
      <c r="DF128" s="631"/>
      <c r="DG128" s="724" t="s">
        <v>165</v>
      </c>
      <c r="DH128" s="727"/>
      <c r="DI128" s="727"/>
      <c r="DJ128" s="727"/>
      <c r="DK128" s="727"/>
      <c r="DL128" s="727" t="s">
        <v>165</v>
      </c>
      <c r="DM128" s="727"/>
      <c r="DN128" s="727"/>
      <c r="DO128" s="727"/>
      <c r="DP128" s="727"/>
      <c r="DQ128" s="727" t="s">
        <v>165</v>
      </c>
      <c r="DR128" s="727"/>
      <c r="DS128" s="727"/>
      <c r="DT128" s="727"/>
      <c r="DU128" s="727"/>
      <c r="DV128" s="738" t="s">
        <v>165</v>
      </c>
      <c r="DW128" s="738"/>
      <c r="DX128" s="738"/>
      <c r="DY128" s="738"/>
      <c r="DZ128" s="747"/>
    </row>
    <row r="129" spans="1:131" s="369" customFormat="1" ht="26.25" customHeight="1">
      <c r="A129" s="390" t="s">
        <v>157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368</v>
      </c>
      <c r="X129" s="476"/>
      <c r="Y129" s="476"/>
      <c r="Z129" s="489"/>
      <c r="AA129" s="495">
        <v>12798017</v>
      </c>
      <c r="AB129" s="456"/>
      <c r="AC129" s="456"/>
      <c r="AD129" s="456"/>
      <c r="AE129" s="512"/>
      <c r="AF129" s="528">
        <v>12256064</v>
      </c>
      <c r="AG129" s="456"/>
      <c r="AH129" s="456"/>
      <c r="AI129" s="456"/>
      <c r="AJ129" s="512"/>
      <c r="AK129" s="528">
        <v>11471176</v>
      </c>
      <c r="AL129" s="456"/>
      <c r="AM129" s="456"/>
      <c r="AN129" s="456"/>
      <c r="AO129" s="512"/>
      <c r="AP129" s="555"/>
      <c r="AQ129" s="563"/>
      <c r="AR129" s="563"/>
      <c r="AS129" s="563"/>
      <c r="AT129" s="573"/>
      <c r="AU129" s="591"/>
      <c r="AV129" s="591"/>
      <c r="AW129" s="591"/>
      <c r="AX129" s="601" t="s">
        <v>509</v>
      </c>
      <c r="AY129" s="429"/>
      <c r="AZ129" s="429"/>
      <c r="BA129" s="429"/>
      <c r="BB129" s="429"/>
      <c r="BC129" s="429"/>
      <c r="BD129" s="429"/>
      <c r="BE129" s="482"/>
      <c r="BF129" s="634" t="s">
        <v>165</v>
      </c>
      <c r="BG129" s="638"/>
      <c r="BH129" s="638"/>
      <c r="BI129" s="638"/>
      <c r="BJ129" s="638"/>
      <c r="BK129" s="638"/>
      <c r="BL129" s="644"/>
      <c r="BM129" s="634">
        <v>18.12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232</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510</v>
      </c>
      <c r="X130" s="476"/>
      <c r="Y130" s="476"/>
      <c r="Z130" s="489"/>
      <c r="AA130" s="495">
        <v>1160800</v>
      </c>
      <c r="AB130" s="456"/>
      <c r="AC130" s="456"/>
      <c r="AD130" s="456"/>
      <c r="AE130" s="512"/>
      <c r="AF130" s="528">
        <v>1204756</v>
      </c>
      <c r="AG130" s="456"/>
      <c r="AH130" s="456"/>
      <c r="AI130" s="456"/>
      <c r="AJ130" s="512"/>
      <c r="AK130" s="528">
        <v>1216158</v>
      </c>
      <c r="AL130" s="456"/>
      <c r="AM130" s="456"/>
      <c r="AN130" s="456"/>
      <c r="AO130" s="512"/>
      <c r="AP130" s="555"/>
      <c r="AQ130" s="563"/>
      <c r="AR130" s="563"/>
      <c r="AS130" s="563"/>
      <c r="AT130" s="573"/>
      <c r="AU130" s="591"/>
      <c r="AV130" s="591"/>
      <c r="AW130" s="591"/>
      <c r="AX130" s="601" t="s">
        <v>366</v>
      </c>
      <c r="AY130" s="429"/>
      <c r="AZ130" s="429"/>
      <c r="BA130" s="429"/>
      <c r="BB130" s="429"/>
      <c r="BC130" s="429"/>
      <c r="BD130" s="429"/>
      <c r="BE130" s="482"/>
      <c r="BF130" s="635">
        <v>8.1</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332</v>
      </c>
      <c r="X131" s="477"/>
      <c r="Y131" s="477"/>
      <c r="Z131" s="490"/>
      <c r="AA131" s="497">
        <v>11637217</v>
      </c>
      <c r="AB131" s="502"/>
      <c r="AC131" s="502"/>
      <c r="AD131" s="502"/>
      <c r="AE131" s="514"/>
      <c r="AF131" s="530">
        <v>11051308</v>
      </c>
      <c r="AG131" s="502"/>
      <c r="AH131" s="502"/>
      <c r="AI131" s="502"/>
      <c r="AJ131" s="514"/>
      <c r="AK131" s="530">
        <v>10255018</v>
      </c>
      <c r="AL131" s="502"/>
      <c r="AM131" s="502"/>
      <c r="AN131" s="502"/>
      <c r="AO131" s="514"/>
      <c r="AP131" s="556"/>
      <c r="AQ131" s="564"/>
      <c r="AR131" s="564"/>
      <c r="AS131" s="564"/>
      <c r="AT131" s="574"/>
      <c r="AU131" s="591"/>
      <c r="AV131" s="591"/>
      <c r="AW131" s="591"/>
      <c r="AX131" s="602" t="s">
        <v>511</v>
      </c>
      <c r="AY131" s="611"/>
      <c r="AZ131" s="611"/>
      <c r="BA131" s="611"/>
      <c r="BB131" s="611"/>
      <c r="BC131" s="611"/>
      <c r="BD131" s="611"/>
      <c r="BE131" s="631"/>
      <c r="BF131" s="636">
        <v>31.6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174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512</v>
      </c>
      <c r="W132" s="472"/>
      <c r="X132" s="472"/>
      <c r="Y132" s="472"/>
      <c r="Z132" s="491"/>
      <c r="AA132" s="498">
        <v>7.0183017129999996</v>
      </c>
      <c r="AB132" s="503"/>
      <c r="AC132" s="503"/>
      <c r="AD132" s="503"/>
      <c r="AE132" s="515"/>
      <c r="AF132" s="531">
        <v>8.5459748290000004</v>
      </c>
      <c r="AG132" s="503"/>
      <c r="AH132" s="503"/>
      <c r="AI132" s="503"/>
      <c r="AJ132" s="515"/>
      <c r="AK132" s="531">
        <v>8.8176734549999995</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459</v>
      </c>
      <c r="W133" s="410"/>
      <c r="X133" s="410"/>
      <c r="Y133" s="410"/>
      <c r="Z133" s="492"/>
      <c r="AA133" s="499">
        <v>7.6</v>
      </c>
      <c r="AB133" s="504"/>
      <c r="AC133" s="504"/>
      <c r="AD133" s="504"/>
      <c r="AE133" s="516"/>
      <c r="AF133" s="499">
        <v>7.5</v>
      </c>
      <c r="AG133" s="504"/>
      <c r="AH133" s="504"/>
      <c r="AI133" s="504"/>
      <c r="AJ133" s="516"/>
      <c r="AK133" s="499">
        <v>8.1</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dzrqGArKERgaSQ49yIM7q1GUlEnS+cvV9owZpSVV4qor7jgHKAeYRPO8PVtXqc/hnxCjhqdQr7SIQaaRWRQIHw==" saltValue="A0QGcn7I/slYo33+XVMr8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tabSelected="1" view="pageBreakPreview" zoomScale="55" zoomScaleNormal="85" zoomScaleSheetLayoutView="55" workbookViewId="0"/>
  </sheetViews>
  <sheetFormatPr defaultColWidth="0" defaultRowHeight="13.5" customHeight="1" zeroHeight="1"/>
  <cols>
    <col min="1" max="120" width="2.77734375" style="749" customWidth="1"/>
    <col min="121" max="121" width="0" style="750" hidden="1" customWidth="1"/>
    <col min="122" max="16384" width="9" style="750" hidden="1" customWidth="1"/>
  </cols>
  <sheetData>
    <row r="1" spans="1:120" ht="13.2">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0"/>
    </row>
    <row r="17" spans="119:120" ht="13.2">
      <c r="DP17" s="750"/>
    </row>
    <row r="18" spans="119:120" ht="13.2"/>
    <row r="19" spans="119:120" ht="13.2"/>
    <row r="20" spans="119:120" ht="13.2">
      <c r="DO20" s="750"/>
      <c r="DP20" s="750"/>
    </row>
    <row r="21" spans="119:120" ht="13.2">
      <c r="DP21" s="750"/>
    </row>
    <row r="22" spans="119:120" ht="13.2"/>
    <row r="23" spans="119:120" ht="13.2">
      <c r="DO23" s="750"/>
      <c r="DP23" s="750"/>
    </row>
    <row r="24" spans="119:120" ht="13.2">
      <c r="DP24" s="750"/>
    </row>
    <row r="25" spans="119:120" ht="13.2">
      <c r="DP25" s="750"/>
    </row>
    <row r="26" spans="119:120" ht="13.2">
      <c r="DO26" s="750"/>
      <c r="DP26" s="750"/>
    </row>
    <row r="27" spans="119:120" ht="13.2"/>
    <row r="28" spans="119:120" ht="13.2">
      <c r="DO28" s="750"/>
      <c r="DP28" s="750"/>
    </row>
    <row r="29" spans="119:120" ht="13.2">
      <c r="DP29" s="750"/>
    </row>
    <row r="30" spans="119:120" ht="13.2"/>
    <row r="31" spans="119:120" ht="13.2">
      <c r="DO31" s="750"/>
      <c r="DP31" s="750"/>
    </row>
    <row r="32" spans="119:120" ht="13.2"/>
    <row r="33" spans="98:120" ht="13.2">
      <c r="DO33" s="750"/>
      <c r="DP33" s="750"/>
    </row>
    <row r="34" spans="98:120" ht="13.2">
      <c r="DM34" s="750"/>
    </row>
    <row r="35" spans="98:120" ht="13.2">
      <c r="CT35" s="750"/>
      <c r="CU35" s="750"/>
      <c r="CV35" s="750"/>
      <c r="CY35" s="750"/>
      <c r="CZ35" s="750"/>
      <c r="DA35" s="750"/>
      <c r="DD35" s="750"/>
      <c r="DE35" s="750"/>
      <c r="DF35" s="750"/>
      <c r="DI35" s="750"/>
      <c r="DJ35" s="750"/>
      <c r="DK35" s="750"/>
      <c r="DM35" s="750"/>
      <c r="DN35" s="750"/>
      <c r="DO35" s="750"/>
      <c r="DP35" s="750"/>
    </row>
    <row r="36" spans="98:120" ht="13.2"/>
    <row r="37" spans="98:120" ht="13.2">
      <c r="CW37" s="750"/>
      <c r="DB37" s="750"/>
      <c r="DG37" s="750"/>
      <c r="DL37" s="750"/>
      <c r="DP37" s="750"/>
    </row>
    <row r="38" spans="98:120" ht="13.2">
      <c r="CT38" s="750"/>
      <c r="CU38" s="750"/>
      <c r="CV38" s="750"/>
      <c r="CW38" s="750"/>
      <c r="CY38" s="750"/>
      <c r="CZ38" s="750"/>
      <c r="DA38" s="750"/>
      <c r="DB38" s="750"/>
      <c r="DD38" s="750"/>
      <c r="DE38" s="750"/>
      <c r="DF38" s="750"/>
      <c r="DG38" s="750"/>
      <c r="DI38" s="750"/>
      <c r="DJ38" s="750"/>
      <c r="DK38" s="750"/>
      <c r="DL38" s="750"/>
      <c r="DN38" s="750"/>
      <c r="DO38" s="750"/>
      <c r="DP38" s="75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0"/>
      <c r="DO49" s="750"/>
      <c r="DP49" s="75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0"/>
      <c r="CS63" s="750"/>
      <c r="CX63" s="750"/>
      <c r="DC63" s="750"/>
      <c r="DH63" s="750"/>
    </row>
    <row r="64" spans="22:120" ht="13.2">
      <c r="V64" s="750"/>
    </row>
    <row r="65" spans="15:120" ht="13.2">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2">
      <c r="Q66" s="750"/>
      <c r="S66" s="750"/>
      <c r="U66" s="750"/>
      <c r="DM66" s="750"/>
    </row>
    <row r="67" spans="15:120" ht="13.2">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2"/>
    <row r="69" spans="15:120" ht="13.2"/>
    <row r="70" spans="15:120" ht="13.2"/>
    <row r="71" spans="15:120" ht="13.2"/>
    <row r="72" spans="15:120" ht="13.2">
      <c r="DP72" s="750"/>
    </row>
    <row r="73" spans="15:120" ht="13.2">
      <c r="DP73" s="75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0"/>
      <c r="CX96" s="750"/>
      <c r="DC96" s="750"/>
      <c r="DH96" s="750"/>
    </row>
    <row r="97" spans="24:120" ht="13.2">
      <c r="CS97" s="750"/>
      <c r="CX97" s="750"/>
      <c r="DC97" s="750"/>
      <c r="DH97" s="750"/>
      <c r="DP97" s="749" t="s">
        <v>120</v>
      </c>
    </row>
    <row r="98" spans="24:120" ht="13.2" hidden="1">
      <c r="CS98" s="750"/>
      <c r="CX98" s="750"/>
      <c r="DC98" s="750"/>
      <c r="DH98" s="750"/>
    </row>
    <row r="99" spans="24:120" ht="13.2" hidden="1">
      <c r="CS99" s="750"/>
      <c r="CX99" s="750"/>
      <c r="DC99" s="750"/>
      <c r="DH99" s="750"/>
    </row>
    <row r="100" spans="24:120" ht="13.2"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2" hidden="1">
      <c r="CT103" s="750"/>
      <c r="CV103" s="750"/>
      <c r="CW103" s="750"/>
      <c r="CY103" s="750"/>
      <c r="DA103" s="750"/>
      <c r="DB103" s="750"/>
      <c r="DD103" s="750"/>
      <c r="DF103" s="750"/>
      <c r="DG103" s="750"/>
      <c r="DI103" s="750"/>
      <c r="DK103" s="750"/>
      <c r="DL103" s="750"/>
      <c r="DM103" s="750"/>
      <c r="DN103" s="750"/>
      <c r="DO103" s="750"/>
      <c r="DP103" s="750"/>
    </row>
    <row r="104" spans="24:120" ht="13.2" hidden="1">
      <c r="CV104" s="750"/>
      <c r="CW104" s="750"/>
      <c r="DA104" s="750"/>
      <c r="DB104" s="750"/>
      <c r="DF104" s="750"/>
      <c r="DG104" s="750"/>
      <c r="DK104" s="750"/>
      <c r="DL104" s="750"/>
      <c r="DN104" s="750"/>
      <c r="DO104" s="750"/>
      <c r="DP104" s="75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R9mp2qCnokUkjn7fzPqClz3K91ll+vy/EtDO3/H5a9LQjdNmiiC1+3G7oTFNZosIanuYaxpZyiEJZDHTVtb+2Q==" saltValue="FDbbKahpJoaMM8vQn7WPG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tabSelected="1" zoomScale="80" zoomScaleNormal="80" zoomScaleSheetLayoutView="55" workbookViewId="0"/>
  </sheetViews>
  <sheetFormatPr defaultColWidth="0" defaultRowHeight="13.5" customHeight="1" zeroHeight="1"/>
  <cols>
    <col min="1" max="116" width="2.6640625" style="749" customWidth="1"/>
    <col min="117" max="16384" width="9" style="750" hidden="1" customWidth="1"/>
  </cols>
  <sheetData>
    <row r="1" spans="2:116" ht="13.2">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2"/>
    <row r="3" spans="2:116" ht="13.2"/>
    <row r="4" spans="2:116" ht="13.2">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2">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2"/>
    <row r="20" spans="9:116" ht="13.2"/>
    <row r="21" spans="9:116" ht="13.2">
      <c r="DL21" s="750"/>
    </row>
    <row r="22" spans="9:116" ht="13.2">
      <c r="DI22" s="750"/>
      <c r="DJ22" s="750"/>
      <c r="DK22" s="750"/>
      <c r="DL22" s="750"/>
    </row>
    <row r="23" spans="9:116" ht="13.2">
      <c r="CY23" s="750"/>
      <c r="CZ23" s="750"/>
      <c r="DA23" s="750"/>
      <c r="DB23" s="750"/>
      <c r="DC23" s="750"/>
      <c r="DD23" s="750"/>
      <c r="DE23" s="750"/>
      <c r="DF23" s="750"/>
      <c r="DG23" s="750"/>
      <c r="DH23" s="750"/>
      <c r="DI23" s="750"/>
      <c r="DJ23" s="750"/>
      <c r="DK23" s="750"/>
      <c r="DL23" s="75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0"/>
      <c r="DA35" s="750"/>
      <c r="DB35" s="750"/>
      <c r="DC35" s="750"/>
      <c r="DD35" s="750"/>
      <c r="DE35" s="750"/>
      <c r="DF35" s="750"/>
      <c r="DG35" s="750"/>
      <c r="DH35" s="750"/>
      <c r="DI35" s="750"/>
      <c r="DJ35" s="750"/>
      <c r="DK35" s="750"/>
      <c r="DL35" s="750"/>
    </row>
    <row r="36" spans="15:116" ht="13.2"/>
    <row r="37" spans="15:116" ht="13.2">
      <c r="DL37" s="750"/>
    </row>
    <row r="38" spans="15:116" ht="13.2">
      <c r="DI38" s="750"/>
      <c r="DJ38" s="750"/>
      <c r="DK38" s="750"/>
      <c r="DL38" s="750"/>
    </row>
    <row r="39" spans="15:116" ht="13.2"/>
    <row r="40" spans="15:116" ht="13.2"/>
    <row r="41" spans="15:116" ht="13.2"/>
    <row r="42" spans="15:116" ht="13.2"/>
    <row r="43" spans="15:116" ht="13.2">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2">
      <c r="DL44" s="750"/>
    </row>
    <row r="45" spans="15:116" ht="13.2"/>
    <row r="46" spans="15:116" ht="13.2">
      <c r="DA46" s="750"/>
      <c r="DB46" s="750"/>
      <c r="DC46" s="750"/>
      <c r="DD46" s="750"/>
      <c r="DE46" s="750"/>
      <c r="DF46" s="750"/>
      <c r="DG46" s="750"/>
      <c r="DH46" s="750"/>
      <c r="DI46" s="750"/>
      <c r="DJ46" s="750"/>
      <c r="DK46" s="750"/>
      <c r="DL46" s="750"/>
    </row>
    <row r="47" spans="15:116" ht="13.2"/>
    <row r="48" spans="15:116" ht="13.2"/>
    <row r="49" spans="104:116" ht="13.2"/>
    <row r="50" spans="104:116" ht="13.2">
      <c r="CZ50" s="750"/>
      <c r="DA50" s="750"/>
      <c r="DB50" s="750"/>
      <c r="DC50" s="750"/>
      <c r="DD50" s="750"/>
      <c r="DE50" s="750"/>
      <c r="DF50" s="750"/>
      <c r="DG50" s="750"/>
      <c r="DH50" s="750"/>
      <c r="DI50" s="750"/>
      <c r="DJ50" s="750"/>
      <c r="DK50" s="750"/>
      <c r="DL50" s="750"/>
    </row>
    <row r="51" spans="104:116" ht="13.2"/>
    <row r="52" spans="104:116" ht="13.2"/>
    <row r="53" spans="104:116" ht="13.2">
      <c r="DL53" s="75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0"/>
      <c r="DD67" s="750"/>
      <c r="DE67" s="750"/>
      <c r="DF67" s="750"/>
      <c r="DG67" s="750"/>
      <c r="DH67" s="750"/>
      <c r="DI67" s="750"/>
      <c r="DJ67" s="750"/>
      <c r="DK67" s="750"/>
      <c r="DL67" s="75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h3EGxF1fUno+IYSlQIfth8aOLFd/zwgFgXAPM0F2df0XtswPcuhIq4rwlxCQFlz/zMewpxLB976OT2ErzELug==" saltValue="QzePKvsbon8NvuprxLaf3Q==" spinCount="100000" sheet="1" objects="1" scenarios="1"/>
  <phoneticPr fontId="6"/>
  <printOptions horizontalCentered="1" verticalCentered="1"/>
  <pageMargins left="0" right="0" top="0" bottom="0" header="0" footer="0"/>
  <pageSetup paperSize="9" scale="47"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tabSelected="1" view="pageBreakPreview" zoomScale="80" zoomScaleSheetLayoutView="80" workbookViewId="0"/>
  </sheetViews>
  <sheetFormatPr defaultColWidth="0" defaultRowHeight="13.5" customHeight="1" zeroHeight="1"/>
  <cols>
    <col min="1" max="36" width="2.44140625" style="365" customWidth="1"/>
    <col min="37" max="44" width="17" style="365" customWidth="1"/>
    <col min="45" max="45" width="6.109375" style="751" customWidth="1"/>
    <col min="46" max="46" width="3" style="752" customWidth="1"/>
    <col min="47" max="47" width="19.109375" style="365" hidden="1" customWidth="1"/>
    <col min="48" max="52" width="12.6640625" style="365" hidden="1" customWidth="1"/>
    <col min="53" max="16384" width="8.6640625" style="365" hidden="1" customWidth="1"/>
  </cols>
  <sheetData>
    <row r="1" spans="1:46" ht="13.2">
      <c r="AS1" s="763"/>
      <c r="AT1" s="763"/>
    </row>
    <row r="2" spans="1:46" ht="13.2">
      <c r="AS2" s="763"/>
      <c r="AT2" s="763"/>
    </row>
    <row r="3" spans="1:46" ht="13.2">
      <c r="AS3" s="763"/>
      <c r="AT3" s="763"/>
    </row>
    <row r="4" spans="1:46" ht="13.2">
      <c r="AS4" s="763"/>
      <c r="AT4" s="763"/>
    </row>
    <row r="5" spans="1:46" ht="16.2">
      <c r="A5" s="754" t="s">
        <v>513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2">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514</v>
      </c>
      <c r="AL6" s="757"/>
      <c r="AM6" s="757"/>
      <c r="AN6" s="757"/>
      <c r="AO6" s="763"/>
      <c r="AP6" s="763"/>
      <c r="AQ6" s="763"/>
      <c r="AR6" s="763"/>
    </row>
    <row r="7" spans="1:46" ht="13.2">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327</v>
      </c>
      <c r="AP7" s="820"/>
      <c r="AQ7" s="831" t="s">
        <v>516</v>
      </c>
      <c r="AR7" s="845"/>
    </row>
    <row r="8" spans="1:46" ht="13.2">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402</v>
      </c>
      <c r="AQ8" s="832" t="s">
        <v>403</v>
      </c>
      <c r="AR8" s="846" t="s">
        <v>483</v>
      </c>
    </row>
    <row r="9" spans="1:46" ht="13.2">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517</v>
      </c>
      <c r="AL9" s="780"/>
      <c r="AM9" s="780"/>
      <c r="AN9" s="797"/>
      <c r="AO9" s="810">
        <v>2878747</v>
      </c>
      <c r="AP9" s="810">
        <v>55359</v>
      </c>
      <c r="AQ9" s="833">
        <v>62647</v>
      </c>
      <c r="AR9" s="847">
        <v>-11.6</v>
      </c>
    </row>
    <row r="10" spans="1:46" ht="13.2">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312</v>
      </c>
      <c r="AL10" s="780"/>
      <c r="AM10" s="780"/>
      <c r="AN10" s="797"/>
      <c r="AO10" s="811">
        <v>635973</v>
      </c>
      <c r="AP10" s="811">
        <v>12230</v>
      </c>
      <c r="AQ10" s="834">
        <v>5968</v>
      </c>
      <c r="AR10" s="848">
        <v>104.9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241</v>
      </c>
      <c r="AL11" s="780"/>
      <c r="AM11" s="780"/>
      <c r="AN11" s="797"/>
      <c r="AO11" s="811">
        <v>627819</v>
      </c>
      <c r="AP11" s="811">
        <v>12073</v>
      </c>
      <c r="AQ11" s="834">
        <v>5863</v>
      </c>
      <c r="AR11" s="848">
        <v>105.9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207</v>
      </c>
      <c r="AL12" s="780"/>
      <c r="AM12" s="780"/>
      <c r="AN12" s="797"/>
      <c r="AO12" s="811">
        <v>37098</v>
      </c>
      <c r="AP12" s="811">
        <v>713</v>
      </c>
      <c r="AQ12" s="834">
        <v>1312</v>
      </c>
      <c r="AR12" s="848">
        <v>-45.7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474</v>
      </c>
      <c r="AL13" s="780"/>
      <c r="AM13" s="780"/>
      <c r="AN13" s="797"/>
      <c r="AO13" s="811" t="s">
        <v>165</v>
      </c>
      <c r="AP13" s="811" t="s">
        <v>165</v>
      </c>
      <c r="AQ13" s="834">
        <v>0</v>
      </c>
      <c r="AR13" s="848" t="s">
        <v>165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249</v>
      </c>
      <c r="AL14" s="780"/>
      <c r="AM14" s="780"/>
      <c r="AN14" s="797"/>
      <c r="AO14" s="811">
        <v>99155</v>
      </c>
      <c r="AP14" s="811">
        <v>1907</v>
      </c>
      <c r="AQ14" s="834">
        <v>2308</v>
      </c>
      <c r="AR14" s="848">
        <v>-17.399999999999999</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102512</v>
      </c>
      <c r="AP15" s="811">
        <v>1971</v>
      </c>
      <c r="AQ15" s="834">
        <v>1635</v>
      </c>
      <c r="AR15" s="848">
        <v>20.6</v>
      </c>
    </row>
    <row r="16" spans="1:46" ht="13.2">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489</v>
      </c>
      <c r="AL16" s="781"/>
      <c r="AM16" s="781"/>
      <c r="AN16" s="798"/>
      <c r="AO16" s="811">
        <v>-202898</v>
      </c>
      <c r="AP16" s="811">
        <v>-3902</v>
      </c>
      <c r="AQ16" s="834">
        <v>-5106</v>
      </c>
      <c r="AR16" s="848">
        <v>-23.6</v>
      </c>
    </row>
    <row r="17" spans="1:46" ht="13.2">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273</v>
      </c>
      <c r="AL17" s="781"/>
      <c r="AM17" s="781"/>
      <c r="AN17" s="798"/>
      <c r="AO17" s="811">
        <v>4178406</v>
      </c>
      <c r="AP17" s="811">
        <v>80352</v>
      </c>
      <c r="AQ17" s="834">
        <v>74627</v>
      </c>
      <c r="AR17" s="848">
        <v>7.7</v>
      </c>
    </row>
    <row r="18" spans="1:46" ht="13.2">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2">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441</v>
      </c>
      <c r="AL19" s="763"/>
      <c r="AM19" s="763"/>
      <c r="AN19" s="763"/>
      <c r="AO19" s="763"/>
      <c r="AP19" s="763"/>
      <c r="AQ19" s="763"/>
      <c r="AR19" s="763"/>
    </row>
    <row r="20" spans="1:46" ht="13.2">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518</v>
      </c>
      <c r="AP20" s="822" t="s">
        <v>261</v>
      </c>
      <c r="AQ20" s="835" t="s">
        <v>133</v>
      </c>
      <c r="AR20" s="849"/>
    </row>
    <row r="21" spans="1:46" s="753" customFormat="1" ht="13.2">
      <c r="A21" s="755"/>
      <c r="AK21" s="770" t="s">
        <v>435</v>
      </c>
      <c r="AL21" s="783"/>
      <c r="AM21" s="783"/>
      <c r="AN21" s="800"/>
      <c r="AO21" s="813">
        <v>6.31</v>
      </c>
      <c r="AP21" s="823">
        <v>7.32</v>
      </c>
      <c r="AQ21" s="836">
        <v>-1.01</v>
      </c>
      <c r="AS21" s="855"/>
      <c r="AT21" s="755"/>
    </row>
    <row r="22" spans="1:46" s="753" customFormat="1" ht="13.2">
      <c r="A22" s="755"/>
      <c r="AK22" s="770" t="s">
        <v>460</v>
      </c>
      <c r="AL22" s="783"/>
      <c r="AM22" s="783"/>
      <c r="AN22" s="800"/>
      <c r="AO22" s="814">
        <v>100.9</v>
      </c>
      <c r="AP22" s="824">
        <v>98.6</v>
      </c>
      <c r="AQ22" s="837">
        <v>2.2999999999999998</v>
      </c>
      <c r="AR22" s="825"/>
      <c r="AS22" s="855"/>
      <c r="AT22" s="755"/>
    </row>
    <row r="23" spans="1:46" s="753" customFormat="1" ht="13.2">
      <c r="A23" s="755"/>
      <c r="AP23" s="825"/>
      <c r="AQ23" s="825"/>
      <c r="AR23" s="825"/>
      <c r="AS23" s="855"/>
      <c r="AT23" s="755"/>
    </row>
    <row r="24" spans="1:46" s="753" customFormat="1" ht="13.2">
      <c r="A24" s="755"/>
      <c r="AP24" s="825"/>
      <c r="AQ24" s="825"/>
      <c r="AR24" s="825"/>
      <c r="AS24" s="855"/>
      <c r="AT24" s="755"/>
    </row>
    <row r="25" spans="1:46" s="753" customFormat="1" ht="13.2">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2">
      <c r="A26" s="757" t="s">
        <v>250</v>
      </c>
      <c r="AP26" s="825"/>
      <c r="AQ26" s="825"/>
      <c r="AR26" s="825"/>
      <c r="AS26" s="757"/>
      <c r="AT26" s="757"/>
    </row>
    <row r="27" spans="1:46" ht="13.2">
      <c r="A27" s="758"/>
      <c r="AO27" s="763"/>
      <c r="AP27" s="763"/>
      <c r="AQ27" s="763"/>
      <c r="AR27" s="763"/>
      <c r="AS27" s="763"/>
      <c r="AT27" s="763"/>
    </row>
    <row r="28" spans="1:46" ht="16.2">
      <c r="A28" s="754" t="s">
        <v>468</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2">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520</v>
      </c>
      <c r="AL29" s="757"/>
      <c r="AM29" s="757"/>
      <c r="AN29" s="757"/>
      <c r="AO29" s="763"/>
      <c r="AP29" s="763"/>
      <c r="AQ29" s="763"/>
      <c r="AR29" s="763"/>
      <c r="AS29" s="858"/>
    </row>
    <row r="30" spans="1:46" ht="13.2">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327</v>
      </c>
      <c r="AP30" s="820"/>
      <c r="AQ30" s="831" t="s">
        <v>516</v>
      </c>
      <c r="AR30" s="845"/>
    </row>
    <row r="31" spans="1:46" ht="13.2">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402</v>
      </c>
      <c r="AQ31" s="832" t="s">
        <v>403</v>
      </c>
      <c r="AR31" s="846" t="s">
        <v>483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519</v>
      </c>
      <c r="AL32" s="784"/>
      <c r="AM32" s="784"/>
      <c r="AN32" s="801"/>
      <c r="AO32" s="811">
        <v>2019078</v>
      </c>
      <c r="AP32" s="811">
        <v>38828</v>
      </c>
      <c r="AQ32" s="838">
        <v>39505</v>
      </c>
      <c r="AR32" s="848">
        <v>-1.7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522</v>
      </c>
      <c r="AL33" s="784"/>
      <c r="AM33" s="784"/>
      <c r="AN33" s="801"/>
      <c r="AO33" s="811" t="s">
        <v>165</v>
      </c>
      <c r="AP33" s="811" t="s">
        <v>165</v>
      </c>
      <c r="AQ33" s="838" t="s">
        <v>165</v>
      </c>
      <c r="AR33" s="848" t="s">
        <v>165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140</v>
      </c>
      <c r="AL34" s="784"/>
      <c r="AM34" s="784"/>
      <c r="AN34" s="801"/>
      <c r="AO34" s="811" t="s">
        <v>165</v>
      </c>
      <c r="AP34" s="811" t="s">
        <v>165</v>
      </c>
      <c r="AQ34" s="838">
        <v>56</v>
      </c>
      <c r="AR34" s="848" t="s">
        <v>165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400</v>
      </c>
      <c r="AL35" s="784"/>
      <c r="AM35" s="784"/>
      <c r="AN35" s="801"/>
      <c r="AO35" s="811">
        <v>302264</v>
      </c>
      <c r="AP35" s="811">
        <v>5813</v>
      </c>
      <c r="AQ35" s="838">
        <v>13645</v>
      </c>
      <c r="AR35" s="848">
        <v>-57.4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524</v>
      </c>
      <c r="AL36" s="784"/>
      <c r="AM36" s="784"/>
      <c r="AN36" s="801"/>
      <c r="AO36" s="811">
        <v>217</v>
      </c>
      <c r="AP36" s="811">
        <v>4</v>
      </c>
      <c r="AQ36" s="838">
        <v>1726</v>
      </c>
      <c r="AR36" s="848">
        <v>-99.8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525</v>
      </c>
      <c r="AL37" s="784"/>
      <c r="AM37" s="784"/>
      <c r="AN37" s="801"/>
      <c r="AO37" s="811" t="s">
        <v>165</v>
      </c>
      <c r="AP37" s="811" t="s">
        <v>165</v>
      </c>
      <c r="AQ37" s="838">
        <v>663</v>
      </c>
      <c r="AR37" s="848" t="s">
        <v>165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163</v>
      </c>
      <c r="AL38" s="785"/>
      <c r="AM38" s="785"/>
      <c r="AN38" s="802"/>
      <c r="AO38" s="815" t="s">
        <v>165</v>
      </c>
      <c r="AP38" s="815" t="s">
        <v>165</v>
      </c>
      <c r="AQ38" s="839">
        <v>1</v>
      </c>
      <c r="AR38" s="837" t="s">
        <v>165</v>
      </c>
      <c r="AS38" s="858"/>
    </row>
    <row r="39" spans="1:46" ht="13.2">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117</v>
      </c>
      <c r="AL39" s="785"/>
      <c r="AM39" s="785"/>
      <c r="AN39" s="802"/>
      <c r="AO39" s="811">
        <v>-201147</v>
      </c>
      <c r="AP39" s="811">
        <v>-3868</v>
      </c>
      <c r="AQ39" s="838">
        <v>-5573</v>
      </c>
      <c r="AR39" s="848">
        <v>-30.6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180</v>
      </c>
      <c r="AL40" s="784"/>
      <c r="AM40" s="784"/>
      <c r="AN40" s="801"/>
      <c r="AO40" s="811">
        <v>-1216158</v>
      </c>
      <c r="AP40" s="811">
        <v>-23387</v>
      </c>
      <c r="AQ40" s="838">
        <v>-36518</v>
      </c>
      <c r="AR40" s="848">
        <v>-36</v>
      </c>
      <c r="AS40" s="858"/>
    </row>
    <row r="41" spans="1:46" ht="13.2">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390</v>
      </c>
      <c r="AL41" s="786"/>
      <c r="AM41" s="786"/>
      <c r="AN41" s="803"/>
      <c r="AO41" s="811">
        <v>904254</v>
      </c>
      <c r="AP41" s="811">
        <v>17389</v>
      </c>
      <c r="AQ41" s="838">
        <v>13504</v>
      </c>
      <c r="AR41" s="848">
        <v>28.8</v>
      </c>
      <c r="AS41" s="858"/>
    </row>
    <row r="42" spans="1:46" ht="13.2">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385</v>
      </c>
      <c r="AL42" s="763"/>
      <c r="AM42" s="763"/>
      <c r="AN42" s="763"/>
      <c r="AO42" s="763"/>
      <c r="AP42" s="763"/>
      <c r="AQ42" s="825"/>
      <c r="AR42" s="825"/>
      <c r="AS42" s="858"/>
    </row>
    <row r="43" spans="1:46" ht="13.2">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2">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2">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2">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216</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2">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327</v>
      </c>
      <c r="AN49" s="804" t="s">
        <v>102</v>
      </c>
      <c r="AO49" s="816"/>
      <c r="AP49" s="816"/>
      <c r="AQ49" s="816"/>
      <c r="AR49" s="850"/>
    </row>
    <row r="50" spans="1:44" ht="13.2">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378</v>
      </c>
      <c r="AO50" s="817" t="s">
        <v>521</v>
      </c>
      <c r="AP50" s="828" t="s">
        <v>212</v>
      </c>
      <c r="AQ50" s="841" t="s">
        <v>523</v>
      </c>
      <c r="AR50" s="851" t="s">
        <v>455</v>
      </c>
    </row>
    <row r="51" spans="1:44" ht="13.2">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276</v>
      </c>
      <c r="AL51" s="787"/>
      <c r="AM51" s="793">
        <v>3888763</v>
      </c>
      <c r="AN51" s="806">
        <v>72994</v>
      </c>
      <c r="AO51" s="818">
        <v>0.7</v>
      </c>
      <c r="AP51" s="829">
        <v>57944</v>
      </c>
      <c r="AQ51" s="842">
        <v>3</v>
      </c>
      <c r="AR51" s="852">
        <v>-2.2999999999999998</v>
      </c>
    </row>
    <row r="52" spans="1:44" ht="13.2">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233</v>
      </c>
      <c r="AM52" s="794">
        <v>1963828</v>
      </c>
      <c r="AN52" s="807">
        <v>36862</v>
      </c>
      <c r="AO52" s="819">
        <v>-13.4</v>
      </c>
      <c r="AP52" s="830">
        <v>29326</v>
      </c>
      <c r="AQ52" s="843">
        <v>8.8000000000000007</v>
      </c>
      <c r="AR52" s="853">
        <v>-22.2</v>
      </c>
    </row>
    <row r="53" spans="1:44" ht="13.2">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442</v>
      </c>
      <c r="AL53" s="787"/>
      <c r="AM53" s="793">
        <v>5257836</v>
      </c>
      <c r="AN53" s="806">
        <v>99055</v>
      </c>
      <c r="AO53" s="818">
        <v>35.700000000000003</v>
      </c>
      <c r="AP53" s="829">
        <v>54227</v>
      </c>
      <c r="AQ53" s="842">
        <v>-6.4</v>
      </c>
      <c r="AR53" s="852">
        <v>42.1</v>
      </c>
    </row>
    <row r="54" spans="1:44" ht="13.2">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233</v>
      </c>
      <c r="AM54" s="794">
        <v>2600471</v>
      </c>
      <c r="AN54" s="807">
        <v>48992</v>
      </c>
      <c r="AO54" s="819">
        <v>32.9</v>
      </c>
      <c r="AP54" s="830">
        <v>29694</v>
      </c>
      <c r="AQ54" s="843">
        <v>1.3</v>
      </c>
      <c r="AR54" s="853">
        <v>31.6</v>
      </c>
    </row>
    <row r="55" spans="1:44" ht="13.2">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501</v>
      </c>
      <c r="AL55" s="787"/>
      <c r="AM55" s="793">
        <v>3238917</v>
      </c>
      <c r="AN55" s="806">
        <v>61447</v>
      </c>
      <c r="AO55" s="818">
        <v>-38</v>
      </c>
      <c r="AP55" s="829">
        <v>57295</v>
      </c>
      <c r="AQ55" s="842">
        <v>5.7</v>
      </c>
      <c r="AR55" s="852">
        <v>-43.7</v>
      </c>
    </row>
    <row r="56" spans="1:44" ht="13.2">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233</v>
      </c>
      <c r="AM56" s="794">
        <v>2006557</v>
      </c>
      <c r="AN56" s="807">
        <v>38067</v>
      </c>
      <c r="AO56" s="819">
        <v>-22.3</v>
      </c>
      <c r="AP56" s="830">
        <v>32771</v>
      </c>
      <c r="AQ56" s="843">
        <v>10.4</v>
      </c>
      <c r="AR56" s="853">
        <v>-32.700000000000003</v>
      </c>
    </row>
    <row r="57" spans="1:44" ht="13.2">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433</v>
      </c>
      <c r="AL57" s="787"/>
      <c r="AM57" s="793">
        <v>2700556</v>
      </c>
      <c r="AN57" s="806">
        <v>51455</v>
      </c>
      <c r="AO57" s="818">
        <v>-16.3</v>
      </c>
      <c r="AP57" s="829">
        <v>54110</v>
      </c>
      <c r="AQ57" s="842">
        <v>-5.6</v>
      </c>
      <c r="AR57" s="852">
        <v>-10.7</v>
      </c>
    </row>
    <row r="58" spans="1:44" ht="13.2">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233</v>
      </c>
      <c r="AM58" s="794">
        <v>1798864</v>
      </c>
      <c r="AN58" s="807">
        <v>34275</v>
      </c>
      <c r="AO58" s="819">
        <v>-10</v>
      </c>
      <c r="AP58" s="830">
        <v>30620</v>
      </c>
      <c r="AQ58" s="843">
        <v>-6.6</v>
      </c>
      <c r="AR58" s="853">
        <v>-3.4</v>
      </c>
    </row>
    <row r="59" spans="1:44" ht="13.2">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334</v>
      </c>
      <c r="AL59" s="787"/>
      <c r="AM59" s="793">
        <v>3537010</v>
      </c>
      <c r="AN59" s="806">
        <v>68018</v>
      </c>
      <c r="AO59" s="818">
        <v>32.200000000000003</v>
      </c>
      <c r="AP59" s="829">
        <v>54684</v>
      </c>
      <c r="AQ59" s="842">
        <v>1.1000000000000001</v>
      </c>
      <c r="AR59" s="852">
        <v>31.1</v>
      </c>
    </row>
    <row r="60" spans="1:44" ht="13.2">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233</v>
      </c>
      <c r="AM60" s="794">
        <v>2205053</v>
      </c>
      <c r="AN60" s="807">
        <v>42404</v>
      </c>
      <c r="AO60" s="819">
        <v>23.7</v>
      </c>
      <c r="AP60" s="830">
        <v>32829</v>
      </c>
      <c r="AQ60" s="843">
        <v>7.2</v>
      </c>
      <c r="AR60" s="853">
        <v>16.5</v>
      </c>
    </row>
    <row r="61" spans="1:44" ht="13.2">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111</v>
      </c>
      <c r="AL61" s="790"/>
      <c r="AM61" s="793">
        <v>3724616</v>
      </c>
      <c r="AN61" s="806">
        <v>70594</v>
      </c>
      <c r="AO61" s="818">
        <v>2.9</v>
      </c>
      <c r="AP61" s="829">
        <v>55652</v>
      </c>
      <c r="AQ61" s="844">
        <v>-0.4</v>
      </c>
      <c r="AR61" s="852">
        <v>3.3</v>
      </c>
    </row>
    <row r="62" spans="1:44" ht="13.2">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233</v>
      </c>
      <c r="AM62" s="794">
        <v>2114955</v>
      </c>
      <c r="AN62" s="807">
        <v>40120</v>
      </c>
      <c r="AO62" s="819">
        <v>2.2000000000000002</v>
      </c>
      <c r="AP62" s="830">
        <v>31048</v>
      </c>
      <c r="AQ62" s="843">
        <v>4.2</v>
      </c>
      <c r="AR62" s="853">
        <v>-2</v>
      </c>
    </row>
    <row r="63" spans="1:44" ht="13.2">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2">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2">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2">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2" hidden="1">
      <c r="AK70" s="763"/>
      <c r="AL70" s="763"/>
      <c r="AM70" s="763"/>
      <c r="AN70" s="763"/>
      <c r="AO70" s="763"/>
      <c r="AP70" s="763"/>
      <c r="AQ70" s="763"/>
      <c r="AR70" s="763"/>
    </row>
    <row r="71" spans="1:46" ht="13.2" hidden="1">
      <c r="AK71" s="763"/>
      <c r="AL71" s="763"/>
      <c r="AM71" s="763"/>
      <c r="AN71" s="763"/>
      <c r="AO71" s="763"/>
      <c r="AP71" s="763"/>
      <c r="AQ71" s="763"/>
      <c r="AR71" s="763"/>
    </row>
    <row r="72" spans="1:46" ht="13.2" hidden="1">
      <c r="AK72" s="763"/>
      <c r="AL72" s="763"/>
      <c r="AM72" s="763"/>
      <c r="AN72" s="763"/>
      <c r="AO72" s="763"/>
      <c r="AP72" s="763"/>
      <c r="AQ72" s="763"/>
      <c r="AR72" s="763"/>
    </row>
    <row r="73" spans="1:46" ht="13.2" hidden="1">
      <c r="AK73" s="763"/>
      <c r="AL73" s="763"/>
      <c r="AM73" s="763"/>
      <c r="AN73" s="763"/>
      <c r="AO73" s="763"/>
      <c r="AP73" s="763"/>
      <c r="AQ73" s="763"/>
      <c r="AR73" s="763"/>
    </row>
    <row r="74" spans="1:46" ht="13.2" hidden="1"/>
  </sheetData>
  <sheetProtection algorithmName="SHA-512" hashValue="vKibgDvjvyqJb9nF90g+drg9bLv6LhbJPNWD31hpFYK7B/WTRBLVEtTzEelGYzOJhscWkrtvPCOK1bTA7bj36w==" saltValue="/tq6FfJR1DVmYzRfQ5zR2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tabSelected="1" zoomScale="60" zoomScaleNormal="60" zoomScaleSheetLayoutView="55" workbookViewId="0"/>
  </sheetViews>
  <sheetFormatPr defaultColWidth="0" defaultRowHeight="13.5" customHeight="1" zeroHeight="1"/>
  <cols>
    <col min="1" max="125" width="2.441406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2">
      <c r="B2" s="750"/>
      <c r="DG2" s="750"/>
    </row>
    <row r="3" spans="2:125" ht="13.2">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2"/>
    <row r="5" spans="2:125" ht="13.2"/>
    <row r="6" spans="2:125" ht="13.2"/>
    <row r="7" spans="2:125" ht="13.2"/>
    <row r="8" spans="2:125" ht="13.2"/>
    <row r="9" spans="2:125" ht="13.2">
      <c r="DU9" s="750"/>
    </row>
    <row r="10" spans="2:125" ht="13.2"/>
    <row r="11" spans="2:125" ht="13.2"/>
    <row r="12" spans="2:125" ht="13.2"/>
    <row r="13" spans="2:125" ht="13.2"/>
    <row r="14" spans="2:125" ht="13.2"/>
    <row r="15" spans="2:125" ht="13.2"/>
    <row r="16" spans="2:125" ht="13.2"/>
    <row r="17" spans="125:125" ht="13.2">
      <c r="DU17" s="750"/>
    </row>
    <row r="18" spans="125:125" ht="13.2"/>
    <row r="19" spans="125:125" ht="13.2"/>
    <row r="20" spans="125:125" ht="13.2">
      <c r="DU20" s="750"/>
    </row>
    <row r="21" spans="125:125" ht="13.2">
      <c r="DU21" s="750"/>
    </row>
    <row r="22" spans="125:125" ht="13.2"/>
    <row r="23" spans="125:125" ht="13.2"/>
    <row r="24" spans="125:125" ht="13.2"/>
    <row r="25" spans="125:125" ht="13.2"/>
    <row r="26" spans="125:125" ht="13.2"/>
    <row r="27" spans="125:125" ht="13.2"/>
    <row r="28" spans="125:125" ht="13.2">
      <c r="DU28" s="750"/>
    </row>
    <row r="29" spans="125:125" ht="13.2"/>
    <row r="30" spans="125:125" ht="13.2"/>
    <row r="31" spans="125:125" ht="13.2"/>
    <row r="32" spans="125:125" ht="13.2"/>
    <row r="33" spans="2:125" ht="13.2">
      <c r="B33" s="750"/>
      <c r="G33" s="750"/>
      <c r="I33" s="750"/>
    </row>
    <row r="34" spans="2:125" ht="13.2">
      <c r="C34" s="750"/>
      <c r="P34" s="750"/>
      <c r="DE34" s="750"/>
      <c r="DH34" s="750"/>
    </row>
    <row r="35" spans="2:125" ht="13.2">
      <c r="D35" s="750"/>
      <c r="E35" s="750"/>
      <c r="DG35" s="750"/>
      <c r="DJ35" s="750"/>
      <c r="DP35" s="750"/>
      <c r="DQ35" s="750"/>
      <c r="DR35" s="750"/>
      <c r="DS35" s="750"/>
      <c r="DT35" s="750"/>
      <c r="DU35" s="750"/>
    </row>
    <row r="36" spans="2:125" ht="13.2">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2">
      <c r="DU37" s="750"/>
    </row>
    <row r="38" spans="2:125" ht="13.2">
      <c r="DT38" s="750"/>
      <c r="DU38" s="750"/>
    </row>
    <row r="39" spans="2:125" ht="13.2"/>
    <row r="40" spans="2:125" ht="13.2">
      <c r="DH40" s="750"/>
    </row>
    <row r="41" spans="2:125" ht="13.2">
      <c r="DE41" s="750"/>
    </row>
    <row r="42" spans="2:125" ht="13.2">
      <c r="DG42" s="750"/>
      <c r="DJ42" s="750"/>
    </row>
    <row r="43" spans="2:125" ht="13.2">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2">
      <c r="DU44" s="750"/>
    </row>
    <row r="45" spans="2:125" ht="13.2"/>
    <row r="46" spans="2:125" ht="13.2"/>
    <row r="47" spans="2:125" ht="13.2"/>
    <row r="48" spans="2:125" ht="13.2">
      <c r="DT48" s="750"/>
      <c r="DU48" s="750"/>
    </row>
    <row r="49" spans="120:125" ht="13.2">
      <c r="DU49" s="750"/>
    </row>
    <row r="50" spans="120:125" ht="13.2">
      <c r="DU50" s="750"/>
    </row>
    <row r="51" spans="120:125" ht="13.2">
      <c r="DP51" s="750"/>
      <c r="DQ51" s="750"/>
      <c r="DR51" s="750"/>
      <c r="DS51" s="750"/>
      <c r="DT51" s="750"/>
      <c r="DU51" s="750"/>
    </row>
    <row r="52" spans="120:125" ht="13.2"/>
    <row r="53" spans="120:125" ht="13.2"/>
    <row r="54" spans="120:125" ht="13.2">
      <c r="DU54" s="750"/>
    </row>
    <row r="55" spans="120:125" ht="13.2"/>
    <row r="56" spans="120:125" ht="13.2"/>
    <row r="57" spans="120:125" ht="13.2"/>
    <row r="58" spans="120:125" ht="13.2">
      <c r="DU58" s="750"/>
    </row>
    <row r="59" spans="120:125" ht="13.2"/>
    <row r="60" spans="120:125" ht="13.2"/>
    <row r="61" spans="120:125" ht="13.2"/>
    <row r="62" spans="120:125" ht="13.2"/>
    <row r="63" spans="120:125" ht="13.2">
      <c r="DU63" s="750"/>
    </row>
    <row r="64" spans="120:125" ht="13.2">
      <c r="DT64" s="750"/>
      <c r="DU64" s="750"/>
    </row>
    <row r="65" spans="123:125" ht="13.2"/>
    <row r="66" spans="123:125" ht="13.2"/>
    <row r="67" spans="123:125" ht="13.2"/>
    <row r="68" spans="123:125" ht="13.2"/>
    <row r="69" spans="123:125" ht="13.2">
      <c r="DS69" s="750"/>
      <c r="DT69" s="750"/>
      <c r="DU69" s="75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0"/>
    </row>
    <row r="83" spans="116:125" ht="13.2">
      <c r="DM83" s="750"/>
      <c r="DN83" s="750"/>
      <c r="DO83" s="750"/>
      <c r="DP83" s="750"/>
      <c r="DQ83" s="750"/>
      <c r="DR83" s="750"/>
      <c r="DS83" s="750"/>
      <c r="DT83" s="750"/>
      <c r="DU83" s="750"/>
    </row>
    <row r="84" spans="116:125" ht="13.2"/>
    <row r="85" spans="116:125" ht="13.2"/>
    <row r="86" spans="116:125" ht="13.2"/>
    <row r="87" spans="116:125" ht="13.2"/>
    <row r="88" spans="116:125" ht="13.2">
      <c r="DU88" s="750"/>
    </row>
    <row r="89" spans="116:125" ht="13.2"/>
    <row r="90" spans="116:125" ht="13.2"/>
    <row r="91" spans="116:125" ht="13.2"/>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120</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sheetData>
  <sheetProtection algorithmName="SHA-512" hashValue="cPr8kjTYCsbFfqvCJFLSc8qpHdAa1bJZWOeH8Dx0VT4UvN0CSbUfngU5nq8+17LHCjHf3fKrJW/VymKynmNlwA==" saltValue="LSiulXUDivcwRwybzblJ7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tabSelected="1" zoomScale="70" zoomScaleNormal="70" zoomScaleSheetLayoutView="55" workbookViewId="0"/>
  </sheetViews>
  <sheetFormatPr defaultColWidth="0" defaultRowHeight="13.5" customHeight="1" zeroHeight="1"/>
  <cols>
    <col min="1" max="125" width="2.441406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2">
      <c r="B2" s="750"/>
      <c r="T2" s="750"/>
    </row>
    <row r="3" spans="1:125"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0"/>
      <c r="G33" s="750"/>
      <c r="I33" s="750"/>
    </row>
    <row r="34" spans="2:125" ht="13.2">
      <c r="C34" s="750"/>
      <c r="P34" s="750"/>
      <c r="R34" s="750"/>
      <c r="U34" s="750"/>
    </row>
    <row r="35" spans="2:125" ht="13.2">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2">
      <c r="F36" s="750"/>
      <c r="H36" s="750"/>
      <c r="J36" s="750"/>
      <c r="K36" s="750"/>
      <c r="L36" s="750"/>
      <c r="M36" s="750"/>
      <c r="N36" s="750"/>
      <c r="O36" s="750"/>
      <c r="Q36" s="750"/>
      <c r="S36" s="750"/>
      <c r="V36" s="750"/>
    </row>
    <row r="37" spans="2:125" ht="13.2"/>
    <row r="38" spans="2:125" ht="13.2"/>
    <row r="39" spans="2:125" ht="13.2"/>
    <row r="40" spans="2:125" ht="13.2">
      <c r="U40" s="750"/>
    </row>
    <row r="41" spans="2:125" ht="13.2">
      <c r="R41" s="750"/>
    </row>
    <row r="42" spans="2:125" ht="13.2">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2">
      <c r="Q43" s="750"/>
      <c r="S43" s="750"/>
      <c r="V43" s="75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120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sheetData>
  <sheetProtection algorithmName="SHA-512" hashValue="OIV9xBPde4m4rpQsEjZ3514OuvWf3jZ0LYpJgu2Gzezre60Ts8jvKN/i9jBcWfXXW73Ta6l++l8t0Rkm58VsPA==" saltValue="vuWLMFr6A7PZ5fsn5Wffz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tabSelected="1" zoomScale="80" zoomScaleNormal="80" zoomScaleSheetLayoutView="100" workbookViewId="0"/>
  </sheetViews>
  <sheetFormatPr defaultColWidth="0" defaultRowHeight="13.5" customHeight="1" zeroHeight="1"/>
  <cols>
    <col min="1" max="1" width="8.21875" style="365" customWidth="1"/>
    <col min="2" max="16" width="14.6640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0</v>
      </c>
    </row>
    <row r="46" spans="2:10" ht="29.25" customHeight="1">
      <c r="B46" s="860" t="s">
        <v>2</v>
      </c>
      <c r="C46" s="864"/>
      <c r="D46" s="864"/>
      <c r="E46" s="868" t="s">
        <v>5</v>
      </c>
      <c r="F46" s="872" t="s">
        <v>209</v>
      </c>
      <c r="G46" s="876" t="s">
        <v>527</v>
      </c>
      <c r="H46" s="876" t="s">
        <v>219</v>
      </c>
      <c r="I46" s="876" t="s">
        <v>229</v>
      </c>
      <c r="J46" s="881" t="s">
        <v>528</v>
      </c>
    </row>
    <row r="47" spans="2:10" ht="57.75" customHeight="1">
      <c r="B47" s="861"/>
      <c r="C47" s="865" t="s">
        <v>11</v>
      </c>
      <c r="D47" s="865"/>
      <c r="E47" s="869"/>
      <c r="F47" s="873">
        <v>55.65</v>
      </c>
      <c r="G47" s="877">
        <v>43.83</v>
      </c>
      <c r="H47" s="877">
        <v>42.01</v>
      </c>
      <c r="I47" s="877">
        <v>39.25</v>
      </c>
      <c r="J47" s="882">
        <v>39.5</v>
      </c>
    </row>
    <row r="48" spans="2:10" ht="57.75" customHeight="1">
      <c r="B48" s="862"/>
      <c r="C48" s="866" t="s">
        <v>13</v>
      </c>
      <c r="D48" s="866"/>
      <c r="E48" s="870"/>
      <c r="F48" s="874">
        <v>5.87</v>
      </c>
      <c r="G48" s="878">
        <v>5.16</v>
      </c>
      <c r="H48" s="878">
        <v>4.13</v>
      </c>
      <c r="I48" s="878">
        <v>5.12</v>
      </c>
      <c r="J48" s="883">
        <v>4.8099999999999996</v>
      </c>
    </row>
    <row r="49" spans="2:10" ht="57.75" customHeight="1">
      <c r="B49" s="863"/>
      <c r="C49" s="867" t="s">
        <v>17</v>
      </c>
      <c r="D49" s="867"/>
      <c r="E49" s="871"/>
      <c r="F49" s="875" t="s">
        <v>529</v>
      </c>
      <c r="G49" s="879" t="s">
        <v>530</v>
      </c>
      <c r="H49" s="879" t="s">
        <v>531</v>
      </c>
      <c r="I49" s="879" t="s">
        <v>532</v>
      </c>
      <c r="J49" s="884" t="s">
        <v>428</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row r="63" spans="2:10" ht="13.5" hidden="1" customHeight="1"/>
    <row r="64" spans="2:10" ht="13.5" hidden="1" customHeight="1"/>
    <row r="65" ht="13.5" hidden="1" customHeight="1"/>
  </sheetData>
  <sheetProtection algorithmName="SHA-512" hashValue="Rf6JBZhhf32tuRmJBJANYW1l+xB/wOQ3xsZtqThnvThvJgAHnOc1KR81Tt82yvnAPyU6ovWTGpy6JdiRuDJY4A==" saltValue="UDefbXvb1tkF6S8ccoEAw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2020-03-05T07:00:58Z</cp:lastPrinted>
  <dcterms:created xsi:type="dcterms:W3CDTF">2020-02-10T04:14:07Z</dcterms:created>
  <dcterms:modified xsi:type="dcterms:W3CDTF">2020-09-06T23:30:44Z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2020-09-06T23:30:44Z</vt:filetime>
  </property>
</Properties>
</file>