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伊豆市文書サーバ\総務部\財務課\★企画財政課から財務課\○財政スタッフ\財政関係調査\財政比較分析調査(財政状況資料集)\R1（30年度決算）\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E35" i="10" s="1"/>
  <c r="BE36" i="10" s="1"/>
  <c r="BW34" i="10" l="1"/>
  <c r="BW35" i="10" s="1"/>
  <c r="BW36" i="10" s="1"/>
  <c r="BW37" i="10" s="1"/>
  <c r="BW38" i="10" s="1"/>
  <c r="BW39" i="10" s="1"/>
  <c r="BW40" i="10" s="1"/>
  <c r="BW41" i="10" s="1"/>
  <c r="CO34" i="10"/>
</calcChain>
</file>

<file path=xl/sharedStrings.xml><?xml version="1.0" encoding="utf-8"?>
<sst xmlns="http://schemas.openxmlformats.org/spreadsheetml/2006/main" count="1148" uniqueCount="619">
  <si>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</si>
  <si>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</si>
  <si>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</si>
  <si>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</si>
  <si>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</si>
  <si>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</si>
  <si>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</si>
  <si>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</si>
  <si>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</si>
  <si>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</si>
  <si>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</si>
  <si>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</si>
  <si>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</si>
  <si>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</si>
  <si>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</si>
  <si>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</si>
  <si>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</si>
  <si>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</si>
  <si>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</si>
  <si>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</si>
  <si>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</si>
  <si>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</si>
  <si>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</si>
  <si>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</si>
  <si>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</si>
  <si>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</si>
  <si>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</si>
  <si>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</si>
  <si>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</si>
  <si>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</si>
  <si>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</si>
  <si>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</si>
  <si>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</si>
  <si>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</si>
  <si>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</si>
  <si>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</si>
  <si>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</si>
  <si>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</si>
  <si>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</si>
  <si>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</si>
  <si>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</si>
  <si>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</si>
  <si>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</si>
  <si>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</si>
  <si>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</si>
  <si>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</si>
  <si>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</si>
  <si>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</si>
  <si>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</si>
  <si>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</si>
  <si>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</si>
  <si>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</si>
  <si>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</si>
  <si>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</si>
  <si>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</si>
  <si>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</si>
  <si>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</si>
  <si>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</si>
  <si>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</si>
  <si>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</si>
  <si>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</si>
  <si>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</si>
  <si>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</si>
  <si>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</si>
  <si>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</si>
  <si>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</si>
  <si>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</si>
  <si>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</si>
  <si>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</si>
  <si>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</si>
  <si>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</si>
  <si>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</si>
  <si>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</si>
  <si>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</si>
  <si>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</si>
  <si>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</si>
  <si>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</si>
  <si>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</si>
  <si>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</si>
  <si>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</si>
  <si>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</si>
  <si>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</si>
  <si>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</si>
  <si>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</si>
  <si>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</si>
  <si>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</si>
  <si>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</si>
  <si>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</si>
  <si>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</si>
  <si>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</si>
  <si>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</si>
  <si>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</si>
  <si>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</si>
  <si>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</si>
  <si>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</si>
  <si>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</si>
  <si>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</si>
  <si>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</si>
  <si>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伊豆市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</si>
  <si>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</si>
  <si>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</si>
  <si>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</si>
  <si>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</si>
  <si>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</si>
  <si>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</si>
  <si>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</si>
  <si>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</si>
  <si>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</si>
  <si>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</si>
  <si>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</si>
  <si>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</si>
  <si>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</si>
  <si>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</si>
  <si>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</si>
  <si>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</si>
  <si>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</si>
  <si>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</si>
  <si>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</si>
  <si>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</si>
  <si>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</si>
  <si>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</si>
  <si>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</si>
  <si>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</si>
  <si>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</si>
  <si>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</si>
  <si>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</si>
  <si>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</si>
  <si>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</si>
  <si>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</si>
  <si>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</si>
  <si>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</si>
  <si>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</si>
  <si>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</si>
  <si>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</si>
  <si>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</si>
  <si>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</si>
  <si>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</si>
  <si>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</si>
  <si>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</si>
  <si>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</si>
  <si>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</si>
  <si>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</si>
  <si>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</si>
  <si>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</si>
  <si>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</si>
  <si>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</si>
  <si>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</si>
  <si>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</si>
  <si>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</si>
  <si>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</si>
  <si>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</si>
  <si>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</si>
  <si>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</si>
  <si>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</si>
  <si>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</si>
  <si>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</si>
  <si>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</si>
  <si>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</si>
  <si>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</si>
  <si>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</si>
  <si>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</si>
  <si>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</si>
  <si>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</si>
  <si>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</si>
  <si>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</si>
  <si>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</si>
  <si>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</si>
  <si>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</si>
  <si>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</si>
  <si>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</si>
  <si>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</si>
  <si>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</si>
  <si>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</si>
  <si>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</si>
  <si>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</si>
  <si>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</si>
  <si>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</si>
  <si>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</si>
  <si>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</si>
  <si>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</si>
  <si>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</si>
  <si>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</si>
  <si>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</si>
  <si>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</si>
  <si>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</si>
  <si>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</si>
  <si>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</si>
  <si>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</si>
  <si>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</si>
  <si>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</si>
  <si>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</si>
  <si>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</si>
  <si>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</si>
  <si>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</si>
  <si>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</si>
  <si>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</si>
  <si>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</si>
  <si>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</si>
  <si>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</si>
  <si>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</si>
  <si>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</si>
  <si>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</si>
  <si>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</si>
  <si>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</si>
  <si>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</si>
  <si>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</si>
  <si>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</si>
  <si>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</si>
  <si>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</si>
  <si>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</si>
  <si>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</si>
  <si>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</si>
  <si>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</si>
  <si>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</si>
  <si>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</si>
  <si>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静岡県伊豆市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</si>
  <si>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</si>
  <si>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</si>
  <si>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</si>
  <si>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</si>
  <si>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</si>
  <si>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</si>
  <si>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</si>
  <si>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</si>
  <si>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</si>
  <si>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</si>
  <si>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</si>
  <si>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</si>
  <si>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</si>
  <si>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</si>
  <si>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</si>
  <si>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</si>
  <si>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</si>
  <si>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</si>
  <si>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</si>
  <si>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</si>
  <si>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</si>
  <si>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</si>
  <si>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</si>
  <si>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</si>
  <si>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</si>
  <si>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</si>
  <si>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</si>
  <si>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</si>
  <si>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</si>
  <si>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</si>
  <si>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</si>
  <si>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</si>
  <si>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</si>
  <si>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</si>
  <si>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</si>
  <si>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</si>
  <si>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</si>
  <si>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</si>
  <si>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</si>
  <si>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</si>
  <si>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</si>
  <si>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</si>
  <si>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</si>
  <si>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</si>
  <si>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</si>
  <si>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</si>
  <si>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</si>
  <si>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</si>
  <si>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</si>
  <si>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</si>
  <si>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</si>
  <si>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</si>
  <si>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</si>
  <si>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</si>
  <si>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</si>
  <si>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</si>
  <si>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</si>
  <si>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</si>
  <si>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</si>
  <si>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</si>
  <si>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</si>
  <si>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</si>
  <si>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</si>
  <si>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</si>
  <si>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</si>
  <si>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</si>
  <si>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</si>
  <si>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</si>
  <si>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</si>
  <si>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</si>
  <si>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</si>
  <si>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</si>
  <si>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</si>
  <si>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</si>
  <si>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</si>
  <si>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</si>
  <si>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</si>
  <si>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</si>
  <si>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</si>
  <si>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</si>
  <si>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</si>
  <si>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</si>
  <si>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</si>
  <si>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</si>
  <si>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</si>
  <si>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</si>
  <si>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</si>
  <si>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</si>
  <si>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</si>
  <si>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</si>
  <si>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</si>
  <si>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</si>
  <si>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</si>
  <si>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</si>
  <si>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</si>
  <si>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</si>
  <si>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</si>
  <si>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</si>
  <si>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</si>
  <si>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</si>
  <si>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</si>
  <si>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</si>
  <si>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</si>
  <si>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</si>
  <si>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</si>
  <si>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</si>
  <si>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</si>
  <si>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</si>
  <si>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</si>
  <si>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</si>
  <si>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</si>
  <si>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</si>
  <si>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</si>
  <si>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</si>
  <si>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</si>
  <si>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</si>
  <si>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</si>
  <si>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</si>
  <si>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</si>
  <si>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</si>
  <si>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</si>
  <si>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</si>
  <si>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</si>
  <si>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</si>
  <si>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</si>
  <si>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</si>
  <si>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</si>
  <si>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</si>
  <si>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</si>
  <si>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</si>
  <si>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</si>
  <si>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</si>
  <si>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</si>
  <si>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</si>
  <si>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</si>
  <si>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</si>
  <si>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</si>
  <si>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</si>
  <si>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</si>
  <si>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</si>
  <si>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</si>
  <si>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</si>
  <si>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</si>
  <si>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</si>
  <si>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</si>
  <si>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</si>
  <si>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</si>
  <si>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</si>
  <si>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</si>
  <si>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静岡県伊豆市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</si>
  <si>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</si>
  <si>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</si>
  <si>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</si>
  <si>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</si>
  <si>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</si>
  <si>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</si>
  <si>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</si>
  <si>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</si>
  <si>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</si>
  <si>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</si>
  <si>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</si>
  <si>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</si>
  <si>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</si>
  <si>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</si>
  <si>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</si>
  <si>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</si>
  <si>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</si>
  <si>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</si>
  <si>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</si>
  <si>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</si>
  <si>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</si>
  <si>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</si>
  <si>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</si>
  <si>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</si>
  <si>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</si>
  <si>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</si>
  <si>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</si>
  <si>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</si>
  <si>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</si>
  <si>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</si>
  <si>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</si>
  <si>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</si>
  <si>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</si>
  <si>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</si>
  <si>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</si>
  <si>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</si>
  <si>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</si>
  <si>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</si>
  <si>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</si>
  <si>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</si>
  <si>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温泉事業特別会計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</si>
  <si>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</si>
  <si>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</si>
  <si>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</si>
  <si>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</si>
  <si>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</si>
  <si>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</si>
  <si>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</si>
  <si>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</si>
  <si>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</si>
  <si>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</si>
  <si>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</si>
  <si>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</si>
  <si>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</si>
  <si>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</si>
  <si>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</si>
  <si>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</si>
  <si>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</si>
  <si>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</si>
  <si>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</si>
  <si>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</si>
  <si>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</si>
  <si>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</si>
  <si>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</si>
  <si>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</si>
  <si>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</si>
  <si>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</si>
  <si>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</si>
  <si>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</si>
  <si>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</si>
  <si>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</si>
  <si>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</si>
  <si>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</si>
  <si>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</si>
  <si>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</si>
  <si>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</si>
  <si>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</si>
  <si>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</si>
  <si>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</si>
  <si>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</si>
  <si>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</si>
  <si>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</si>
  <si>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</si>
  <si>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</si>
  <si>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</si>
  <si>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</si>
  <si>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</si>
  <si>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</si>
  <si>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</si>
  <si>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</si>
  <si>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</si>
  <si>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</si>
  <si>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</si>
  <si>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</si>
  <si>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</si>
  <si>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</si>
  <si>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</si>
  <si>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</si>
  <si>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</si>
  <si>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</si>
  <si>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</si>
  <si>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</si>
  <si>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</si>
  <si>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</si>
  <si>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</si>
  <si>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</si>
  <si>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</si>
  <si>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</si>
  <si>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</si>
  <si>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</si>
  <si>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</si>
  <si>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</si>
  <si>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</si>
  <si>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</si>
  <si>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</si>
  <si>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</si>
  <si>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</si>
  <si>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</si>
  <si>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</si>
  <si>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</si>
  <si>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</si>
  <si>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</si>
  <si>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</si>
  <si>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</si>
  <si>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</si>
  <si>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</si>
  <si>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</si>
  <si>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</si>
  <si>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</si>
  <si>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</si>
  <si>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</si>
  <si>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</si>
  <si>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</si>
  <si>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</si>
  <si>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</si>
  <si>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</si>
  <si>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</si>
  <si>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</si>
  <si>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</si>
  <si>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</si>
  <si>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</si>
  <si>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</si>
  <si>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</si>
  <si>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</si>
  <si>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</si>
  <si>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</si>
  <si>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</si>
  <si>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</si>
  <si>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</si>
  <si>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</si>
  <si>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</si>
  <si>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</si>
  <si>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</si>
  <si>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</si>
  <si>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</si>
  <si>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</si>
  <si>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</si>
  <si>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</si>
  <si>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</si>
  <si>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</si>
  <si>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</si>
  <si>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</si>
  <si>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</si>
  <si>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</si>
  <si>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</si>
  <si>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</si>
  <si>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</si>
  <si>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</si>
  <si>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</si>
  <si>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</si>
  <si>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</si>
  <si>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</si>
  <si>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</si>
  <si>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</si>
  <si>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</si>
  <si>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</si>
  <si>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</si>
  <si>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</si>
  <si>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</si>
  <si>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</si>
  <si>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</si>
  <si>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</si>
  <si>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</si>
  <si>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</si>
  <si>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</si>
  <si>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</si>
  <si>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</si>
  <si>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</si>
  <si>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</si>
  <si>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</si>
  <si>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</si>
  <si>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</si>
  <si>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</si>
  <si>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</si>
  <si>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</si>
  <si>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</si>
  <si>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</si>
  <si>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</si>
  <si>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</si>
  <si>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</si>
  <si>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</si>
  <si>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2.66</t>
  </si>
  <si>
    <t>▲ 5.09</t>
  </si>
  <si>
    <t>一般会計</t>
  </si>
  <si>
    <t>水道事業会計</t>
  </si>
  <si>
    <t>温泉事業特別会計</t>
  </si>
  <si>
    <t>下水道事業特別会計</t>
  </si>
  <si>
    <t>介護保険特別会計</t>
  </si>
  <si>
    <t>国民健康保険特別会計</t>
  </si>
  <si>
    <t>農業集落排水事業特別会計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</si>
  <si>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</si>
  <si>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</si>
  <si>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</si>
  <si>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</si>
  <si>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</si>
  <si>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</si>
  <si>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</si>
  <si>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</si>
  <si>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</si>
  <si>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</si>
  <si>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</si>
  <si>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静岡県市町総合事務組合</t>
    <rPh sb="0" eb="3">
      <t>シズオカケン</t>
    </rPh>
    <rPh sb="3" eb="5">
      <t>シチョウ</t>
    </rPh>
    <rPh sb="5" eb="7">
      <t>ソウゴウ</t>
    </rPh>
    <rPh sb="7" eb="9">
      <t>ジム</t>
    </rPh>
    <rPh sb="9" eb="11">
      <t>クミアイ</t>
    </rPh>
    <phoneticPr fontId="2"/>
  </si>
  <si>
    <t>-</t>
    <phoneticPr fontId="2"/>
  </si>
  <si>
    <t>伊豆市沼津市衛生施設組合</t>
    <rPh sb="0" eb="3">
      <t>イズシ</t>
    </rPh>
    <rPh sb="3" eb="6">
      <t>ヌマヅシ</t>
    </rPh>
    <rPh sb="6" eb="8">
      <t>エイセイ</t>
    </rPh>
    <rPh sb="8" eb="10">
      <t>シセツ</t>
    </rPh>
    <rPh sb="10" eb="12">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</si>
  <si>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</si>
  <si>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</si>
  <si>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</si>
  <si>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</si>
  <si>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</si>
  <si>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静岡地方税滞納整理機構</t>
    <rPh sb="0" eb="2">
      <t>シズオカ</t>
    </rPh>
    <rPh sb="2" eb="5">
      <t>チホウゼイ</t>
    </rPh>
    <rPh sb="5" eb="7">
      <t>タイノウ</t>
    </rPh>
    <rPh sb="7" eb="9">
      <t>セイリ</t>
    </rPh>
    <rPh sb="9" eb="11">
      <t>キコウ</t>
    </rPh>
    <phoneticPr fontId="2"/>
  </si>
  <si>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2"/>
  </si>
  <si>
    <t>伊豆市振興公社</t>
    <rPh sb="0" eb="3">
      <t>イズシ</t>
    </rPh>
    <rPh sb="3" eb="5">
      <t>シンコウ</t>
    </rPh>
    <rPh sb="5" eb="7">
      <t>コウシャ</t>
    </rPh>
    <phoneticPr fontId="2"/>
  </si>
  <si>
    <t>-</t>
    <phoneticPr fontId="2"/>
  </si>
  <si>
    <t>地域振興基金</t>
    <rPh sb="0" eb="2">
      <t>チイキ</t>
    </rPh>
    <rPh sb="2" eb="4">
      <t>シンコウ</t>
    </rPh>
    <rPh sb="4" eb="6">
      <t>キキン</t>
    </rPh>
    <phoneticPr fontId="2"/>
  </si>
  <si>
    <t>－</t>
    <phoneticPr fontId="2"/>
  </si>
  <si>
    <t>環境衛生施設整備基金</t>
    <rPh sb="0" eb="2">
      <t>カンキョウ</t>
    </rPh>
    <rPh sb="2" eb="4">
      <t>エイセイ</t>
    </rPh>
    <rPh sb="4" eb="6">
      <t>シセツ</t>
    </rPh>
    <rPh sb="6" eb="8">
      <t>セイビ</t>
    </rPh>
    <rPh sb="8" eb="10">
      <t>キキン</t>
    </rPh>
    <phoneticPr fontId="2"/>
  </si>
  <si>
    <t>ふるさと伊豆市応援基金</t>
    <rPh sb="4" eb="7">
      <t>イズシ</t>
    </rPh>
    <rPh sb="7" eb="9">
      <t>オウエン</t>
    </rPh>
    <rPh sb="9" eb="11">
      <t>キキン</t>
    </rPh>
    <phoneticPr fontId="2"/>
  </si>
  <si>
    <t>地域福祉基金</t>
    <rPh sb="0" eb="2">
      <t>チイキ</t>
    </rPh>
    <rPh sb="2" eb="4">
      <t>フクシ</t>
    </rPh>
    <rPh sb="4" eb="6">
      <t>キキン</t>
    </rPh>
    <phoneticPr fontId="2"/>
  </si>
  <si>
    <t>社会基盤環境整備基金</t>
    <rPh sb="0" eb="2">
      <t>シャカイ</t>
    </rPh>
    <rPh sb="2" eb="4">
      <t>キバン</t>
    </rPh>
    <rPh sb="4" eb="6">
      <t>カンキョウ</t>
    </rPh>
    <rPh sb="6" eb="8">
      <t>セイビ</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</si>
  <si>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</si>
  <si>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</si>
  <si>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</si>
  <si>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</si>
  <si>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</si>
  <si>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</si>
  <si>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</si>
  <si>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</si>
  <si>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</si>
  <si>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</si>
  <si>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</si>
  <si>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</si>
  <si>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当市は、類似団体と比べて、将来負担比率、有形固定資産減価償却率共に低い数値となっている。しかしながら、平成30年度に地域振興基金の創設のため合併特例債を借り入れたことにより、地方債残高が増加したため将来負担比率が大幅に増加した。今後、老朽化による施設の大規模改修や建替え等により多額の財政負担が想定されるため、公共施設総合管理計画や長寿命化計画により適正な配置・修繕を行う。</t>
    <rPh sb="0" eb="2">
      <t>トウシ</t>
    </rPh>
    <rPh sb="4" eb="6">
      <t>ルイジ</t>
    </rPh>
    <rPh sb="6" eb="8">
      <t>ダンタイ</t>
    </rPh>
    <rPh sb="9" eb="10">
      <t>クラ</t>
    </rPh>
    <rPh sb="13" eb="15">
      <t>ショウライ</t>
    </rPh>
    <rPh sb="15" eb="17">
      <t>フタン</t>
    </rPh>
    <rPh sb="17" eb="19">
      <t>ヒリツ</t>
    </rPh>
    <rPh sb="20" eb="22">
      <t>ユウケイ</t>
    </rPh>
    <rPh sb="22" eb="24">
      <t>コテイ</t>
    </rPh>
    <rPh sb="24" eb="26">
      <t>シサン</t>
    </rPh>
    <rPh sb="26" eb="28">
      <t>ゲンカ</t>
    </rPh>
    <rPh sb="28" eb="30">
      <t>ショウキャク</t>
    </rPh>
    <rPh sb="30" eb="31">
      <t>リツ</t>
    </rPh>
    <rPh sb="31" eb="32">
      <t>トモ</t>
    </rPh>
    <rPh sb="33" eb="34">
      <t>ヒク</t>
    </rPh>
    <rPh sb="35" eb="37">
      <t>スウチ</t>
    </rPh>
    <rPh sb="51" eb="53">
      <t>ヘイセイ</t>
    </rPh>
    <rPh sb="55" eb="57">
      <t>ネンド</t>
    </rPh>
    <rPh sb="58" eb="60">
      <t>チイキ</t>
    </rPh>
    <rPh sb="60" eb="62">
      <t>シンコウ</t>
    </rPh>
    <rPh sb="62" eb="64">
      <t>キキン</t>
    </rPh>
    <rPh sb="65" eb="67">
      <t>ソウセツ</t>
    </rPh>
    <rPh sb="70" eb="72">
      <t>ガッペイ</t>
    </rPh>
    <rPh sb="72" eb="74">
      <t>トクレイ</t>
    </rPh>
    <rPh sb="74" eb="75">
      <t>サイ</t>
    </rPh>
    <rPh sb="76" eb="77">
      <t>カ</t>
    </rPh>
    <rPh sb="78" eb="79">
      <t>イ</t>
    </rPh>
    <rPh sb="87" eb="90">
      <t>チホウサイ</t>
    </rPh>
    <rPh sb="90" eb="92">
      <t>ザンダカ</t>
    </rPh>
    <rPh sb="93" eb="95">
      <t>ゾウカ</t>
    </rPh>
    <rPh sb="99" eb="101">
      <t>ショウライ</t>
    </rPh>
    <rPh sb="101" eb="103">
      <t>フタン</t>
    </rPh>
    <rPh sb="103" eb="105">
      <t>ヒリツ</t>
    </rPh>
    <rPh sb="106" eb="108">
      <t>オオハバ</t>
    </rPh>
    <rPh sb="109" eb="111">
      <t>ゾウカ</t>
    </rPh>
    <rPh sb="114" eb="116">
      <t>コンゴ</t>
    </rPh>
    <rPh sb="117" eb="120">
      <t>ロウキュウカ</t>
    </rPh>
    <rPh sb="123" eb="125">
      <t>シセツ</t>
    </rPh>
    <rPh sb="126" eb="129">
      <t>ダイキボ</t>
    </rPh>
    <rPh sb="129" eb="131">
      <t>カイシュウ</t>
    </rPh>
    <rPh sb="132" eb="134">
      <t>タテカ</t>
    </rPh>
    <rPh sb="135" eb="136">
      <t>トウ</t>
    </rPh>
    <rPh sb="139" eb="141">
      <t>タガク</t>
    </rPh>
    <rPh sb="142" eb="144">
      <t>ザイセイ</t>
    </rPh>
    <rPh sb="144" eb="146">
      <t>フタン</t>
    </rPh>
    <rPh sb="147" eb="149">
      <t>ソウテイ</t>
    </rPh>
    <rPh sb="155" eb="157">
      <t>コウキョウ</t>
    </rPh>
    <rPh sb="157" eb="159">
      <t>シセツ</t>
    </rPh>
    <rPh sb="159" eb="161">
      <t>ソウゴウ</t>
    </rPh>
    <rPh sb="161" eb="163">
      <t>カンリ</t>
    </rPh>
    <rPh sb="163" eb="165">
      <t>ケイカク</t>
    </rPh>
    <rPh sb="166" eb="170">
      <t>チョウジュミョウカ</t>
    </rPh>
    <rPh sb="170" eb="172">
      <t>ケイカク</t>
    </rPh>
    <rPh sb="175" eb="177">
      <t>テキセイ</t>
    </rPh>
    <rPh sb="178" eb="180">
      <t>ハイチ</t>
    </rPh>
    <rPh sb="181" eb="183">
      <t>シュウゼン</t>
    </rPh>
    <rPh sb="184" eb="185">
      <t>オコナ</t>
    </rPh>
    <phoneticPr fontId="5"/>
  </si>
  <si>
    <t>当市は、類似団体と比べ将来負担比率、実質公債費比率共に低い数値となっている。しかしながら、平成30年度に地域振興基金の創設のため合併特例債を借り入れたことにより、地方債残高が増加したため将来負担比率が大幅に増加した。また、大型事業の実施により借り入れた地方債の元金償還が開始となり実質公債費比率は逓増している。今後も計画している大型事業の実施により地方債残高及び公債費は増加することが予想されることから、経常経費の削減や地方交付税措置率の高い地方債の活用など財政健全化に努める。</t>
    <rPh sb="0" eb="2">
      <t>トウシ</t>
    </rPh>
    <rPh sb="4" eb="6">
      <t>ルイジ</t>
    </rPh>
    <rPh sb="6" eb="8">
      <t>ダンタイ</t>
    </rPh>
    <rPh sb="9" eb="10">
      <t>クラ</t>
    </rPh>
    <rPh sb="11" eb="13">
      <t>ショウライ</t>
    </rPh>
    <rPh sb="13" eb="15">
      <t>フタン</t>
    </rPh>
    <rPh sb="15" eb="17">
      <t>ヒリツ</t>
    </rPh>
    <rPh sb="18" eb="20">
      <t>ジッシツ</t>
    </rPh>
    <rPh sb="20" eb="23">
      <t>コウサイヒ</t>
    </rPh>
    <rPh sb="23" eb="25">
      <t>ヒリツ</t>
    </rPh>
    <rPh sb="25" eb="26">
      <t>トモ</t>
    </rPh>
    <rPh sb="27" eb="28">
      <t>ヒク</t>
    </rPh>
    <rPh sb="29" eb="31">
      <t>スウチ</t>
    </rPh>
    <rPh sb="111" eb="113">
      <t>オオガタ</t>
    </rPh>
    <rPh sb="113" eb="115">
      <t>ジギョウ</t>
    </rPh>
    <rPh sb="116" eb="118">
      <t>ジッシ</t>
    </rPh>
    <rPh sb="121" eb="122">
      <t>カ</t>
    </rPh>
    <rPh sb="123" eb="124">
      <t>イ</t>
    </rPh>
    <rPh sb="126" eb="129">
      <t>チホウサイ</t>
    </rPh>
    <rPh sb="130" eb="132">
      <t>ガンキン</t>
    </rPh>
    <rPh sb="132" eb="134">
      <t>ショウカン</t>
    </rPh>
    <rPh sb="135" eb="137">
      <t>カイシ</t>
    </rPh>
    <rPh sb="140" eb="142">
      <t>ジッシツ</t>
    </rPh>
    <rPh sb="142" eb="145">
      <t>コウサイヒ</t>
    </rPh>
    <rPh sb="145" eb="147">
      <t>ヒリツ</t>
    </rPh>
    <rPh sb="148" eb="150">
      <t>テイゾウ</t>
    </rPh>
    <rPh sb="155" eb="157">
      <t>コンゴ</t>
    </rPh>
    <rPh sb="158" eb="160">
      <t>ケイカク</t>
    </rPh>
    <rPh sb="164" eb="166">
      <t>オオガタ</t>
    </rPh>
    <rPh sb="166" eb="168">
      <t>ジギョウ</t>
    </rPh>
    <rPh sb="169" eb="171">
      <t>ジッシ</t>
    </rPh>
    <rPh sb="174" eb="177">
      <t>チホウサイ</t>
    </rPh>
    <rPh sb="177" eb="179">
      <t>ザンダカ</t>
    </rPh>
    <rPh sb="179" eb="180">
      <t>オヨ</t>
    </rPh>
    <rPh sb="181" eb="184">
      <t>コウサイヒ</t>
    </rPh>
    <rPh sb="185" eb="187">
      <t>ゾウカ</t>
    </rPh>
    <rPh sb="192" eb="194">
      <t>ヨソウ</t>
    </rPh>
    <rPh sb="202" eb="204">
      <t>ケイジョウ</t>
    </rPh>
    <rPh sb="204" eb="206">
      <t>ケイヒ</t>
    </rPh>
    <rPh sb="207" eb="209">
      <t>サクゲン</t>
    </rPh>
    <rPh sb="210" eb="212">
      <t>チホウ</t>
    </rPh>
    <rPh sb="212" eb="215">
      <t>コウフゼイ</t>
    </rPh>
    <rPh sb="215" eb="217">
      <t>ソチ</t>
    </rPh>
    <rPh sb="217" eb="218">
      <t>リツ</t>
    </rPh>
    <rPh sb="219" eb="220">
      <t>タカ</t>
    </rPh>
    <rPh sb="221" eb="224">
      <t>チホウサイ</t>
    </rPh>
    <rPh sb="225" eb="227">
      <t>カツヨウ</t>
    </rPh>
    <rPh sb="229" eb="231">
      <t>ザイセイ</t>
    </rPh>
    <rPh sb="231" eb="234">
      <t>ケンゼンカ</t>
    </rPh>
    <rPh sb="235" eb="23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</si>
</sst>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c:ext xmlns:c16="http://schemas.microsoft.com/office/drawing/2014/chart" uri="{C3380CC4-5D6E-409C-BE32-E72D297353CC}">
              <c16:uniqueId val="{00000000-E172-4C59-9D4D-797F3E3694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94304</c:v>
                </c:pt>
                <c:pt idx="1">
                  <c:v>73038</c:v>
                </c:pt>
                <c:pt idx="2">
                  <c:v>73861</c:v>
                </c:pt>
                <c:pt idx="3">
                  <c:v>63406</c:v>
                </c:pt>
                <c:pt idx="4">
                  <c:v>97112</c:v>
                </c:pt>
              </c:numCache>
            </c:numRef>
          </c:val>
          <c:smooth val="0"/>
          <c:extLst>
            <c:ext xmlns:c16="http://schemas.microsoft.com/office/drawing/2014/chart" uri="{C3380CC4-5D6E-409C-BE32-E72D297353CC}">
              <c16:uniqueId val="{00000001-E172-4C59-9D4D-797F3E3694A5}"/>
            </c:ext>
          </c:extLst>
        </c:ser>
        <c:dLbls>
          <c:showLegendKey val="0"/>
          <c:showVal val="0"/>
          <c:showCatName val="0"/>
          <c:showSerName val="0"/>
          <c:showPercent val="0"/>
          <c:showBubbleSize val="0"/>
        </c:dLbls>
        <c:marker val="1"/>
        <c:smooth val="0"/>
        <c:axId val="206438400"/>
        <c:axId val="206439936"/>
      </c:lineChart>
      <c:catAx>
        <c:axId val="206438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439936"/>
        <c:crosses val="autoZero"/>
        <c:auto val="1"/>
        <c:lblAlgn val="ctr"/>
        <c:lblOffset val="100"/>
        <c:tickLblSkip val="1"/>
        <c:tickMarkSkip val="1"/>
        <c:noMultiLvlLbl val="0"/>
      </c:catAx>
      <c:valAx>
        <c:axId val="2064399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438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9.2200000000000006</c:v>
                </c:pt>
                <c:pt idx="1">
                  <c:v>10.68</c:v>
                </c:pt>
                <c:pt idx="2">
                  <c:v>9.01</c:v>
                </c:pt>
                <c:pt idx="3">
                  <c:v>8.83</c:v>
                </c:pt>
                <c:pt idx="4">
                  <c:v>7.47</c:v>
                </c:pt>
              </c:numCache>
            </c:numRef>
          </c:val>
          <c:extLst>
            <c:ext xmlns:c16="http://schemas.microsoft.com/office/drawing/2014/chart" uri="{C3380CC4-5D6E-409C-BE32-E72D297353CC}">
              <c16:uniqueId val="{00000000-C0D3-4774-9F01-F95FC9D1F6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46.76</c:v>
                </c:pt>
                <c:pt idx="1">
                  <c:v>49.96</c:v>
                </c:pt>
                <c:pt idx="2">
                  <c:v>51.39</c:v>
                </c:pt>
                <c:pt idx="3">
                  <c:v>53.3</c:v>
                </c:pt>
                <c:pt idx="4">
                  <c:v>50.48</c:v>
                </c:pt>
              </c:numCache>
            </c:numRef>
          </c:val>
          <c:extLst>
            <c:ext xmlns:c16="http://schemas.microsoft.com/office/drawing/2014/chart" uri="{C3380CC4-5D6E-409C-BE32-E72D297353CC}">
              <c16:uniqueId val="{00000001-C0D3-4774-9F01-F95FC9D1F6CE}"/>
            </c:ext>
          </c:extLst>
        </c:ser>
        <c:dLbls>
          <c:showLegendKey val="0"/>
          <c:showVal val="0"/>
          <c:showCatName val="0"/>
          <c:showSerName val="0"/>
          <c:showPercent val="0"/>
          <c:showBubbleSize val="0"/>
        </c:dLbls>
        <c:gapWidth val="250"/>
        <c:overlap val="100"/>
        <c:axId val="213206144"/>
        <c:axId val="213208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4.33</c:v>
                </c:pt>
                <c:pt idx="1">
                  <c:v>4.28</c:v>
                </c:pt>
                <c:pt idx="2">
                  <c:v>-2.66</c:v>
                </c:pt>
                <c:pt idx="3">
                  <c:v>0.56999999999999995</c:v>
                </c:pt>
                <c:pt idx="4">
                  <c:v>-5.09</c:v>
                </c:pt>
              </c:numCache>
            </c:numRef>
          </c:val>
          <c:smooth val="0"/>
          <c:extLst>
            <c:ext xmlns:c16="http://schemas.microsoft.com/office/drawing/2014/chart" uri="{C3380CC4-5D6E-409C-BE32-E72D297353CC}">
              <c16:uniqueId val="{00000002-C0D3-4774-9F01-F95FC9D1F6CE}"/>
            </c:ext>
          </c:extLst>
        </c:ser>
        <c:dLbls>
          <c:showLegendKey val="0"/>
          <c:showVal val="0"/>
          <c:showCatName val="0"/>
          <c:showSerName val="0"/>
          <c:showPercent val="0"/>
          <c:showBubbleSize val="0"/>
        </c:dLbls>
        <c:marker val="1"/>
        <c:smooth val="0"/>
        <c:axId val="213206144"/>
        <c:axId val="213208064"/>
      </c:lineChart>
      <c:catAx>
        <c:axId val="21320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208064"/>
        <c:crosses val="autoZero"/>
        <c:auto val="1"/>
        <c:lblAlgn val="ctr"/>
        <c:lblOffset val="100"/>
        <c:tickLblSkip val="1"/>
        <c:tickMarkSkip val="1"/>
        <c:noMultiLvlLbl val="0"/>
      </c:catAx>
      <c:valAx>
        <c:axId val="21320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20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0.02</c:v>
                </c:pt>
                <c:pt idx="8">
                  <c:v>#N/A</c:v>
                </c:pt>
                <c:pt idx="9">
                  <c:v>7.0000000000000007E-2</c:v>
                </c:pt>
              </c:numCache>
            </c:numRef>
          </c:val>
          <c:extLst>
            <c:ext xmlns:c16="http://schemas.microsoft.com/office/drawing/2014/chart" uri="{C3380CC4-5D6E-409C-BE32-E72D297353CC}">
              <c16:uniqueId val="{00000000-1B12-4C88-9146-15F5B02BF7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12-4C88-9146-15F5B02BF7E9}"/>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0.49</c:v>
                </c:pt>
                <c:pt idx="2">
                  <c:v>#N/A</c:v>
                </c:pt>
                <c:pt idx="3">
                  <c:v>0.59</c:v>
                </c:pt>
                <c:pt idx="4">
                  <c:v>#N/A</c:v>
                </c:pt>
                <c:pt idx="5">
                  <c:v>0.67</c:v>
                </c:pt>
                <c:pt idx="6">
                  <c:v>#N/A</c:v>
                </c:pt>
                <c:pt idx="7">
                  <c:v>0.57999999999999996</c:v>
                </c:pt>
                <c:pt idx="8">
                  <c:v>#N/A</c:v>
                </c:pt>
                <c:pt idx="9">
                  <c:v>0.3</c:v>
                </c:pt>
              </c:numCache>
            </c:numRef>
          </c:val>
          <c:extLst>
            <c:ext xmlns:c16="http://schemas.microsoft.com/office/drawing/2014/chart" uri="{C3380CC4-5D6E-409C-BE32-E72D297353CC}">
              <c16:uniqueId val="{00000002-1B12-4C88-9146-15F5B02BF7E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0.16</c:v>
                </c:pt>
                <c:pt idx="2">
                  <c:v>#N/A</c:v>
                </c:pt>
                <c:pt idx="3">
                  <c:v>0.12</c:v>
                </c:pt>
                <c:pt idx="4">
                  <c:v>#N/A</c:v>
                </c:pt>
                <c:pt idx="5">
                  <c:v>0.1</c:v>
                </c:pt>
                <c:pt idx="6">
                  <c:v>#N/A</c:v>
                </c:pt>
                <c:pt idx="7">
                  <c:v>0.17</c:v>
                </c:pt>
                <c:pt idx="8">
                  <c:v>#N/A</c:v>
                </c:pt>
                <c:pt idx="9">
                  <c:v>0.41</c:v>
                </c:pt>
              </c:numCache>
            </c:numRef>
          </c:val>
          <c:extLst>
            <c:ext xmlns:c16="http://schemas.microsoft.com/office/drawing/2014/chart" uri="{C3380CC4-5D6E-409C-BE32-E72D297353CC}">
              <c16:uniqueId val="{00000003-1B12-4C88-9146-15F5B02BF7E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2.5499999999999998</c:v>
                </c:pt>
                <c:pt idx="2">
                  <c:v>#N/A</c:v>
                </c:pt>
                <c:pt idx="3">
                  <c:v>1.1399999999999999</c:v>
                </c:pt>
                <c:pt idx="4">
                  <c:v>#N/A</c:v>
                </c:pt>
                <c:pt idx="5">
                  <c:v>1.38</c:v>
                </c:pt>
                <c:pt idx="6">
                  <c:v>#N/A</c:v>
                </c:pt>
                <c:pt idx="7">
                  <c:v>1.73</c:v>
                </c:pt>
                <c:pt idx="8">
                  <c:v>#N/A</c:v>
                </c:pt>
                <c:pt idx="9">
                  <c:v>1.06</c:v>
                </c:pt>
              </c:numCache>
            </c:numRef>
          </c:val>
          <c:extLst>
            <c:ext xmlns:c16="http://schemas.microsoft.com/office/drawing/2014/chart" uri="{C3380CC4-5D6E-409C-BE32-E72D297353CC}">
              <c16:uniqueId val="{00000004-1B12-4C88-9146-15F5B02BF7E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1.1000000000000001</c:v>
                </c:pt>
                <c:pt idx="2">
                  <c:v>#N/A</c:v>
                </c:pt>
                <c:pt idx="3">
                  <c:v>1.46</c:v>
                </c:pt>
                <c:pt idx="4">
                  <c:v>#N/A</c:v>
                </c:pt>
                <c:pt idx="5">
                  <c:v>1.38</c:v>
                </c:pt>
                <c:pt idx="6">
                  <c:v>#N/A</c:v>
                </c:pt>
                <c:pt idx="7">
                  <c:v>1.04</c:v>
                </c:pt>
                <c:pt idx="8">
                  <c:v>#N/A</c:v>
                </c:pt>
                <c:pt idx="9">
                  <c:v>1.17</c:v>
                </c:pt>
              </c:numCache>
            </c:numRef>
          </c:val>
          <c:extLst>
            <c:ext xmlns:c16="http://schemas.microsoft.com/office/drawing/2014/chart" uri="{C3380CC4-5D6E-409C-BE32-E72D297353CC}">
              <c16:uniqueId val="{00000005-1B12-4C88-9146-15F5B02BF7E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0.16</c:v>
                </c:pt>
                <c:pt idx="4">
                  <c:v>#N/A</c:v>
                </c:pt>
                <c:pt idx="5">
                  <c:v>0.52</c:v>
                </c:pt>
                <c:pt idx="6">
                  <c:v>#N/A</c:v>
                </c:pt>
                <c:pt idx="7">
                  <c:v>0.79</c:v>
                </c:pt>
                <c:pt idx="8">
                  <c:v>#N/A</c:v>
                </c:pt>
                <c:pt idx="9">
                  <c:v>2.65</c:v>
                </c:pt>
              </c:numCache>
            </c:numRef>
          </c:val>
          <c:extLst>
            <c:ext xmlns:c16="http://schemas.microsoft.com/office/drawing/2014/chart" uri="{C3380CC4-5D6E-409C-BE32-E72D297353CC}">
              <c16:uniqueId val="{00000006-1B12-4C88-9146-15F5B02BF7E9}"/>
            </c:ext>
          </c:extLst>
        </c:ser>
        <c:ser>
          <c:idx val="7"/>
          <c:order val="7"/>
          <c:tx>
            <c:strRef>
              <c:f>データシート!$A$34</c:f>
              <c:strCache>
                <c:ptCount val="1"/>
                <c:pt idx="0">
                  <c:v>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3.84</c:v>
                </c:pt>
                <c:pt idx="2">
                  <c:v>#N/A</c:v>
                </c:pt>
                <c:pt idx="3">
                  <c:v>3.87</c:v>
                </c:pt>
                <c:pt idx="4">
                  <c:v>#N/A</c:v>
                </c:pt>
                <c:pt idx="5">
                  <c:v>4.26</c:v>
                </c:pt>
                <c:pt idx="6">
                  <c:v>#N/A</c:v>
                </c:pt>
                <c:pt idx="7">
                  <c:v>4.5199999999999996</c:v>
                </c:pt>
                <c:pt idx="8">
                  <c:v>#N/A</c:v>
                </c:pt>
                <c:pt idx="9">
                  <c:v>4.78</c:v>
                </c:pt>
              </c:numCache>
            </c:numRef>
          </c:val>
          <c:extLst>
            <c:ext xmlns:c16="http://schemas.microsoft.com/office/drawing/2014/chart" uri="{C3380CC4-5D6E-409C-BE32-E72D297353CC}">
              <c16:uniqueId val="{00000007-1B12-4C88-9146-15F5B02BF7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4.6399999999999997</c:v>
                </c:pt>
                <c:pt idx="2">
                  <c:v>#N/A</c:v>
                </c:pt>
                <c:pt idx="3">
                  <c:v>4.46</c:v>
                </c:pt>
                <c:pt idx="4">
                  <c:v>#N/A</c:v>
                </c:pt>
                <c:pt idx="5">
                  <c:v>4.71</c:v>
                </c:pt>
                <c:pt idx="6">
                  <c:v>#N/A</c:v>
                </c:pt>
                <c:pt idx="7">
                  <c:v>5.32</c:v>
                </c:pt>
                <c:pt idx="8">
                  <c:v>#N/A</c:v>
                </c:pt>
                <c:pt idx="9">
                  <c:v>6.28</c:v>
                </c:pt>
              </c:numCache>
            </c:numRef>
          </c:val>
          <c:extLst>
            <c:ext xmlns:c16="http://schemas.microsoft.com/office/drawing/2014/chart" uri="{C3380CC4-5D6E-409C-BE32-E72D297353CC}">
              <c16:uniqueId val="{00000008-1B12-4C88-9146-15F5B02BF7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9.2100000000000009</c:v>
                </c:pt>
                <c:pt idx="2">
                  <c:v>#N/A</c:v>
                </c:pt>
                <c:pt idx="3">
                  <c:v>10.68</c:v>
                </c:pt>
                <c:pt idx="4">
                  <c:v>#N/A</c:v>
                </c:pt>
                <c:pt idx="5">
                  <c:v>9.01</c:v>
                </c:pt>
                <c:pt idx="6">
                  <c:v>#N/A</c:v>
                </c:pt>
                <c:pt idx="7">
                  <c:v>8.82</c:v>
                </c:pt>
                <c:pt idx="8">
                  <c:v>#N/A</c:v>
                </c:pt>
                <c:pt idx="9">
                  <c:v>7.42</c:v>
                </c:pt>
              </c:numCache>
            </c:numRef>
          </c:val>
          <c:extLst>
            <c:ext xmlns:c16="http://schemas.microsoft.com/office/drawing/2014/chart" uri="{C3380CC4-5D6E-409C-BE32-E72D297353CC}">
              <c16:uniqueId val="{00000009-1B12-4C88-9146-15F5B02BF7E9}"/>
            </c:ext>
          </c:extLst>
        </c:ser>
        <c:dLbls>
          <c:showLegendKey val="0"/>
          <c:showVal val="0"/>
          <c:showCatName val="0"/>
          <c:showSerName val="0"/>
          <c:showPercent val="0"/>
          <c:showBubbleSize val="0"/>
        </c:dLbls>
        <c:gapWidth val="150"/>
        <c:overlap val="100"/>
        <c:axId val="212527744"/>
        <c:axId val="212930944"/>
      </c:barChart>
      <c:catAx>
        <c:axId val="2125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30944"/>
        <c:crosses val="autoZero"/>
        <c:auto val="1"/>
        <c:lblAlgn val="ctr"/>
        <c:lblOffset val="100"/>
        <c:tickLblSkip val="1"/>
        <c:tickMarkSkip val="1"/>
        <c:noMultiLvlLbl val="0"/>
      </c:catAx>
      <c:valAx>
        <c:axId val="21293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527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1510</c:v>
                </c:pt>
                <c:pt idx="5">
                  <c:v>1431</c:v>
                </c:pt>
                <c:pt idx="8">
                  <c:v>1413</c:v>
                </c:pt>
                <c:pt idx="11">
                  <c:v>1447</c:v>
                </c:pt>
                <c:pt idx="14">
                  <c:v>1495</c:v>
                </c:pt>
              </c:numCache>
            </c:numRef>
          </c:val>
          <c:extLst>
            <c:ext xmlns:c16="http://schemas.microsoft.com/office/drawing/2014/chart" uri="{C3380CC4-5D6E-409C-BE32-E72D297353CC}">
              <c16:uniqueId val="{00000000-A148-48FD-9985-C6FC0598F7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48-48FD-9985-C6FC0598F7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5</c:v>
                </c:pt>
                <c:pt idx="9">
                  <c:v>1</c:v>
                </c:pt>
                <c:pt idx="12">
                  <c:v>1</c:v>
                </c:pt>
              </c:numCache>
            </c:numRef>
          </c:val>
          <c:extLst>
            <c:ext xmlns:c16="http://schemas.microsoft.com/office/drawing/2014/chart" uri="{C3380CC4-5D6E-409C-BE32-E72D297353CC}">
              <c16:uniqueId val="{00000002-A148-48FD-9985-C6FC0598F7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44</c:v>
                </c:pt>
                <c:pt idx="6">
                  <c:v>10</c:v>
                </c:pt>
                <c:pt idx="9">
                  <c:v>12</c:v>
                </c:pt>
                <c:pt idx="12">
                  <c:v>17</c:v>
                </c:pt>
              </c:numCache>
            </c:numRef>
          </c:val>
          <c:extLst>
            <c:ext xmlns:c16="http://schemas.microsoft.com/office/drawing/2014/chart" uri="{C3380CC4-5D6E-409C-BE32-E72D297353CC}">
              <c16:uniqueId val="{00000003-A148-48FD-9985-C6FC0598F7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507</c:v>
                </c:pt>
                <c:pt idx="3">
                  <c:v>577</c:v>
                </c:pt>
                <c:pt idx="6">
                  <c:v>585</c:v>
                </c:pt>
                <c:pt idx="9">
                  <c:v>624</c:v>
                </c:pt>
                <c:pt idx="12">
                  <c:v>579</c:v>
                </c:pt>
              </c:numCache>
            </c:numRef>
          </c:val>
          <c:extLst>
            <c:ext xmlns:c16="http://schemas.microsoft.com/office/drawing/2014/chart" uri="{C3380CC4-5D6E-409C-BE32-E72D297353CC}">
              <c16:uniqueId val="{00000004-A148-48FD-9985-C6FC0598F7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48-48FD-9985-C6FC0598F7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48-48FD-9985-C6FC0598F7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1447</c:v>
                </c:pt>
                <c:pt idx="3">
                  <c:v>1322</c:v>
                </c:pt>
                <c:pt idx="6">
                  <c:v>1350</c:v>
                </c:pt>
                <c:pt idx="9">
                  <c:v>1385</c:v>
                </c:pt>
                <c:pt idx="12">
                  <c:v>1469</c:v>
                </c:pt>
              </c:numCache>
            </c:numRef>
          </c:val>
          <c:extLst>
            <c:ext xmlns:c16="http://schemas.microsoft.com/office/drawing/2014/chart" uri="{C3380CC4-5D6E-409C-BE32-E72D297353CC}">
              <c16:uniqueId val="{00000007-A148-48FD-9985-C6FC0598F735}"/>
            </c:ext>
          </c:extLst>
        </c:ser>
        <c:dLbls>
          <c:showLegendKey val="0"/>
          <c:showVal val="0"/>
          <c:showCatName val="0"/>
          <c:showSerName val="0"/>
          <c:showPercent val="0"/>
          <c:showBubbleSize val="0"/>
        </c:dLbls>
        <c:gapWidth val="100"/>
        <c:overlap val="100"/>
        <c:axId val="206415744"/>
        <c:axId val="20643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479</c:v>
                </c:pt>
                <c:pt idx="2">
                  <c:v>#N/A</c:v>
                </c:pt>
                <c:pt idx="3">
                  <c:v>#N/A</c:v>
                </c:pt>
                <c:pt idx="4">
                  <c:v>517</c:v>
                </c:pt>
                <c:pt idx="5">
                  <c:v>#N/A</c:v>
                </c:pt>
                <c:pt idx="6">
                  <c:v>#N/A</c:v>
                </c:pt>
                <c:pt idx="7">
                  <c:v>537</c:v>
                </c:pt>
                <c:pt idx="8">
                  <c:v>#N/A</c:v>
                </c:pt>
                <c:pt idx="9">
                  <c:v>#N/A</c:v>
                </c:pt>
                <c:pt idx="10">
                  <c:v>575</c:v>
                </c:pt>
                <c:pt idx="11">
                  <c:v>#N/A</c:v>
                </c:pt>
                <c:pt idx="12">
                  <c:v>#N/A</c:v>
                </c:pt>
                <c:pt idx="13">
                  <c:v>571</c:v>
                </c:pt>
                <c:pt idx="14">
                  <c:v>#N/A</c:v>
                </c:pt>
              </c:numCache>
            </c:numRef>
          </c:val>
          <c:smooth val="0"/>
          <c:extLst>
            <c:ext xmlns:c16="http://schemas.microsoft.com/office/drawing/2014/chart" uri="{C3380CC4-5D6E-409C-BE32-E72D297353CC}">
              <c16:uniqueId val="{00000008-A148-48FD-9985-C6FC0598F735}"/>
            </c:ext>
          </c:extLst>
        </c:ser>
        <c:dLbls>
          <c:showLegendKey val="0"/>
          <c:showVal val="0"/>
          <c:showCatName val="0"/>
          <c:showSerName val="0"/>
          <c:showPercent val="0"/>
          <c:showBubbleSize val="0"/>
        </c:dLbls>
        <c:marker val="1"/>
        <c:smooth val="0"/>
        <c:axId val="206415744"/>
        <c:axId val="206430208"/>
      </c:lineChart>
      <c:catAx>
        <c:axId val="2064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430208"/>
        <c:crosses val="autoZero"/>
        <c:auto val="1"/>
        <c:lblAlgn val="ctr"/>
        <c:lblOffset val="100"/>
        <c:tickLblSkip val="1"/>
        <c:tickMarkSkip val="1"/>
        <c:noMultiLvlLbl val="0"/>
      </c:catAx>
      <c:valAx>
        <c:axId val="20643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41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16085</c:v>
                </c:pt>
                <c:pt idx="5">
                  <c:v>15973</c:v>
                </c:pt>
                <c:pt idx="8">
                  <c:v>15762</c:v>
                </c:pt>
                <c:pt idx="11">
                  <c:v>15578</c:v>
                </c:pt>
                <c:pt idx="14">
                  <c:v>17330</c:v>
                </c:pt>
              </c:numCache>
            </c:numRef>
          </c:val>
          <c:extLst>
            <c:ext xmlns:c16="http://schemas.microsoft.com/office/drawing/2014/chart" uri="{C3380CC4-5D6E-409C-BE32-E72D297353CC}">
              <c16:uniqueId val="{00000000-1179-4D7F-9E14-12A48DC160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179-4D7F-9E14-12A48DC160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7650</c:v>
                </c:pt>
                <c:pt idx="5">
                  <c:v>7571</c:v>
                </c:pt>
                <c:pt idx="8">
                  <c:v>7496</c:v>
                </c:pt>
                <c:pt idx="11">
                  <c:v>7695</c:v>
                </c:pt>
                <c:pt idx="14">
                  <c:v>7422</c:v>
                </c:pt>
              </c:numCache>
            </c:numRef>
          </c:val>
          <c:extLst>
            <c:ext xmlns:c16="http://schemas.microsoft.com/office/drawing/2014/chart" uri="{C3380CC4-5D6E-409C-BE32-E72D297353CC}">
              <c16:uniqueId val="{00000002-1179-4D7F-9E14-12A48DC160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79-4D7F-9E14-12A48DC160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79-4D7F-9E14-12A48DC160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79-4D7F-9E14-12A48DC160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3140</c:v>
                </c:pt>
                <c:pt idx="3">
                  <c:v>3158</c:v>
                </c:pt>
                <c:pt idx="6">
                  <c:v>3223</c:v>
                </c:pt>
                <c:pt idx="9">
                  <c:v>3269</c:v>
                </c:pt>
                <c:pt idx="12">
                  <c:v>3138</c:v>
                </c:pt>
              </c:numCache>
            </c:numRef>
          </c:val>
          <c:extLst>
            <c:ext xmlns:c16="http://schemas.microsoft.com/office/drawing/2014/chart" uri="{C3380CC4-5D6E-409C-BE32-E72D297353CC}">
              <c16:uniqueId val="{00000006-1179-4D7F-9E14-12A48DC160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485</c:v>
                </c:pt>
                <c:pt idx="3">
                  <c:v>558</c:v>
                </c:pt>
                <c:pt idx="6">
                  <c:v>538</c:v>
                </c:pt>
                <c:pt idx="9">
                  <c:v>512</c:v>
                </c:pt>
                <c:pt idx="12">
                  <c:v>472</c:v>
                </c:pt>
              </c:numCache>
            </c:numRef>
          </c:val>
          <c:extLst>
            <c:ext xmlns:c16="http://schemas.microsoft.com/office/drawing/2014/chart" uri="{C3380CC4-5D6E-409C-BE32-E72D297353CC}">
              <c16:uniqueId val="{00000007-1179-4D7F-9E14-12A48DC160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5862</c:v>
                </c:pt>
                <c:pt idx="3">
                  <c:v>5404</c:v>
                </c:pt>
                <c:pt idx="6">
                  <c:v>5065</c:v>
                </c:pt>
                <c:pt idx="9">
                  <c:v>5101</c:v>
                </c:pt>
                <c:pt idx="12">
                  <c:v>5058</c:v>
                </c:pt>
              </c:numCache>
            </c:numRef>
          </c:val>
          <c:extLst>
            <c:ext xmlns:c16="http://schemas.microsoft.com/office/drawing/2014/chart" uri="{C3380CC4-5D6E-409C-BE32-E72D297353CC}">
              <c16:uniqueId val="{00000008-1179-4D7F-9E14-12A48DC160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c:v>
                </c:pt>
                <c:pt idx="3">
                  <c:v>17</c:v>
                </c:pt>
                <c:pt idx="6">
                  <c:v>7</c:v>
                </c:pt>
                <c:pt idx="9">
                  <c:v>5</c:v>
                </c:pt>
                <c:pt idx="12">
                  <c:v>4</c:v>
                </c:pt>
              </c:numCache>
            </c:numRef>
          </c:val>
          <c:extLst>
            <c:ext xmlns:c16="http://schemas.microsoft.com/office/drawing/2014/chart" uri="{C3380CC4-5D6E-409C-BE32-E72D297353CC}">
              <c16:uniqueId val="{00000009-1179-4D7F-9E14-12A48DC160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14967</c:v>
                </c:pt>
                <c:pt idx="3">
                  <c:v>14762</c:v>
                </c:pt>
                <c:pt idx="6">
                  <c:v>14629</c:v>
                </c:pt>
                <c:pt idx="9">
                  <c:v>14465</c:v>
                </c:pt>
                <c:pt idx="12">
                  <c:v>17425</c:v>
                </c:pt>
              </c:numCache>
            </c:numRef>
          </c:val>
          <c:extLst>
            <c:ext xmlns:c16="http://schemas.microsoft.com/office/drawing/2014/chart" uri="{C3380CC4-5D6E-409C-BE32-E72D297353CC}">
              <c16:uniqueId val="{0000000A-1179-4D7F-9E14-12A48DC16060}"/>
            </c:ext>
          </c:extLst>
        </c:ser>
        <c:dLbls>
          <c:showLegendKey val="0"/>
          <c:showVal val="0"/>
          <c:showCatName val="0"/>
          <c:showSerName val="0"/>
          <c:showPercent val="0"/>
          <c:showBubbleSize val="0"/>
        </c:dLbls>
        <c:gapWidth val="100"/>
        <c:overlap val="100"/>
        <c:axId val="213179392"/>
        <c:axId val="13985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736</c:v>
                </c:pt>
                <c:pt idx="2">
                  <c:v>#N/A</c:v>
                </c:pt>
                <c:pt idx="3">
                  <c:v>#N/A</c:v>
                </c:pt>
                <c:pt idx="4">
                  <c:v>357</c:v>
                </c:pt>
                <c:pt idx="5">
                  <c:v>#N/A</c:v>
                </c:pt>
                <c:pt idx="6">
                  <c:v>#N/A</c:v>
                </c:pt>
                <c:pt idx="7">
                  <c:v>204</c:v>
                </c:pt>
                <c:pt idx="8">
                  <c:v>#N/A</c:v>
                </c:pt>
                <c:pt idx="9">
                  <c:v>#N/A</c:v>
                </c:pt>
                <c:pt idx="10">
                  <c:v>80</c:v>
                </c:pt>
                <c:pt idx="11">
                  <c:v>#N/A</c:v>
                </c:pt>
                <c:pt idx="12">
                  <c:v>#N/A</c:v>
                </c:pt>
                <c:pt idx="13">
                  <c:v>1346</c:v>
                </c:pt>
                <c:pt idx="14">
                  <c:v>#N/A</c:v>
                </c:pt>
              </c:numCache>
            </c:numRef>
          </c:val>
          <c:smooth val="0"/>
          <c:extLst>
            <c:ext xmlns:c16="http://schemas.microsoft.com/office/drawing/2014/chart" uri="{C3380CC4-5D6E-409C-BE32-E72D297353CC}">
              <c16:uniqueId val="{0000000B-1179-4D7F-9E14-12A48DC16060}"/>
            </c:ext>
          </c:extLst>
        </c:ser>
        <c:dLbls>
          <c:showLegendKey val="0"/>
          <c:showVal val="0"/>
          <c:showCatName val="0"/>
          <c:showSerName val="0"/>
          <c:showPercent val="0"/>
          <c:showBubbleSize val="0"/>
        </c:dLbls>
        <c:marker val="1"/>
        <c:smooth val="0"/>
        <c:axId val="213179392"/>
        <c:axId val="139854592"/>
      </c:lineChart>
      <c:catAx>
        <c:axId val="2131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854592"/>
        <c:crosses val="autoZero"/>
        <c:auto val="1"/>
        <c:lblAlgn val="ctr"/>
        <c:lblOffset val="100"/>
        <c:tickLblSkip val="1"/>
        <c:tickMarkSkip val="1"/>
        <c:noMultiLvlLbl val="0"/>
      </c:catAx>
      <c:valAx>
        <c:axId val="13985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17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5310</c:v>
                </c:pt>
                <c:pt idx="1">
                  <c:v>5404</c:v>
                </c:pt>
                <c:pt idx="2">
                  <c:v>5045</c:v>
                </c:pt>
              </c:numCache>
            </c:numRef>
          </c:val>
          <c:extLst>
            <c:ext xmlns:c16="http://schemas.microsoft.com/office/drawing/2014/chart" uri="{C3380CC4-5D6E-409C-BE32-E72D297353CC}">
              <c16:uniqueId val="{00000000-B8E3-4019-8FB1-4CC41A9C7F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507</c:v>
                </c:pt>
                <c:pt idx="1">
                  <c:v>708</c:v>
                </c:pt>
                <c:pt idx="2">
                  <c:v>809</c:v>
                </c:pt>
              </c:numCache>
            </c:numRef>
          </c:val>
          <c:extLst>
            <c:ext xmlns:c16="http://schemas.microsoft.com/office/drawing/2014/chart" uri="{C3380CC4-5D6E-409C-BE32-E72D297353CC}">
              <c16:uniqueId val="{00000001-B8E3-4019-8FB1-4CC41A9C7F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1998</c:v>
                </c:pt>
                <c:pt idx="1">
                  <c:v>1987</c:v>
                </c:pt>
                <c:pt idx="2">
                  <c:v>4504</c:v>
                </c:pt>
              </c:numCache>
            </c:numRef>
          </c:val>
          <c:extLst>
            <c:ext xmlns:c16="http://schemas.microsoft.com/office/drawing/2014/chart" uri="{C3380CC4-5D6E-409C-BE32-E72D297353CC}">
              <c16:uniqueId val="{00000002-B8E3-4019-8FB1-4CC41A9C7F70}"/>
            </c:ext>
          </c:extLst>
        </c:ser>
        <c:dLbls>
          <c:showLegendKey val="0"/>
          <c:showVal val="0"/>
          <c:showCatName val="0"/>
          <c:showSerName val="0"/>
          <c:showPercent val="0"/>
          <c:showBubbleSize val="0"/>
        </c:dLbls>
        <c:gapWidth val="120"/>
        <c:overlap val="100"/>
        <c:axId val="213311488"/>
        <c:axId val="213313024"/>
      </c:barChart>
      <c:catAx>
        <c:axId val="21331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3313024"/>
        <c:crosses val="autoZero"/>
        <c:auto val="1"/>
        <c:lblAlgn val="ctr"/>
        <c:lblOffset val="100"/>
        <c:tickLblSkip val="1"/>
        <c:tickMarkSkip val="1"/>
        <c:noMultiLvlLbl val="0"/>
      </c:catAx>
      <c:valAx>
        <c:axId val="213313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331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{373D8809-2267-4086-A0E0-95EDBE6C1473}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656-430B-A7A1-FBA52545C4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{7D0B896E-CF8A-42A1-960D-CAA2FD072F32}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56-430B-A7A1-FBA52545C4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{D2253387-EBC3-4234-BD01-B336EA4A344F}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56-430B-A7A1-FBA52545C4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{100718C6-B7B3-4822-9A7F-107315B56186}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56-430B-A7A1-FBA52545C4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{25F0129B-F00D-4286-ADAE-827E2C3172C9}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56-430B-A7A1-FBA52545C48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{7CDB17A0-F711-4DAF-9B18-5FAE5EAF8635}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656-430B-A7A1-FBA52545C48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{C179ADCC-38F4-4D13-8816-1FCFF55E0762}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656-430B-A7A1-FBA52545C48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{115BB6F3-BC6D-4861-9A16-1604915ED891}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656-430B-A7A1-FBA52545C48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{5B846BF4-D7A6-4586-99C3-53F8D468A9EA}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656-430B-A7A1-FBA52545C4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34.799999999999997</c:v>
                </c:pt>
                <c:pt idx="16">
                  <c:v>40.200000000000003</c:v>
                </c:pt>
                <c:pt idx="24">
                  <c:v>41.9</c:v>
                </c:pt>
                <c:pt idx="32">
                  <c:v>43.4</c:v>
                </c:pt>
              </c:numCache>
            </c:numRef>
          </c:xVal>
          <c:yVal>
            <c:numRef>
              <c:f>公会計指標分析・財政指標組合せ分析表!$BP$51:$DC$51</c:f>
              <c:numCache>
                <c:formatCode>#,##0.0;"▲ "#,##0.0</c:formatCode>
                <c:ptCount val="40"/>
                <c:pt idx="8">
                  <c:v>3.8</c:v>
                </c:pt>
                <c:pt idx="16">
                  <c:v>2.2000000000000002</c:v>
                </c:pt>
                <c:pt idx="24">
                  <c:v>0.9</c:v>
                </c:pt>
                <c:pt idx="32">
                  <c:v>15.8</c:v>
                </c:pt>
              </c:numCache>
            </c:numRef>
          </c:yVal>
          <c:smooth val="0"/>
          <c:extLst>
            <c:ext xmlns:c16="http://schemas.microsoft.com/office/drawing/2014/chart" uri="{C3380CC4-5D6E-409C-BE32-E72D297353CC}">
              <c16:uniqueId val="{00000009-1656-430B-A7A1-FBA52545C4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{0B73C0FA-87A5-44F3-A24A-9C4D6C47EABE}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656-430B-A7A1-FBA52545C4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{08A26364-0F5E-4649-BD07-4AF410890C6A}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56-430B-A7A1-FBA52545C4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{ABBAD541-9AA1-4385-AF31-4CE44509673E}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56-430B-A7A1-FBA52545C4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{7C4F8D0F-ADB2-4A15-8930-37AC5E4D7E69}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56-430B-A7A1-FBA52545C4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{3DCB5265-F50C-46A2-9BA0-5A269AE1E66A}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56-430B-A7A1-FBA52545C48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{C961CD26-C759-424A-8F27-7C0E46340A5B}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656-430B-A7A1-FBA52545C486}"/>
                </c:ext>
              </c:extLst>
            </c:dLbl>
            <c:dLbl>
              <c:idx val="16"/>
              <c:layout>
                <c:manualLayout>
                  <c:x val="-3.6924214047387799E-2"/>
                  <c:y val="-5.467499754002652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{A36BFE86-3377-4807-ACF8-C79EE60F8CD3}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656-430B-A7A1-FBA52545C486}"/>
                </c:ext>
              </c:extLst>
            </c:dLbl>
            <c:dLbl>
              <c:idx val="24"/>
              <c:layout>
                <c:manualLayout>
                  <c:x val="-2.7366186891757079E-2"/>
                  <c:y val="-5.1617170579356615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{7437357C-CB8F-47F2-BD50-D6F445BAC45B}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656-430B-A7A1-FBA52545C486}"/>
                </c:ext>
              </c:extLst>
            </c:dLbl>
            <c:dLbl>
              <c:idx val="32"/>
              <c:layout>
                <c:manualLayout>
                  <c:x val="-3.2145200469572303E-2"/>
                  <c:y val="-8.7924958198212416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{FC1E6A73-E5DB-467C-9E10-21C32AF80577}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656-430B-A7A1-FBA52545C4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c:ext xmlns:c16="http://schemas.microsoft.com/office/drawing/2014/chart" uri="{C3380CC4-5D6E-409C-BE32-E72D297353CC}">
              <c16:uniqueId val="{00000013-1656-430B-A7A1-FBA52545C486}"/>
            </c:ext>
          </c:extLst>
        </c:ser>
        <c:dLbls>
          <c:showLegendKey val="0"/>
          <c:showVal val="1"/>
          <c:showCatName val="0"/>
          <c:showSerName val="0"/>
          <c:showPercent val="0"/>
          <c:showBubbleSize val="0"/>
        </c:dLbls>
        <c:axId val="213654144"/>
        <c:axId val="213660416"/>
      </c:scatterChart>
      <c:valAx>
        <c:axId val="213654144"/>
        <c:scaling>
          <c:orientation val="minMax"/>
          <c:max val="62"/>
          <c:min val="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660416"/>
        <c:crosses val="autoZero"/>
        <c:crossBetween val="midCat"/>
      </c:valAx>
      <c:valAx>
        <c:axId val="213660416"/>
        <c:scaling>
          <c:orientation val="minMax"/>
          <c:max val="4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654144"/>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{4B06B57B-5285-4403-8BF9-B2FBAE0C05D3}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7B7-49C9-BCFD-7AC3DD8F88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{0C93F1FB-BC28-43D5-9848-535C46C2E58B}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B7-49C9-BCFD-7AC3DD8F88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{AA049BAF-248D-4BA0-99B0-8260E4FA3C22}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B7-49C9-BCFD-7AC3DD8F88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{12648698-FB3C-4944-AFB8-29883CFF42EE}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B7-49C9-BCFD-7AC3DD8F88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{A3B50FEA-0FBC-45F7-8E93-08F675BC6A21}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B7-49C9-BCFD-7AC3DD8F8872}"/>
                </c:ext>
              </c:extLst>
            </c:dLbl>
            <c:dLbl>
              <c:idx val="8"/>
              <c:layout>
                <c:manualLayout>
                  <c:x val="-4.516035515397127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{43BF599E-EB66-47A8-9710-41077B0A94E8}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7B7-49C9-BCFD-7AC3DD8F8872}"/>
                </c:ext>
              </c:extLst>
            </c:dLbl>
            <c:dLbl>
              <c:idx val="16"/>
              <c:layout>
                <c:manualLayout>
                  <c:x val="-1.823562808424995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{982D76C0-F171-4F2F-BB73-9A26C03D3C9B}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7B7-49C9-BCFD-7AC3DD8F887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{BC3FD20B-ED51-4C7E-B817-D4AB214A7B71}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7B7-49C9-BCFD-7AC3DD8F887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{7C96E659-DFCB-4AEF-87F6-BCCCA06278B0}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7B7-49C9-BCFD-7AC3DD8F88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5.5</c:v>
                </c:pt>
                <c:pt idx="16">
                  <c:v>5.5</c:v>
                </c:pt>
                <c:pt idx="24">
                  <c:v>6</c:v>
                </c:pt>
                <c:pt idx="32">
                  <c:v>6.4</c:v>
                </c:pt>
              </c:numCache>
            </c:numRef>
          </c:xVal>
          <c:yVal>
            <c:numRef>
              <c:f>公会計指標分析・財政指標組合せ分析表!$BP$73:$DC$73</c:f>
              <c:numCache>
                <c:formatCode>#,##0.0;"▲ "#,##0.0</c:formatCode>
                <c:ptCount val="40"/>
                <c:pt idx="0">
                  <c:v>7.9</c:v>
                </c:pt>
                <c:pt idx="8">
                  <c:v>3.8</c:v>
                </c:pt>
                <c:pt idx="16">
                  <c:v>2.2000000000000002</c:v>
                </c:pt>
                <c:pt idx="24">
                  <c:v>0.9</c:v>
                </c:pt>
                <c:pt idx="32">
                  <c:v>15.8</c:v>
                </c:pt>
              </c:numCache>
            </c:numRef>
          </c:yVal>
          <c:smooth val="0"/>
          <c:extLst>
            <c:ext xmlns:c16="http://schemas.microsoft.com/office/drawing/2014/chart" uri="{C3380CC4-5D6E-409C-BE32-E72D297353CC}">
              <c16:uniqueId val="{00000009-07B7-49C9-BCFD-7AC3DD8F88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{1E1FA31F-E09E-4D6E-A19E-E2215B8ED50D}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7B7-49C9-BCFD-7AC3DD8F88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{5C53565A-6263-4CC4-A809-1280602E8DAA}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B7-49C9-BCFD-7AC3DD8F88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{9C14752A-0F32-40C2-B3A7-91CD0E07FA53}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B7-49C9-BCFD-7AC3DD8F88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{0CAE556C-E708-4B58-956F-7EB7B26642F1}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B7-49C9-BCFD-7AC3DD8F88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{94C22E02-0195-4407-A632-B06BFF08D3B0}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B7-49C9-BCFD-7AC3DD8F887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{75940A45-34A8-4751-A93E-1C196C79BD68}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7B7-49C9-BCFD-7AC3DD8F887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{8727B2F2-71A7-4943-890A-F88CBA849131}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7B7-49C9-BCFD-7AC3DD8F8872}"/>
                </c:ext>
              </c:extLst>
            </c:dLbl>
            <c:dLbl>
              <c:idx val="24"/>
              <c:layout>
                <c:manualLayout>
                  <c:x val="-3.1274696973874049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{DD810378-DD33-49C3-9711-52DDB0DA3A8E}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7B7-49C9-BCFD-7AC3DD8F8872}"/>
                </c:ext>
              </c:extLst>
            </c:dLbl>
            <c:dLbl>
              <c:idx val="32"/>
              <c:layout>
                <c:manualLayout>
                  <c:x val="-3.2121286264347286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{F6DE3B8D-E198-41C5-8C30-A9EAB5C681AF}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7B7-49C9-BCFD-7AC3DD8F88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c:ext xmlns:c16="http://schemas.microsoft.com/office/drawing/2014/chart" uri="{C3380CC4-5D6E-409C-BE32-E72D297353CC}">
              <c16:uniqueId val="{00000013-07B7-49C9-BCFD-7AC3DD8F8872}"/>
            </c:ext>
          </c:extLst>
        </c:ser>
        <c:dLbls>
          <c:showLegendKey val="0"/>
          <c:showVal val="1"/>
          <c:showCatName val="0"/>
          <c:showSerName val="0"/>
          <c:showPercent val="0"/>
          <c:showBubbleSize val="0"/>
        </c:dLbls>
        <c:axId val="162436992"/>
        <c:axId val="162459648"/>
      </c:scatterChart>
      <c:valAx>
        <c:axId val="162436992"/>
        <c:scaling>
          <c:orientation val="minMax"/>
          <c:max val="11.6"/>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459648"/>
        <c:crosses val="autoZero"/>
        <c:crossBetween val="midCat"/>
      </c:valAx>
      <c:valAx>
        <c:axId val="162459648"/>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436992"/>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年度に実施した光ファイバ網整備補助事業やし尿処理施設建設事業に係る起債の元金償還が開始されたことなどにより、一般会計の元利償還金が</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百万円増加した一方で下水道特別会計の借入金償還額が減少したことにより準元利償還金が</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今後、新市建設計画に基づく事業実施により元利償還金額が増加し実質公債費比率の分子も増加することが見込まれるため、事業計画の精査等による起債額の抑制を図り財政の健全化に努める。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将来負担額は、地域振興基金の創設による合併特例債の借入額増により前年度と比較して</a:t>
          </a:r>
          <a:r>
            <a:rPr kumimoji="1" lang="en-US" altLang="ja-JP" sz="1400">
              <a:latin typeface="ＭＳ ゴシック" pitchFamily="49" charset="-128"/>
              <a:ea typeface="ＭＳ ゴシック" pitchFamily="49" charset="-128"/>
            </a:rPr>
            <a:t>2,745</a:t>
          </a:r>
          <a:r>
            <a:rPr kumimoji="1" lang="ja-JP" altLang="en-US" sz="1400">
              <a:latin typeface="ＭＳ ゴシック" pitchFamily="49" charset="-128"/>
              <a:ea typeface="ＭＳ ゴシック" pitchFamily="49" charset="-128"/>
            </a:rPr>
            <a:t>百万円の大幅な増額となった。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一方で充当可能財源等については、前記の合併特例債の借入額増による基準財政需要額算入見込額が増加したことに加え、充当可能基金額が減少したことにより、将来負担比率の分子は</a:t>
          </a:r>
          <a:r>
            <a:rPr kumimoji="1" lang="en-US" altLang="ja-JP" sz="1400">
              <a:latin typeface="ＭＳ ゴシック" pitchFamily="49" charset="-128"/>
              <a:ea typeface="ＭＳ ゴシック" pitchFamily="49" charset="-128"/>
            </a:rPr>
            <a:t>1,346</a:t>
          </a:r>
          <a:r>
            <a:rPr kumimoji="1" lang="ja-JP" altLang="en-US" sz="1400">
              <a:latin typeface="ＭＳ ゴシック" pitchFamily="49" charset="-128"/>
              <a:ea typeface="ＭＳ ゴシック" pitchFamily="49" charset="-128"/>
            </a:rPr>
            <a:t>百万円と前年度と比較して</a:t>
          </a:r>
          <a:r>
            <a:rPr kumimoji="1" lang="en-US" altLang="ja-JP" sz="1400">
              <a:latin typeface="ＭＳ ゴシック" pitchFamily="49" charset="-128"/>
              <a:ea typeface="ＭＳ ゴシック" pitchFamily="49" charset="-128"/>
            </a:rPr>
            <a:t>1,266</a:t>
          </a:r>
          <a:r>
            <a:rPr kumimoji="1" lang="ja-JP" altLang="en-US" sz="1400">
              <a:latin typeface="ＭＳ ゴシック" pitchFamily="49" charset="-128"/>
              <a:ea typeface="ＭＳ ゴシック" pitchFamily="49" charset="-128"/>
            </a:rPr>
            <a:t>百万円の大幅な増額となった。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市建設計画に基づく事業の実施に伴う地方債残高の増加や普通交付税の合併算定替終了等に伴う財源不足補填による基金取り崩しにより将来負担比率の分子の増加が見込まれるが、事務事業の見直し等により基金の減少を抑制するなど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新市建設計画に基づく事業の経費に充てるため新たに地域振興基金を創設し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百万円積み立てたほか、ふるさと納税の増加に伴うふるさと伊豆応援基金に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一方で、天城湯ヶ島コミュニティ複合施設整備や月ヶ瀬道の駅建設、新こども園建設など大型事業の実施による財源不足の補てんのため、財政調整基金を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百万円取崩し、また、伊豆市伊豆の国市廃棄物処理施設組合への負担金として、環境衛生施設整備基金を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結果的に基金残高は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積み立てる基金は、総合計画や公共施設等総合管理計画に基づいた施設整備事業に対応するため、社会基盤整備基金への積立てを優先する。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・地域振興基金：市民の連帯の強化又は地域振興に要する経費の財源に充てる。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・ふるさと伊豆市応援基金：ふるさとへの愛着のある個人又は団体から寄附金を募り、その寄附金を財源として事業を行うことにより、様々な人々の参加による活力に満ちた地域づくりに資する。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年度に基金を創設した。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・ふるさと伊豆市応援基金：平成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年度の寄附額の一部である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百万円を寄附者の指定する事業に充当する一方で、平成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・地域振興基金：基金の運用益や借り入れた合併特例債の返済を終えた額の範囲内で新市建設計画に位置付けられた事業の財源に充当していく。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・ふるさと伊豆市応援基金：ふるさと納税に対する返礼品の拡充や寄附者の利便性向上などに取り組むことで積立金（寄附金）の更なる増加を目指す。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大型事業等の実施に係る財源不足の補てんによる基金取崩し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基金の使途を明確化を図るため、個々の特定目的基金に積み立てを行い、財政調整基金は減少していく見込み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大型事業に係る借入の償還財源として決算余剰金のうち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今後も大型事業が集中することで公債費の増加が見込まれるため、決算余剰金を積み立てていく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30,952
30,708
363.97
20,504,484
19,585,361
746,124
9,993,078
17,425,286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は、全国平均、静岡県平均及び類似団体平均に比べ低い比率となっており、所有する資産が比較的新しいものが多い。しかしながら、その比率が年々上昇しており、今後も増加することが予想されるため、公共施設等総合管理計画、公共施設再配置計画及び個別施設の長寿命化計画等による適正配置・更新計画を検討す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32</xdr:row>
      <xdr:rowOff>132352</xdr:rowOff>
    </xdr:to>
    <xdr:cxnSp macro="">
      <xdr:nvCxnSpPr>
        <xdr:cNvPr id="66" name="直線コネクタ 65"/>
        <xdr:cNvCxnSpPr/>
      </xdr:nvCxnSpPr>
      <xdr:spPr>
        <a:xfrm flipV="1">
          <a:off x="4760595" y="5313861"/>
          <a:ext cx="1270" cy="107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136179</xdr:rowOff>
    </xdr:from>
    <xdr:ext cx="405111" cy="259045"/>
    <xdr:sp macro="" textlink="">
      <xdr:nvSpPr>
        <xdr:cNvPr id="67" name="有形固定資産減価償却率最小値テキスト"/>
        <xdr:cNvSpPr txBox="1"/>
      </xdr:nvSpPr>
      <xdr:spPr>
        <a:xfrm>
          <a:off x="4813300"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132352</xdr:rowOff>
    </xdr:from>
    <xdr:to>
      <xdr:col>23</xdr:col>
      <xdr:colOff>174625</xdr:colOff>
      <xdr:row>32</xdr:row>
      <xdr:rowOff>132352</xdr:rowOff>
    </xdr:to>
    <xdr:cxnSp macro="">
      <xdr:nvCxnSpPr>
        <xdr:cNvPr id="68" name="直線コネクタ 67"/>
        <xdr:cNvCxnSpPr/>
      </xdr:nvCxnSpPr>
      <xdr:spPr>
        <a:xfrm>
          <a:off x="4673600" y="639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71"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2" name="フローチャート: 判断 71"/>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3" name="フローチャート: 判断 72"/>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4" name="フローチャート: 判断 73"/>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5" name="フローチャート: 判断 74"/>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81552</xdr:rowOff>
    </xdr:from>
    <xdr:to>
      <xdr:col>23</xdr:col>
      <xdr:colOff>136525</xdr:colOff>
      <xdr:row>33</xdr:row>
      <xdr:rowOff>11702</xdr:rowOff>
    </xdr:to>
    <xdr:sp macro="" textlink="">
      <xdr:nvSpPr>
        <xdr:cNvPr id="81" name="楕円 80"/>
        <xdr:cNvSpPr/>
      </xdr:nvSpPr>
      <xdr:spPr>
        <a:xfrm>
          <a:off x="47117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167929</xdr:rowOff>
    </xdr:from>
    <xdr:ext cx="405111" cy="259045"/>
    <xdr:sp macro="" textlink="">
      <xdr:nvSpPr>
        <xdr:cNvPr id="82" name="有形固定資産減価償却率該当値テキスト"/>
        <xdr:cNvSpPr txBox="1"/>
      </xdr:nvSpPr>
      <xdr:spPr>
        <a:xfrm>
          <a:off x="4813300" y="625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127817</xdr:rowOff>
    </xdr:from>
    <xdr:to>
      <xdr:col>19</xdr:col>
      <xdr:colOff>187325</xdr:colOff>
      <xdr:row>33</xdr:row>
      <xdr:rowOff>57967</xdr:rowOff>
    </xdr:to>
    <xdr:sp macro="" textlink="">
      <xdr:nvSpPr>
        <xdr:cNvPr id="83" name="楕円 82"/>
        <xdr:cNvSpPr/>
      </xdr:nvSpPr>
      <xdr:spPr>
        <a:xfrm>
          <a:off x="40005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132352</xdr:rowOff>
    </xdr:from>
    <xdr:to>
      <xdr:col>23</xdr:col>
      <xdr:colOff>85725</xdr:colOff>
      <xdr:row>33</xdr:row>
      <xdr:rowOff>7167</xdr:rowOff>
    </xdr:to>
    <xdr:cxnSp macro="">
      <xdr:nvCxnSpPr>
        <xdr:cNvPr id="84" name="直線コネクタ 83"/>
        <xdr:cNvCxnSpPr/>
      </xdr:nvCxnSpPr>
      <xdr:spPr>
        <a:xfrm flipV="1">
          <a:off x="4051300" y="6390277"/>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8799</xdr:rowOff>
    </xdr:from>
    <xdr:to>
      <xdr:col>15</xdr:col>
      <xdr:colOff>187325</xdr:colOff>
      <xdr:row>33</xdr:row>
      <xdr:rowOff>110399</xdr:rowOff>
    </xdr:to>
    <xdr:sp macro="" textlink="">
      <xdr:nvSpPr>
        <xdr:cNvPr id="85" name="楕円 84"/>
        <xdr:cNvSpPr/>
      </xdr:nvSpPr>
      <xdr:spPr>
        <a:xfrm>
          <a:off x="323850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7167</xdr:rowOff>
    </xdr:from>
    <xdr:to>
      <xdr:col>19</xdr:col>
      <xdr:colOff>136525</xdr:colOff>
      <xdr:row>33</xdr:row>
      <xdr:rowOff>59599</xdr:rowOff>
    </xdr:to>
    <xdr:cxnSp macro="">
      <xdr:nvCxnSpPr>
        <xdr:cNvPr id="86" name="直線コネクタ 85"/>
        <xdr:cNvCxnSpPr/>
      </xdr:nvCxnSpPr>
      <xdr:spPr>
        <a:xfrm flipV="1">
          <a:off x="3289300" y="643654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3901</xdr:rowOff>
    </xdr:from>
    <xdr:to>
      <xdr:col>11</xdr:col>
      <xdr:colOff>187325</xdr:colOff>
      <xdr:row>34</xdr:row>
      <xdr:rowOff>105501</xdr:rowOff>
    </xdr:to>
    <xdr:sp macro="" textlink="">
      <xdr:nvSpPr>
        <xdr:cNvPr id="87" name="楕円 86"/>
        <xdr:cNvSpPr/>
      </xdr:nvSpPr>
      <xdr:spPr>
        <a:xfrm>
          <a:off x="2476500" y="66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59599</xdr:rowOff>
    </xdr:from>
    <xdr:to>
      <xdr:col>15</xdr:col>
      <xdr:colOff>136525</xdr:colOff>
      <xdr:row>34</xdr:row>
      <xdr:rowOff>54701</xdr:rowOff>
    </xdr:to>
    <xdr:cxnSp macro="">
      <xdr:nvCxnSpPr>
        <xdr:cNvPr id="88" name="直線コネクタ 87"/>
        <xdr:cNvCxnSpPr/>
      </xdr:nvCxnSpPr>
      <xdr:spPr>
        <a:xfrm flipV="1">
          <a:off x="2527300" y="6488974"/>
          <a:ext cx="762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89"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0" name="n_2aveValue有形固定資産減価償却率"/>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49093</xdr:rowOff>
    </xdr:from>
    <xdr:ext cx="405111" cy="259045"/>
    <xdr:sp macro="" textlink="">
      <xdr:nvSpPr>
        <xdr:cNvPr id="92" name="n_1mainValue有形固定資産減価償却率"/>
        <xdr:cNvSpPr txBox="1"/>
      </xdr:nvSpPr>
      <xdr:spPr>
        <a:xfrm>
          <a:off x="3836044" y="64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101526</xdr:rowOff>
    </xdr:from>
    <xdr:ext cx="405111" cy="259045"/>
    <xdr:sp macro="" textlink="">
      <xdr:nvSpPr>
        <xdr:cNvPr id="93" name="n_2mainValue有形固定資産減価償却率"/>
        <xdr:cNvSpPr txBox="1"/>
      </xdr:nvSpPr>
      <xdr:spPr>
        <a:xfrm>
          <a:off x="308674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96628</xdr:rowOff>
    </xdr:from>
    <xdr:ext cx="405111" cy="259045"/>
    <xdr:sp macro="" textlink="">
      <xdr:nvSpPr>
        <xdr:cNvPr id="94" name="n_3mainValue有形固定資産減価償却率"/>
        <xdr:cNvSpPr txBox="1"/>
      </xdr:nvSpPr>
      <xdr:spPr>
        <a:xfrm>
          <a:off x="2324744" y="669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当市の債務償還比率は、類似団体平均は下回っているものの静岡県平均は上回っており、その数値は増加傾向にある。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今後、大型事業による地方債の発行額が増加することにより債務償還比率は逓増することが予想されるため、事務事業の見直しによる業務支出の減額を図り、数値の増加の抑制に努める。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4" name="直線コネクタ 123"/>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5"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6" name="直線コネクタ 125"/>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7"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8" name="直線コネクタ 127"/>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129" name="債務償還比率平均値テキスト"/>
        <xdr:cNvSpPr txBox="1"/>
      </xdr:nvSpPr>
      <xdr:spPr>
        <a:xfrm>
          <a:off x="14846300" y="56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30" name="フローチャート: 判断 129"/>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31" name="フローチャート: 判断 130"/>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31411</xdr:rowOff>
    </xdr:from>
    <xdr:to>
      <xdr:col>76</xdr:col>
      <xdr:colOff>73025</xdr:colOff>
      <xdr:row>30</xdr:row>
      <xdr:rowOff>133011</xdr:rowOff>
    </xdr:to>
    <xdr:sp macro="" textlink="">
      <xdr:nvSpPr>
        <xdr:cNvPr id="137" name="楕円 136"/>
        <xdr:cNvSpPr/>
      </xdr:nvSpPr>
      <xdr:spPr>
        <a:xfrm>
          <a:off x="14744700" y="59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9838</xdr:rowOff>
    </xdr:from>
    <xdr:ext cx="469744" cy="259045"/>
    <xdr:sp macro="" textlink="">
      <xdr:nvSpPr>
        <xdr:cNvPr id="138" name="債務償還比率該当値テキスト"/>
        <xdr:cNvSpPr txBox="1"/>
      </xdr:nvSpPr>
      <xdr:spPr>
        <a:xfrm>
          <a:off x="14846300" y="592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73702</xdr:rowOff>
    </xdr:from>
    <xdr:to>
      <xdr:col>72</xdr:col>
      <xdr:colOff>123825</xdr:colOff>
      <xdr:row>32</xdr:row>
      <xdr:rowOff>3852</xdr:rowOff>
    </xdr:to>
    <xdr:sp macro="" textlink="">
      <xdr:nvSpPr>
        <xdr:cNvPr id="139" name="楕円 138"/>
        <xdr:cNvSpPr/>
      </xdr:nvSpPr>
      <xdr:spPr>
        <a:xfrm>
          <a:off x="14033500" y="61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82211</xdr:rowOff>
    </xdr:from>
    <xdr:to>
      <xdr:col>76</xdr:col>
      <xdr:colOff>22225</xdr:colOff>
      <xdr:row>31</xdr:row>
      <xdr:rowOff>124502</xdr:rowOff>
    </xdr:to>
    <xdr:cxnSp macro="">
      <xdr:nvCxnSpPr>
        <xdr:cNvPr id="140" name="直線コネクタ 139"/>
        <xdr:cNvCxnSpPr/>
      </xdr:nvCxnSpPr>
      <xdr:spPr>
        <a:xfrm flipV="1">
          <a:off x="14084300" y="5997236"/>
          <a:ext cx="7112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41" name="n_1aveValue債務償還比率"/>
        <xdr:cNvSpPr txBox="1"/>
      </xdr:nvSpPr>
      <xdr:spPr>
        <a:xfrm>
          <a:off x="13836727" y="563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166429</xdr:rowOff>
    </xdr:from>
    <xdr:ext cx="469744" cy="259045"/>
    <xdr:sp macro="" textlink="">
      <xdr:nvSpPr>
        <xdr:cNvPr id="142" name="n_1mainValue債務償還比率"/>
        <xdr:cNvSpPr txBox="1"/>
      </xdr:nvSpPr>
      <xdr:spPr>
        <a:xfrm>
          <a:off x="13836727" y="62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30,952
30,708
363.97
20,504,484
19,585,361
746,124
9,993,078
17,425,286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1"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53975</xdr:rowOff>
    </xdr:from>
    <xdr:to>
      <xdr:col>24</xdr:col>
      <xdr:colOff>114300</xdr:colOff>
      <xdr:row>41</xdr:row>
      <xdr:rowOff>155575</xdr:rowOff>
    </xdr:to>
    <xdr:sp macro="" textlink="">
      <xdr:nvSpPr>
        <xdr:cNvPr id="71" name="楕円 70"/>
        <xdr:cNvSpPr/>
      </xdr:nvSpPr>
      <xdr:spPr>
        <a:xfrm>
          <a:off x="45847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140352</xdr:rowOff>
    </xdr:from>
    <xdr:ext cx="405111" cy="259045"/>
    <xdr:sp macro="" textlink="">
      <xdr:nvSpPr>
        <xdr:cNvPr id="72" name="【道路】&#10;有形固定資産減価償却率該当値テキスト"/>
        <xdr:cNvSpPr txBox="1"/>
      </xdr:nvSpPr>
      <xdr:spPr>
        <a:xfrm>
          <a:off x="4673600" y="69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92075</xdr:rowOff>
    </xdr:from>
    <xdr:to>
      <xdr:col>20</xdr:col>
      <xdr:colOff>38100</xdr:colOff>
      <xdr:row>42</xdr:row>
      <xdr:rowOff>22225</xdr:rowOff>
    </xdr:to>
    <xdr:sp macro="" textlink="">
      <xdr:nvSpPr>
        <xdr:cNvPr id="73" name="楕円 72"/>
        <xdr:cNvSpPr/>
      </xdr:nvSpPr>
      <xdr:spPr>
        <a:xfrm>
          <a:off x="3746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104775</xdr:rowOff>
    </xdr:from>
    <xdr:to>
      <xdr:col>24</xdr:col>
      <xdr:colOff>63500</xdr:colOff>
      <xdr:row>41</xdr:row>
      <xdr:rowOff>142875</xdr:rowOff>
    </xdr:to>
    <xdr:cxnSp macro="">
      <xdr:nvCxnSpPr>
        <xdr:cNvPr id="74" name="直線コネクタ 73"/>
        <xdr:cNvCxnSpPr/>
      </xdr:nvCxnSpPr>
      <xdr:spPr>
        <a:xfrm flipV="1">
          <a:off x="3797300" y="71342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130175</xdr:rowOff>
    </xdr:from>
    <xdr:to>
      <xdr:col>15</xdr:col>
      <xdr:colOff>101600</xdr:colOff>
      <xdr:row>42</xdr:row>
      <xdr:rowOff>60325</xdr:rowOff>
    </xdr:to>
    <xdr:sp macro="" textlink="">
      <xdr:nvSpPr>
        <xdr:cNvPr id="75" name="楕円 74"/>
        <xdr:cNvSpPr/>
      </xdr:nvSpPr>
      <xdr:spPr>
        <a:xfrm>
          <a:off x="2857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142875</xdr:rowOff>
    </xdr:from>
    <xdr:to>
      <xdr:col>19</xdr:col>
      <xdr:colOff>177800</xdr:colOff>
      <xdr:row>42</xdr:row>
      <xdr:rowOff>9525</xdr:rowOff>
    </xdr:to>
    <xdr:cxnSp macro="">
      <xdr:nvCxnSpPr>
        <xdr:cNvPr id="76" name="直線コネクタ 75"/>
        <xdr:cNvCxnSpPr/>
      </xdr:nvCxnSpPr>
      <xdr:spPr>
        <a:xfrm flipV="1">
          <a:off x="2908300" y="7172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166370</xdr:rowOff>
    </xdr:from>
    <xdr:to>
      <xdr:col>10</xdr:col>
      <xdr:colOff>165100</xdr:colOff>
      <xdr:row>42</xdr:row>
      <xdr:rowOff>96520</xdr:rowOff>
    </xdr:to>
    <xdr:sp macro="" textlink="">
      <xdr:nvSpPr>
        <xdr:cNvPr id="77" name="楕円 76"/>
        <xdr:cNvSpPr/>
      </xdr:nvSpPr>
      <xdr:spPr>
        <a:xfrm>
          <a:off x="19685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9525</xdr:rowOff>
    </xdr:from>
    <xdr:to>
      <xdr:col>15</xdr:col>
      <xdr:colOff>50800</xdr:colOff>
      <xdr:row>42</xdr:row>
      <xdr:rowOff>45720</xdr:rowOff>
    </xdr:to>
    <xdr:cxnSp macro="">
      <xdr:nvCxnSpPr>
        <xdr:cNvPr id="78" name="直線コネクタ 77"/>
        <xdr:cNvCxnSpPr/>
      </xdr:nvCxnSpPr>
      <xdr:spPr>
        <a:xfrm flipV="1">
          <a:off x="2019300" y="7210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0"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139717</xdr:rowOff>
    </xdr:from>
    <xdr:ext cx="405111" cy="259045"/>
    <xdr:sp macro="" textlink="">
      <xdr:nvSpPr>
        <xdr:cNvPr id="81" name="n_3aveValue【道路】&#10;有形固定資産減価償却率"/>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13352</xdr:rowOff>
    </xdr:from>
    <xdr:ext cx="405111" cy="259045"/>
    <xdr:sp macro="" textlink="">
      <xdr:nvSpPr>
        <xdr:cNvPr id="82" name="n_1mainValue【道路】&#10;有形固定資産減価償却率"/>
        <xdr:cNvSpPr txBox="1"/>
      </xdr:nvSpPr>
      <xdr:spPr>
        <a:xfrm>
          <a:off x="35820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51452</xdr:rowOff>
    </xdr:from>
    <xdr:ext cx="405111" cy="259045"/>
    <xdr:sp macro="" textlink="">
      <xdr:nvSpPr>
        <xdr:cNvPr id="83" name="n_2mainValue【道路】&#10;有形固定資産減価償却率"/>
        <xdr:cNvSpPr txBox="1"/>
      </xdr:nvSpPr>
      <xdr:spPr>
        <a:xfrm>
          <a:off x="2705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87647</xdr:rowOff>
    </xdr:from>
    <xdr:ext cx="405111" cy="259045"/>
    <xdr:sp macro="" textlink="">
      <xdr:nvSpPr>
        <xdr:cNvPr id="84" name="n_3mainValue【道路】&#10;有形固定資産減価償却率"/>
        <xdr:cNvSpPr txBox="1"/>
      </xdr:nvSpPr>
      <xdr:spPr>
        <a:xfrm>
          <a:off x="1816744"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7028</xdr:rowOff>
    </xdr:from>
    <xdr:ext cx="534377" cy="259045"/>
    <xdr:sp macro="" textlink="">
      <xdr:nvSpPr>
        <xdr:cNvPr id="113" name="【道路】&#10;一人当たり延長平均値テキスト"/>
        <xdr:cNvSpPr txBox="1"/>
      </xdr:nvSpPr>
      <xdr:spPr>
        <a:xfrm>
          <a:off x="10515600" y="68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91065</xdr:rowOff>
    </xdr:from>
    <xdr:to>
      <xdr:col>55</xdr:col>
      <xdr:colOff>50800</xdr:colOff>
      <xdr:row>39</xdr:row>
      <xdr:rowOff>21215</xdr:rowOff>
    </xdr:to>
    <xdr:sp macro="" textlink="">
      <xdr:nvSpPr>
        <xdr:cNvPr id="123" name="楕円 122"/>
        <xdr:cNvSpPr/>
      </xdr:nvSpPr>
      <xdr:spPr>
        <a:xfrm>
          <a:off x="10426700" y="660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113942</xdr:rowOff>
    </xdr:from>
    <xdr:ext cx="534377" cy="259045"/>
    <xdr:sp macro="" textlink="">
      <xdr:nvSpPr>
        <xdr:cNvPr id="124" name="【道路】&#10;一人当たり延長該当値テキスト"/>
        <xdr:cNvSpPr txBox="1"/>
      </xdr:nvSpPr>
      <xdr:spPr>
        <a:xfrm>
          <a:off x="10515600" y="64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99561</xdr:rowOff>
    </xdr:from>
    <xdr:to>
      <xdr:col>50</xdr:col>
      <xdr:colOff>165100</xdr:colOff>
      <xdr:row>39</xdr:row>
      <xdr:rowOff>29711</xdr:rowOff>
    </xdr:to>
    <xdr:sp macro="" textlink="">
      <xdr:nvSpPr>
        <xdr:cNvPr id="125" name="楕円 124"/>
        <xdr:cNvSpPr/>
      </xdr:nvSpPr>
      <xdr:spPr>
        <a:xfrm>
          <a:off x="9588500" y="661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141865</xdr:rowOff>
    </xdr:from>
    <xdr:to>
      <xdr:col>55</xdr:col>
      <xdr:colOff>0</xdr:colOff>
      <xdr:row>38</xdr:row>
      <xdr:rowOff>150361</xdr:rowOff>
    </xdr:to>
    <xdr:cxnSp macro="">
      <xdr:nvCxnSpPr>
        <xdr:cNvPr id="126" name="直線コネクタ 125"/>
        <xdr:cNvCxnSpPr/>
      </xdr:nvCxnSpPr>
      <xdr:spPr>
        <a:xfrm flipV="1">
          <a:off x="9639300" y="6656965"/>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107334</xdr:rowOff>
    </xdr:from>
    <xdr:to>
      <xdr:col>46</xdr:col>
      <xdr:colOff>38100</xdr:colOff>
      <xdr:row>39</xdr:row>
      <xdr:rowOff>37484</xdr:rowOff>
    </xdr:to>
    <xdr:sp macro="" textlink="">
      <xdr:nvSpPr>
        <xdr:cNvPr id="127" name="楕円 126"/>
        <xdr:cNvSpPr/>
      </xdr:nvSpPr>
      <xdr:spPr>
        <a:xfrm>
          <a:off x="8699500" y="66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150361</xdr:rowOff>
    </xdr:from>
    <xdr:to>
      <xdr:col>50</xdr:col>
      <xdr:colOff>114300</xdr:colOff>
      <xdr:row>38</xdr:row>
      <xdr:rowOff>158134</xdr:rowOff>
    </xdr:to>
    <xdr:cxnSp macro="">
      <xdr:nvCxnSpPr>
        <xdr:cNvPr id="128" name="直線コネクタ 127"/>
        <xdr:cNvCxnSpPr/>
      </xdr:nvCxnSpPr>
      <xdr:spPr>
        <a:xfrm flipV="1">
          <a:off x="8750300" y="666546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116763</xdr:rowOff>
    </xdr:from>
    <xdr:to>
      <xdr:col>41</xdr:col>
      <xdr:colOff>101600</xdr:colOff>
      <xdr:row>39</xdr:row>
      <xdr:rowOff>46913</xdr:rowOff>
    </xdr:to>
    <xdr:sp macro="" textlink="">
      <xdr:nvSpPr>
        <xdr:cNvPr id="129" name="楕円 128"/>
        <xdr:cNvSpPr/>
      </xdr:nvSpPr>
      <xdr:spPr>
        <a:xfrm>
          <a:off x="7810500" y="66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158134</xdr:rowOff>
    </xdr:from>
    <xdr:to>
      <xdr:col>45</xdr:col>
      <xdr:colOff>177800</xdr:colOff>
      <xdr:row>38</xdr:row>
      <xdr:rowOff>167563</xdr:rowOff>
    </xdr:to>
    <xdr:cxnSp macro="">
      <xdr:nvCxnSpPr>
        <xdr:cNvPr id="130" name="直線コネクタ 129"/>
        <xdr:cNvCxnSpPr/>
      </xdr:nvCxnSpPr>
      <xdr:spPr>
        <a:xfrm flipV="1">
          <a:off x="7861300" y="6673234"/>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122261</xdr:rowOff>
    </xdr:from>
    <xdr:ext cx="534377" cy="259045"/>
    <xdr:sp macro="" textlink="">
      <xdr:nvSpPr>
        <xdr:cNvPr id="131" name="n_1aveValue【道路】&#10;一人当たり延長"/>
        <xdr:cNvSpPr txBox="1"/>
      </xdr:nvSpPr>
      <xdr:spPr>
        <a:xfrm>
          <a:off x="9359411" y="698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127023</xdr:rowOff>
    </xdr:from>
    <xdr:ext cx="534377" cy="259045"/>
    <xdr:sp macro="" textlink="">
      <xdr:nvSpPr>
        <xdr:cNvPr id="132" name="n_2aveValue【道路】&#10;一人当たり延長"/>
        <xdr:cNvSpPr txBox="1"/>
      </xdr:nvSpPr>
      <xdr:spPr>
        <a:xfrm>
          <a:off x="8483111" y="69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166609</xdr:rowOff>
    </xdr:from>
    <xdr:ext cx="534377" cy="259045"/>
    <xdr:sp macro="" textlink="">
      <xdr:nvSpPr>
        <xdr:cNvPr id="133" name="n_3aveValue【道路】&#10;一人当たり延長"/>
        <xdr:cNvSpPr txBox="1"/>
      </xdr:nvSpPr>
      <xdr:spPr>
        <a:xfrm>
          <a:off x="7594111" y="70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46239</xdr:rowOff>
    </xdr:from>
    <xdr:ext cx="534377" cy="259045"/>
    <xdr:sp macro="" textlink="">
      <xdr:nvSpPr>
        <xdr:cNvPr id="134" name="n_1mainValue【道路】&#10;一人当たり延長"/>
        <xdr:cNvSpPr txBox="1"/>
      </xdr:nvSpPr>
      <xdr:spPr>
        <a:xfrm>
          <a:off x="9359411" y="638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54011</xdr:rowOff>
    </xdr:from>
    <xdr:ext cx="534377" cy="259045"/>
    <xdr:sp macro="" textlink="">
      <xdr:nvSpPr>
        <xdr:cNvPr id="135" name="n_2mainValue【道路】&#10;一人当たり延長"/>
        <xdr:cNvSpPr txBox="1"/>
      </xdr:nvSpPr>
      <xdr:spPr>
        <a:xfrm>
          <a:off x="8483111" y="63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63441</xdr:rowOff>
    </xdr:from>
    <xdr:ext cx="534377" cy="259045"/>
    <xdr:sp macro="" textlink="">
      <xdr:nvSpPr>
        <xdr:cNvPr id="136" name="n_3mainValue【道路】&#10;一人当たり延長"/>
        <xdr:cNvSpPr txBox="1"/>
      </xdr:nvSpPr>
      <xdr:spPr>
        <a:xfrm>
          <a:off x="7594111" y="64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65" name="【橋りょう・トンネル】&#10;有形固定資産減価償却率平均値テキスト"/>
        <xdr:cNvSpPr txBox="1"/>
      </xdr:nvSpPr>
      <xdr:spPr>
        <a:xfrm>
          <a:off x="46736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105410</xdr:rowOff>
    </xdr:from>
    <xdr:to>
      <xdr:col>24</xdr:col>
      <xdr:colOff>114300</xdr:colOff>
      <xdr:row>57</xdr:row>
      <xdr:rowOff>35560</xdr:rowOff>
    </xdr:to>
    <xdr:sp macro="" textlink="">
      <xdr:nvSpPr>
        <xdr:cNvPr id="175" name="楕円 174"/>
        <xdr:cNvSpPr/>
      </xdr:nvSpPr>
      <xdr:spPr>
        <a:xfrm>
          <a:off x="45847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128287</xdr:rowOff>
    </xdr:from>
    <xdr:ext cx="405111" cy="259045"/>
    <xdr:sp macro="" textlink="">
      <xdr:nvSpPr>
        <xdr:cNvPr id="176" name="【橋りょう・トンネル】&#10;有形固定資産減価償却率該当値テキスト"/>
        <xdr:cNvSpPr txBox="1"/>
      </xdr:nvSpPr>
      <xdr:spPr>
        <a:xfrm>
          <a:off x="4673600"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130175</xdr:rowOff>
    </xdr:from>
    <xdr:to>
      <xdr:col>20</xdr:col>
      <xdr:colOff>38100</xdr:colOff>
      <xdr:row>57</xdr:row>
      <xdr:rowOff>60325</xdr:rowOff>
    </xdr:to>
    <xdr:sp macro="" textlink="">
      <xdr:nvSpPr>
        <xdr:cNvPr id="177" name="楕円 176"/>
        <xdr:cNvSpPr/>
      </xdr:nvSpPr>
      <xdr:spPr>
        <a:xfrm>
          <a:off x="3746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156210</xdr:rowOff>
    </xdr:from>
    <xdr:to>
      <xdr:col>24</xdr:col>
      <xdr:colOff>63500</xdr:colOff>
      <xdr:row>57</xdr:row>
      <xdr:rowOff>9525</xdr:rowOff>
    </xdr:to>
    <xdr:cxnSp macro="">
      <xdr:nvCxnSpPr>
        <xdr:cNvPr id="178" name="直線コネクタ 177"/>
        <xdr:cNvCxnSpPr/>
      </xdr:nvCxnSpPr>
      <xdr:spPr>
        <a:xfrm flipV="1">
          <a:off x="3797300" y="97574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158750</xdr:rowOff>
    </xdr:from>
    <xdr:to>
      <xdr:col>15</xdr:col>
      <xdr:colOff>101600</xdr:colOff>
      <xdr:row>57</xdr:row>
      <xdr:rowOff>88900</xdr:rowOff>
    </xdr:to>
    <xdr:sp macro="" textlink="">
      <xdr:nvSpPr>
        <xdr:cNvPr id="179" name="楕円 178"/>
        <xdr:cNvSpPr/>
      </xdr:nvSpPr>
      <xdr:spPr>
        <a:xfrm>
          <a:off x="2857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xdr:rowOff>
    </xdr:from>
    <xdr:to>
      <xdr:col>19</xdr:col>
      <xdr:colOff>177800</xdr:colOff>
      <xdr:row>57</xdr:row>
      <xdr:rowOff>38100</xdr:rowOff>
    </xdr:to>
    <xdr:cxnSp macro="">
      <xdr:nvCxnSpPr>
        <xdr:cNvPr id="180" name="直線コネクタ 179"/>
        <xdr:cNvCxnSpPr/>
      </xdr:nvCxnSpPr>
      <xdr:spPr>
        <a:xfrm flipV="1">
          <a:off x="2908300" y="9782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xdr:rowOff>
    </xdr:from>
    <xdr:to>
      <xdr:col>10</xdr:col>
      <xdr:colOff>165100</xdr:colOff>
      <xdr:row>57</xdr:row>
      <xdr:rowOff>115570</xdr:rowOff>
    </xdr:to>
    <xdr:sp macro="" textlink="">
      <xdr:nvSpPr>
        <xdr:cNvPr id="181" name="楕円 180"/>
        <xdr:cNvSpPr/>
      </xdr:nvSpPr>
      <xdr:spPr>
        <a:xfrm>
          <a:off x="1968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38100</xdr:rowOff>
    </xdr:from>
    <xdr:to>
      <xdr:col>15</xdr:col>
      <xdr:colOff>50800</xdr:colOff>
      <xdr:row>57</xdr:row>
      <xdr:rowOff>64770</xdr:rowOff>
    </xdr:to>
    <xdr:cxnSp macro="">
      <xdr:nvCxnSpPr>
        <xdr:cNvPr id="182" name="直線コネクタ 181"/>
        <xdr:cNvCxnSpPr/>
      </xdr:nvCxnSpPr>
      <xdr:spPr>
        <a:xfrm flipV="1">
          <a:off x="2019300" y="9810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70502</xdr:rowOff>
    </xdr:from>
    <xdr:ext cx="405111" cy="259045"/>
    <xdr:sp macro="" textlink="">
      <xdr:nvSpPr>
        <xdr:cNvPr id="183" name="n_1aveValue【橋りょう・トンネル】&#10;有形固定資産減価償却率"/>
        <xdr:cNvSpPr txBox="1"/>
      </xdr:nvSpPr>
      <xdr:spPr>
        <a:xfrm>
          <a:off x="35820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78122</xdr:rowOff>
    </xdr:from>
    <xdr:ext cx="405111" cy="259045"/>
    <xdr:sp macro="" textlink="">
      <xdr:nvSpPr>
        <xdr:cNvPr id="184" name="n_2aveValue【橋りょう・トンネル】&#10;有形固定資産減価償却率"/>
        <xdr:cNvSpPr txBox="1"/>
      </xdr:nvSpPr>
      <xdr:spPr>
        <a:xfrm>
          <a:off x="27057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120032</xdr:rowOff>
    </xdr:from>
    <xdr:ext cx="405111" cy="259045"/>
    <xdr:sp macro="" textlink="">
      <xdr:nvSpPr>
        <xdr:cNvPr id="185" name="n_3aveValue【橋りょう・トンネル】&#10;有形固定資産減価償却率"/>
        <xdr:cNvSpPr txBox="1"/>
      </xdr:nvSpPr>
      <xdr:spPr>
        <a:xfrm>
          <a:off x="1816744"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76852</xdr:rowOff>
    </xdr:from>
    <xdr:ext cx="405111" cy="259045"/>
    <xdr:sp macro="" textlink="">
      <xdr:nvSpPr>
        <xdr:cNvPr id="186" name="n_1mainValue【橋りょう・トンネル】&#10;有形固定資産減価償却率"/>
        <xdr:cNvSpPr txBox="1"/>
      </xdr:nvSpPr>
      <xdr:spPr>
        <a:xfrm>
          <a:off x="35820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105427</xdr:rowOff>
    </xdr:from>
    <xdr:ext cx="405111" cy="259045"/>
    <xdr:sp macro="" textlink="">
      <xdr:nvSpPr>
        <xdr:cNvPr id="187" name="n_2mainValue【橋りょう・トンネル】&#10;有形固定資産減価償却率"/>
        <xdr:cNvSpPr txBox="1"/>
      </xdr:nvSpPr>
      <xdr:spPr>
        <a:xfrm>
          <a:off x="2705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132097</xdr:rowOff>
    </xdr:from>
    <xdr:ext cx="405111" cy="259045"/>
    <xdr:sp macro="" textlink="">
      <xdr:nvSpPr>
        <xdr:cNvPr id="188" name="n_3mainValue【橋りょう・トンネル】&#10;有形固定資産減価償却率"/>
        <xdr:cNvSpPr txBox="1"/>
      </xdr:nvSpPr>
      <xdr:spPr>
        <a:xfrm>
          <a:off x="1816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105496</xdr:rowOff>
    </xdr:from>
    <xdr:ext cx="599010" cy="259045"/>
    <xdr:sp macro="" textlink="">
      <xdr:nvSpPr>
        <xdr:cNvPr id="219" name="【橋りょう・トンネル】&#10;一人当たり有形固定資産（償却資産）額平均値テキスト"/>
        <xdr:cNvSpPr txBox="1"/>
      </xdr:nvSpPr>
      <xdr:spPr>
        <a:xfrm>
          <a:off x="10515600" y="1056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94839</xdr:rowOff>
    </xdr:from>
    <xdr:to>
      <xdr:col>55</xdr:col>
      <xdr:colOff>50800</xdr:colOff>
      <xdr:row>61</xdr:row>
      <xdr:rowOff>24989</xdr:rowOff>
    </xdr:to>
    <xdr:sp macro="" textlink="">
      <xdr:nvSpPr>
        <xdr:cNvPr id="229" name="楕円 228"/>
        <xdr:cNvSpPr/>
      </xdr:nvSpPr>
      <xdr:spPr>
        <a:xfrm>
          <a:off x="10426700" y="10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117716</xdr:rowOff>
    </xdr:from>
    <xdr:ext cx="599010" cy="259045"/>
    <xdr:sp macro="" textlink="">
      <xdr:nvSpPr>
        <xdr:cNvPr id="230" name="【橋りょう・トンネル】&#10;一人当たり有形固定資産（償却資産）額該当値テキスト"/>
        <xdr:cNvSpPr txBox="1"/>
      </xdr:nvSpPr>
      <xdr:spPr>
        <a:xfrm>
          <a:off x="10515600" y="1023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108531</xdr:rowOff>
    </xdr:from>
    <xdr:to>
      <xdr:col>50</xdr:col>
      <xdr:colOff>165100</xdr:colOff>
      <xdr:row>61</xdr:row>
      <xdr:rowOff>38681</xdr:rowOff>
    </xdr:to>
    <xdr:sp macro="" textlink="">
      <xdr:nvSpPr>
        <xdr:cNvPr id="231" name="楕円 230"/>
        <xdr:cNvSpPr/>
      </xdr:nvSpPr>
      <xdr:spPr>
        <a:xfrm>
          <a:off x="9588500" y="103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145639</xdr:rowOff>
    </xdr:from>
    <xdr:to>
      <xdr:col>55</xdr:col>
      <xdr:colOff>0</xdr:colOff>
      <xdr:row>60</xdr:row>
      <xdr:rowOff>159331</xdr:rowOff>
    </xdr:to>
    <xdr:cxnSp macro="">
      <xdr:nvCxnSpPr>
        <xdr:cNvPr id="232" name="直線コネクタ 231"/>
        <xdr:cNvCxnSpPr/>
      </xdr:nvCxnSpPr>
      <xdr:spPr>
        <a:xfrm flipV="1">
          <a:off x="9639300" y="10432639"/>
          <a:ext cx="838200" cy="1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118679</xdr:rowOff>
    </xdr:from>
    <xdr:to>
      <xdr:col>46</xdr:col>
      <xdr:colOff>38100</xdr:colOff>
      <xdr:row>61</xdr:row>
      <xdr:rowOff>48829</xdr:rowOff>
    </xdr:to>
    <xdr:sp macro="" textlink="">
      <xdr:nvSpPr>
        <xdr:cNvPr id="233" name="楕円 232"/>
        <xdr:cNvSpPr/>
      </xdr:nvSpPr>
      <xdr:spPr>
        <a:xfrm>
          <a:off x="8699500" y="1040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159331</xdr:rowOff>
    </xdr:from>
    <xdr:to>
      <xdr:col>50</xdr:col>
      <xdr:colOff>114300</xdr:colOff>
      <xdr:row>60</xdr:row>
      <xdr:rowOff>169479</xdr:rowOff>
    </xdr:to>
    <xdr:cxnSp macro="">
      <xdr:nvCxnSpPr>
        <xdr:cNvPr id="234" name="直線コネクタ 233"/>
        <xdr:cNvCxnSpPr/>
      </xdr:nvCxnSpPr>
      <xdr:spPr>
        <a:xfrm flipV="1">
          <a:off x="8750300" y="10446331"/>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128173</xdr:rowOff>
    </xdr:from>
    <xdr:to>
      <xdr:col>41</xdr:col>
      <xdr:colOff>101600</xdr:colOff>
      <xdr:row>61</xdr:row>
      <xdr:rowOff>58323</xdr:rowOff>
    </xdr:to>
    <xdr:sp macro="" textlink="">
      <xdr:nvSpPr>
        <xdr:cNvPr id="235" name="楕円 234"/>
        <xdr:cNvSpPr/>
      </xdr:nvSpPr>
      <xdr:spPr>
        <a:xfrm>
          <a:off x="7810500" y="104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169479</xdr:rowOff>
    </xdr:from>
    <xdr:to>
      <xdr:col>45</xdr:col>
      <xdr:colOff>177800</xdr:colOff>
      <xdr:row>61</xdr:row>
      <xdr:rowOff>7523</xdr:rowOff>
    </xdr:to>
    <xdr:cxnSp macro="">
      <xdr:nvCxnSpPr>
        <xdr:cNvPr id="236" name="直線コネクタ 235"/>
        <xdr:cNvCxnSpPr/>
      </xdr:nvCxnSpPr>
      <xdr:spPr>
        <a:xfrm flipV="1">
          <a:off x="7861300" y="10456479"/>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46249</xdr:rowOff>
    </xdr:from>
    <xdr:ext cx="599010" cy="259045"/>
    <xdr:sp macro="" textlink="">
      <xdr:nvSpPr>
        <xdr:cNvPr id="237" name="n_1aveValue【橋りょう・トンネル】&#10;一人当たり有形固定資産（償却資産）額"/>
        <xdr:cNvSpPr txBox="1"/>
      </xdr:nvSpPr>
      <xdr:spPr>
        <a:xfrm>
          <a:off x="93270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99363</xdr:rowOff>
    </xdr:from>
    <xdr:ext cx="599010" cy="259045"/>
    <xdr:sp macro="" textlink="">
      <xdr:nvSpPr>
        <xdr:cNvPr id="238" name="n_2aveValue【橋りょう・トンネル】&#10;一人当たり有形固定資産（償却資産）額"/>
        <xdr:cNvSpPr txBox="1"/>
      </xdr:nvSpPr>
      <xdr:spPr>
        <a:xfrm>
          <a:off x="8450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114582</xdr:rowOff>
    </xdr:from>
    <xdr:ext cx="599010" cy="259045"/>
    <xdr:sp macro="" textlink="">
      <xdr:nvSpPr>
        <xdr:cNvPr id="239" name="n_3aveValue【橋りょう・トンネル】&#10;一人当たり有形固定資産（償却資産）額"/>
        <xdr:cNvSpPr txBox="1"/>
      </xdr:nvSpPr>
      <xdr:spPr>
        <a:xfrm>
          <a:off x="7561795"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55208</xdr:rowOff>
    </xdr:from>
    <xdr:ext cx="599010" cy="259045"/>
    <xdr:sp macro="" textlink="">
      <xdr:nvSpPr>
        <xdr:cNvPr id="240" name="n_1mainValue【橋りょう・トンネル】&#10;一人当たり有形固定資産（償却資産）額"/>
        <xdr:cNvSpPr txBox="1"/>
      </xdr:nvSpPr>
      <xdr:spPr>
        <a:xfrm>
          <a:off x="9327095" y="1017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65356</xdr:rowOff>
    </xdr:from>
    <xdr:ext cx="599010" cy="259045"/>
    <xdr:sp macro="" textlink="">
      <xdr:nvSpPr>
        <xdr:cNvPr id="241" name="n_2mainValue【橋りょう・トンネル】&#10;一人当たり有形固定資産（償却資産）額"/>
        <xdr:cNvSpPr txBox="1"/>
      </xdr:nvSpPr>
      <xdr:spPr>
        <a:xfrm>
          <a:off x="8450795" y="1018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74850</xdr:rowOff>
    </xdr:from>
    <xdr:ext cx="599010" cy="259045"/>
    <xdr:sp macro="" textlink="">
      <xdr:nvSpPr>
        <xdr:cNvPr id="242" name="n_3mainValue【橋りょう・トンネル】&#10;一人当たり有形固定資産（償却資産）額"/>
        <xdr:cNvSpPr txBox="1"/>
      </xdr:nvSpPr>
      <xdr:spPr>
        <a:xfrm>
          <a:off x="7561795" y="1019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72" name="【公営住宅】&#10;有形固定資産減価償却率平均値テキスト"/>
        <xdr:cNvSpPr txBox="1"/>
      </xdr:nvSpPr>
      <xdr:spPr>
        <a:xfrm>
          <a:off x="4673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282" name="楕円 281"/>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164482</xdr:rowOff>
    </xdr:from>
    <xdr:ext cx="405111" cy="259045"/>
    <xdr:sp macro="" textlink="">
      <xdr:nvSpPr>
        <xdr:cNvPr id="283" name="【公営住宅】&#10;有形固定資産減価償却率該当値テキスト"/>
        <xdr:cNvSpPr txBox="1"/>
      </xdr:nvSpPr>
      <xdr:spPr>
        <a:xfrm>
          <a:off x="46736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84" name="楕円 283"/>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20955</xdr:rowOff>
    </xdr:from>
    <xdr:to>
      <xdr:col>24</xdr:col>
      <xdr:colOff>63500</xdr:colOff>
      <xdr:row>81</xdr:row>
      <xdr:rowOff>60961</xdr:rowOff>
    </xdr:to>
    <xdr:cxnSp macro="">
      <xdr:nvCxnSpPr>
        <xdr:cNvPr id="285" name="直線コネクタ 284"/>
        <xdr:cNvCxnSpPr/>
      </xdr:nvCxnSpPr>
      <xdr:spPr>
        <a:xfrm flipV="1">
          <a:off x="3797300" y="139084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286" name="楕円 285"/>
        <xdr:cNvSpPr/>
      </xdr:nvSpPr>
      <xdr:spPr>
        <a:xfrm>
          <a:off x="2857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100964</xdr:rowOff>
    </xdr:to>
    <xdr:cxnSp macro="">
      <xdr:nvCxnSpPr>
        <xdr:cNvPr id="287" name="直線コネクタ 286"/>
        <xdr:cNvCxnSpPr/>
      </xdr:nvCxnSpPr>
      <xdr:spPr>
        <a:xfrm flipV="1">
          <a:off x="2908300" y="139484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288" name="楕円 287"/>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100964</xdr:rowOff>
    </xdr:from>
    <xdr:to>
      <xdr:col>15</xdr:col>
      <xdr:colOff>50800</xdr:colOff>
      <xdr:row>81</xdr:row>
      <xdr:rowOff>148589</xdr:rowOff>
    </xdr:to>
    <xdr:cxnSp macro="">
      <xdr:nvCxnSpPr>
        <xdr:cNvPr id="289" name="直線コネクタ 288"/>
        <xdr:cNvCxnSpPr/>
      </xdr:nvCxnSpPr>
      <xdr:spPr>
        <a:xfrm flipV="1">
          <a:off x="2019300" y="139884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90" name="n_1aveValue【公営住宅】&#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91" name="n_2aveValue【公営住宅】&#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92" name="n_3ave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102888</xdr:rowOff>
    </xdr:from>
    <xdr:ext cx="405111" cy="259045"/>
    <xdr:sp macro="" textlink="">
      <xdr:nvSpPr>
        <xdr:cNvPr id="293" name="n_1mainValue【公営住宅】&#10;有形固定資産減価償却率"/>
        <xdr:cNvSpPr txBox="1"/>
      </xdr:nvSpPr>
      <xdr:spPr>
        <a:xfrm>
          <a:off x="3582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94" name="n_2mainValue【公営住宅】&#10;有形固定資産減価償却率"/>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19066</xdr:rowOff>
    </xdr:from>
    <xdr:ext cx="405111" cy="259045"/>
    <xdr:sp macro="" textlink="">
      <xdr:nvSpPr>
        <xdr:cNvPr id="295" name="n_3mainValue【公営住宅】&#10;有形固定資産減価償却率"/>
        <xdr:cNvSpPr txBox="1"/>
      </xdr:nvSpPr>
      <xdr:spPr>
        <a:xfrm>
          <a:off x="1816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144165</xdr:rowOff>
    </xdr:from>
    <xdr:to>
      <xdr:col>55</xdr:col>
      <xdr:colOff>50800</xdr:colOff>
      <xdr:row>86</xdr:row>
      <xdr:rowOff>74315</xdr:rowOff>
    </xdr:to>
    <xdr:sp macro="" textlink="">
      <xdr:nvSpPr>
        <xdr:cNvPr id="332" name="楕円 331"/>
        <xdr:cNvSpPr/>
      </xdr:nvSpPr>
      <xdr:spPr>
        <a:xfrm>
          <a:off x="10426700" y="147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71454</xdr:rowOff>
    </xdr:from>
    <xdr:ext cx="469744" cy="259045"/>
    <xdr:sp macro="" textlink="">
      <xdr:nvSpPr>
        <xdr:cNvPr id="333" name="【公営住宅】&#10;一人当たり面積該当値テキスト"/>
        <xdr:cNvSpPr txBox="1"/>
      </xdr:nvSpPr>
      <xdr:spPr>
        <a:xfrm>
          <a:off x="10515600"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144371</xdr:rowOff>
    </xdr:from>
    <xdr:to>
      <xdr:col>50</xdr:col>
      <xdr:colOff>165100</xdr:colOff>
      <xdr:row>86</xdr:row>
      <xdr:rowOff>74521</xdr:rowOff>
    </xdr:to>
    <xdr:sp macro="" textlink="">
      <xdr:nvSpPr>
        <xdr:cNvPr id="334" name="楕円 333"/>
        <xdr:cNvSpPr/>
      </xdr:nvSpPr>
      <xdr:spPr>
        <a:xfrm>
          <a:off x="9588500" y="147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23515</xdr:rowOff>
    </xdr:from>
    <xdr:to>
      <xdr:col>55</xdr:col>
      <xdr:colOff>0</xdr:colOff>
      <xdr:row>86</xdr:row>
      <xdr:rowOff>23721</xdr:rowOff>
    </xdr:to>
    <xdr:cxnSp macro="">
      <xdr:nvCxnSpPr>
        <xdr:cNvPr id="335" name="直線コネクタ 334"/>
        <xdr:cNvCxnSpPr/>
      </xdr:nvCxnSpPr>
      <xdr:spPr>
        <a:xfrm flipV="1">
          <a:off x="9639300" y="14768215"/>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144577</xdr:rowOff>
    </xdr:from>
    <xdr:to>
      <xdr:col>46</xdr:col>
      <xdr:colOff>38100</xdr:colOff>
      <xdr:row>86</xdr:row>
      <xdr:rowOff>74727</xdr:rowOff>
    </xdr:to>
    <xdr:sp macro="" textlink="">
      <xdr:nvSpPr>
        <xdr:cNvPr id="336" name="楕円 335"/>
        <xdr:cNvSpPr/>
      </xdr:nvSpPr>
      <xdr:spPr>
        <a:xfrm>
          <a:off x="8699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23721</xdr:rowOff>
    </xdr:from>
    <xdr:to>
      <xdr:col>50</xdr:col>
      <xdr:colOff>114300</xdr:colOff>
      <xdr:row>86</xdr:row>
      <xdr:rowOff>23927</xdr:rowOff>
    </xdr:to>
    <xdr:cxnSp macro="">
      <xdr:nvCxnSpPr>
        <xdr:cNvPr id="337" name="直線コネクタ 336"/>
        <xdr:cNvCxnSpPr/>
      </xdr:nvCxnSpPr>
      <xdr:spPr>
        <a:xfrm flipV="1">
          <a:off x="8750300" y="1476842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144805</xdr:rowOff>
    </xdr:from>
    <xdr:to>
      <xdr:col>41</xdr:col>
      <xdr:colOff>101600</xdr:colOff>
      <xdr:row>86</xdr:row>
      <xdr:rowOff>74955</xdr:rowOff>
    </xdr:to>
    <xdr:sp macro="" textlink="">
      <xdr:nvSpPr>
        <xdr:cNvPr id="338" name="楕円 337"/>
        <xdr:cNvSpPr/>
      </xdr:nvSpPr>
      <xdr:spPr>
        <a:xfrm>
          <a:off x="7810500" y="147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23927</xdr:rowOff>
    </xdr:from>
    <xdr:to>
      <xdr:col>45</xdr:col>
      <xdr:colOff>177800</xdr:colOff>
      <xdr:row>86</xdr:row>
      <xdr:rowOff>24155</xdr:rowOff>
    </xdr:to>
    <xdr:cxnSp macro="">
      <xdr:nvCxnSpPr>
        <xdr:cNvPr id="339" name="直線コネクタ 338"/>
        <xdr:cNvCxnSpPr/>
      </xdr:nvCxnSpPr>
      <xdr:spPr>
        <a:xfrm flipV="1">
          <a:off x="7861300" y="147686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42" name="n_3aveValue【公営住宅】&#10;一人当たり面積"/>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65648</xdr:rowOff>
    </xdr:from>
    <xdr:ext cx="469744" cy="259045"/>
    <xdr:sp macro="" textlink="">
      <xdr:nvSpPr>
        <xdr:cNvPr id="343" name="n_1mainValue【公営住宅】&#10;一人当たり面積"/>
        <xdr:cNvSpPr txBox="1"/>
      </xdr:nvSpPr>
      <xdr:spPr>
        <a:xfrm>
          <a:off x="9391727" y="1481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65854</xdr:rowOff>
    </xdr:from>
    <xdr:ext cx="469744" cy="259045"/>
    <xdr:sp macro="" textlink="">
      <xdr:nvSpPr>
        <xdr:cNvPr id="344" name="n_2mainValue【公営住宅】&#10;一人当たり面積"/>
        <xdr:cNvSpPr txBox="1"/>
      </xdr:nvSpPr>
      <xdr:spPr>
        <a:xfrm>
          <a:off x="85154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66082</xdr:rowOff>
    </xdr:from>
    <xdr:ext cx="469744" cy="259045"/>
    <xdr:sp macro="" textlink="">
      <xdr:nvSpPr>
        <xdr:cNvPr id="345" name="n_3mainValue【公営住宅】&#10;一人当たり面積"/>
        <xdr:cNvSpPr txBox="1"/>
      </xdr:nvSpPr>
      <xdr:spPr>
        <a:xfrm>
          <a:off x="7626427" y="1481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87630</xdr:rowOff>
    </xdr:to>
    <xdr:cxnSp macro="">
      <xdr:nvCxnSpPr>
        <xdr:cNvPr id="370" name="直線コネクタ 369"/>
        <xdr:cNvCxnSpPr/>
      </xdr:nvCxnSpPr>
      <xdr:spPr>
        <a:xfrm flipV="1">
          <a:off x="4634865" y="1715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71" name="【港湾・漁港】&#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2" name="直線コネクタ 371"/>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3" name="【港湾・漁港】&#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4" name="直線コネクタ 373"/>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8272</xdr:rowOff>
    </xdr:from>
    <xdr:ext cx="405111" cy="259045"/>
    <xdr:sp macro="" textlink="">
      <xdr:nvSpPr>
        <xdr:cNvPr id="375" name="【港湾・漁港】&#10;有形固定資産減価償却率平均値テキスト"/>
        <xdr:cNvSpPr txBox="1"/>
      </xdr:nvSpPr>
      <xdr:spPr>
        <a:xfrm>
          <a:off x="4673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76" name="フローチャート: 判断 375"/>
        <xdr:cNvSpPr/>
      </xdr:nvSpPr>
      <xdr:spPr>
        <a:xfrm>
          <a:off x="4584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77" name="フローチャート: 判断 376"/>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33020</xdr:rowOff>
    </xdr:from>
    <xdr:to>
      <xdr:col>15</xdr:col>
      <xdr:colOff>101600</xdr:colOff>
      <xdr:row>104</xdr:row>
      <xdr:rowOff>134620</xdr:rowOff>
    </xdr:to>
    <xdr:sp macro="" textlink="">
      <xdr:nvSpPr>
        <xdr:cNvPr id="378" name="フローチャート: 判断 377"/>
        <xdr:cNvSpPr/>
      </xdr:nvSpPr>
      <xdr:spPr>
        <a:xfrm>
          <a:off x="2857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379" name="フローチャート: 判断 378"/>
        <xdr:cNvSpPr/>
      </xdr:nvSpPr>
      <xdr:spPr>
        <a:xfrm>
          <a:off x="1968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36830</xdr:rowOff>
    </xdr:from>
    <xdr:to>
      <xdr:col>24</xdr:col>
      <xdr:colOff>114300</xdr:colOff>
      <xdr:row>108</xdr:row>
      <xdr:rowOff>138430</xdr:rowOff>
    </xdr:to>
    <xdr:sp macro="" textlink="">
      <xdr:nvSpPr>
        <xdr:cNvPr id="385" name="楕円 384"/>
        <xdr:cNvSpPr/>
      </xdr:nvSpPr>
      <xdr:spPr>
        <a:xfrm>
          <a:off x="4584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123207</xdr:rowOff>
    </xdr:from>
    <xdr:ext cx="405111" cy="259045"/>
    <xdr:sp macro="" textlink="">
      <xdr:nvSpPr>
        <xdr:cNvPr id="386" name="【港湾・漁港】&#10;有形固定資産減価償却率該当値テキスト"/>
        <xdr:cNvSpPr txBox="1"/>
      </xdr:nvSpPr>
      <xdr:spPr>
        <a:xfrm>
          <a:off x="4673600" y="184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76836</xdr:rowOff>
    </xdr:from>
    <xdr:to>
      <xdr:col>20</xdr:col>
      <xdr:colOff>38100</xdr:colOff>
      <xdr:row>109</xdr:row>
      <xdr:rowOff>6986</xdr:rowOff>
    </xdr:to>
    <xdr:sp macro="" textlink="">
      <xdr:nvSpPr>
        <xdr:cNvPr id="387" name="楕円 386"/>
        <xdr:cNvSpPr/>
      </xdr:nvSpPr>
      <xdr:spPr>
        <a:xfrm>
          <a:off x="3746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87630</xdr:rowOff>
    </xdr:from>
    <xdr:to>
      <xdr:col>24</xdr:col>
      <xdr:colOff>63500</xdr:colOff>
      <xdr:row>108</xdr:row>
      <xdr:rowOff>127636</xdr:rowOff>
    </xdr:to>
    <xdr:cxnSp macro="">
      <xdr:nvCxnSpPr>
        <xdr:cNvPr id="388" name="直線コネクタ 387"/>
        <xdr:cNvCxnSpPr/>
      </xdr:nvCxnSpPr>
      <xdr:spPr>
        <a:xfrm flipV="1">
          <a:off x="3797300" y="186042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116839</xdr:rowOff>
    </xdr:from>
    <xdr:to>
      <xdr:col>15</xdr:col>
      <xdr:colOff>101600</xdr:colOff>
      <xdr:row>109</xdr:row>
      <xdr:rowOff>46989</xdr:rowOff>
    </xdr:to>
    <xdr:sp macro="" textlink="">
      <xdr:nvSpPr>
        <xdr:cNvPr id="389" name="楕円 388"/>
        <xdr:cNvSpPr/>
      </xdr:nvSpPr>
      <xdr:spPr>
        <a:xfrm>
          <a:off x="2857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127636</xdr:rowOff>
    </xdr:from>
    <xdr:to>
      <xdr:col>19</xdr:col>
      <xdr:colOff>177800</xdr:colOff>
      <xdr:row>108</xdr:row>
      <xdr:rowOff>167639</xdr:rowOff>
    </xdr:to>
    <xdr:cxnSp macro="">
      <xdr:nvCxnSpPr>
        <xdr:cNvPr id="390" name="直線コネクタ 389"/>
        <xdr:cNvCxnSpPr/>
      </xdr:nvCxnSpPr>
      <xdr:spPr>
        <a:xfrm flipV="1">
          <a:off x="2908300" y="186442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124477</xdr:rowOff>
    </xdr:from>
    <xdr:ext cx="405111" cy="259045"/>
    <xdr:sp macro="" textlink="">
      <xdr:nvSpPr>
        <xdr:cNvPr id="391" name="n_1aveValue【港湾・漁港】&#10;有形固定資産減価償却率"/>
        <xdr:cNvSpPr txBox="1"/>
      </xdr:nvSpPr>
      <xdr:spPr>
        <a:xfrm>
          <a:off x="35820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151147</xdr:rowOff>
    </xdr:from>
    <xdr:ext cx="405111" cy="259045"/>
    <xdr:sp macro="" textlink="">
      <xdr:nvSpPr>
        <xdr:cNvPr id="392" name="n_2aveValue【港湾・漁港】&#10;有形固定資産減価償却率"/>
        <xdr:cNvSpPr txBox="1"/>
      </xdr:nvSpPr>
      <xdr:spPr>
        <a:xfrm>
          <a:off x="2705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34941</xdr:rowOff>
    </xdr:from>
    <xdr:ext cx="405111" cy="259045"/>
    <xdr:sp macro="" textlink="">
      <xdr:nvSpPr>
        <xdr:cNvPr id="393" name="n_3aveValue【港湾・漁港】&#10;有形固定資産減価償却率"/>
        <xdr:cNvSpPr txBox="1"/>
      </xdr:nvSpPr>
      <xdr:spPr>
        <a:xfrm>
          <a:off x="1816744"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169563</xdr:rowOff>
    </xdr:from>
    <xdr:ext cx="405111" cy="259045"/>
    <xdr:sp macro="" textlink="">
      <xdr:nvSpPr>
        <xdr:cNvPr id="394" name="n_1mainValue【港湾・漁港】&#10;有形固定資産減価償却率"/>
        <xdr:cNvSpPr txBox="1"/>
      </xdr:nvSpPr>
      <xdr:spPr>
        <a:xfrm>
          <a:off x="35820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38116</xdr:rowOff>
    </xdr:from>
    <xdr:ext cx="405111" cy="259045"/>
    <xdr:sp macro="" textlink="">
      <xdr:nvSpPr>
        <xdr:cNvPr id="395" name="n_2mainValue【港湾・漁港】&#10;有形固定資産減価償却率"/>
        <xdr:cNvSpPr txBox="1"/>
      </xdr:nvSpPr>
      <xdr:spPr>
        <a:xfrm>
          <a:off x="2705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7" name="テキスト ボックス 40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09" name="テキスト ボックス 40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1" name="テキスト ボックス 41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3" name="テキスト ボックス 41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5" name="テキスト ボックス 41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7" name="テキスト ボックス 41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18540</xdr:rowOff>
    </xdr:from>
    <xdr:to>
      <xdr:col>54</xdr:col>
      <xdr:colOff>189865</xdr:colOff>
      <xdr:row>108</xdr:row>
      <xdr:rowOff>151456</xdr:rowOff>
    </xdr:to>
    <xdr:cxnSp macro="">
      <xdr:nvCxnSpPr>
        <xdr:cNvPr id="419" name="直線コネクタ 418"/>
        <xdr:cNvCxnSpPr/>
      </xdr:nvCxnSpPr>
      <xdr:spPr>
        <a:xfrm flipV="1">
          <a:off x="10476865" y="17163540"/>
          <a:ext cx="0" cy="150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155283</xdr:rowOff>
    </xdr:from>
    <xdr:ext cx="378565" cy="259045"/>
    <xdr:sp macro="" textlink="">
      <xdr:nvSpPr>
        <xdr:cNvPr id="420" name="【港湾・漁港】&#10;一人当たり有形固定資産（償却資産）額最小値テキスト"/>
        <xdr:cNvSpPr txBox="1"/>
      </xdr:nvSpPr>
      <xdr:spPr>
        <a:xfrm>
          <a:off x="10515600" y="186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151456</xdr:rowOff>
    </xdr:from>
    <xdr:to>
      <xdr:col>55</xdr:col>
      <xdr:colOff>88900</xdr:colOff>
      <xdr:row>108</xdr:row>
      <xdr:rowOff>151456</xdr:rowOff>
    </xdr:to>
    <xdr:cxnSp macro="">
      <xdr:nvCxnSpPr>
        <xdr:cNvPr id="421" name="直線コネクタ 420"/>
        <xdr:cNvCxnSpPr/>
      </xdr:nvCxnSpPr>
      <xdr:spPr>
        <a:xfrm>
          <a:off x="10388600" y="1866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136667</xdr:rowOff>
    </xdr:from>
    <xdr:ext cx="599010" cy="259045"/>
    <xdr:sp macro="" textlink="">
      <xdr:nvSpPr>
        <xdr:cNvPr id="422" name="【港湾・漁港】&#10;一人当たり有形固定資産（償却資産）額最大値テキスト"/>
        <xdr:cNvSpPr txBox="1"/>
      </xdr:nvSpPr>
      <xdr:spPr>
        <a:xfrm>
          <a:off x="10515600" y="169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18540</xdr:rowOff>
    </xdr:from>
    <xdr:to>
      <xdr:col>55</xdr:col>
      <xdr:colOff>88900</xdr:colOff>
      <xdr:row>100</xdr:row>
      <xdr:rowOff>18540</xdr:rowOff>
    </xdr:to>
    <xdr:cxnSp macro="">
      <xdr:nvCxnSpPr>
        <xdr:cNvPr id="423" name="直線コネクタ 422"/>
        <xdr:cNvCxnSpPr/>
      </xdr:nvCxnSpPr>
      <xdr:spPr>
        <a:xfrm>
          <a:off x="10388600" y="1716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144440</xdr:rowOff>
    </xdr:from>
    <xdr:ext cx="599010" cy="259045"/>
    <xdr:sp macro="" textlink="">
      <xdr:nvSpPr>
        <xdr:cNvPr id="424" name="【港湾・漁港】&#10;一人当たり有形固定資産（償却資産）額平均値テキスト"/>
        <xdr:cNvSpPr txBox="1"/>
      </xdr:nvSpPr>
      <xdr:spPr>
        <a:xfrm>
          <a:off x="10515600" y="18146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121563</xdr:rowOff>
    </xdr:from>
    <xdr:to>
      <xdr:col>55</xdr:col>
      <xdr:colOff>50800</xdr:colOff>
      <xdr:row>107</xdr:row>
      <xdr:rowOff>51713</xdr:rowOff>
    </xdr:to>
    <xdr:sp macro="" textlink="">
      <xdr:nvSpPr>
        <xdr:cNvPr id="425" name="フローチャート: 判断 424"/>
        <xdr:cNvSpPr/>
      </xdr:nvSpPr>
      <xdr:spPr>
        <a:xfrm>
          <a:off x="10426700" y="1829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28911</xdr:rowOff>
    </xdr:from>
    <xdr:to>
      <xdr:col>50</xdr:col>
      <xdr:colOff>165100</xdr:colOff>
      <xdr:row>107</xdr:row>
      <xdr:rowOff>130511</xdr:rowOff>
    </xdr:to>
    <xdr:sp macro="" textlink="">
      <xdr:nvSpPr>
        <xdr:cNvPr id="426" name="フローチャート: 判断 425"/>
        <xdr:cNvSpPr/>
      </xdr:nvSpPr>
      <xdr:spPr>
        <a:xfrm>
          <a:off x="9588500" y="183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169284</xdr:rowOff>
    </xdr:from>
    <xdr:to>
      <xdr:col>46</xdr:col>
      <xdr:colOff>38100</xdr:colOff>
      <xdr:row>107</xdr:row>
      <xdr:rowOff>99434</xdr:rowOff>
    </xdr:to>
    <xdr:sp macro="" textlink="">
      <xdr:nvSpPr>
        <xdr:cNvPr id="427" name="フローチャート: 判断 426"/>
        <xdr:cNvSpPr/>
      </xdr:nvSpPr>
      <xdr:spPr>
        <a:xfrm>
          <a:off x="8699500" y="1834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73186</xdr:rowOff>
    </xdr:from>
    <xdr:to>
      <xdr:col>41</xdr:col>
      <xdr:colOff>101600</xdr:colOff>
      <xdr:row>108</xdr:row>
      <xdr:rowOff>3336</xdr:rowOff>
    </xdr:to>
    <xdr:sp macro="" textlink="">
      <xdr:nvSpPr>
        <xdr:cNvPr id="428" name="フローチャート: 判断 427"/>
        <xdr:cNvSpPr/>
      </xdr:nvSpPr>
      <xdr:spPr>
        <a:xfrm>
          <a:off x="7810500" y="184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96416</xdr:rowOff>
    </xdr:from>
    <xdr:to>
      <xdr:col>55</xdr:col>
      <xdr:colOff>50800</xdr:colOff>
      <xdr:row>109</xdr:row>
      <xdr:rowOff>26566</xdr:rowOff>
    </xdr:to>
    <xdr:sp macro="" textlink="">
      <xdr:nvSpPr>
        <xdr:cNvPr id="434" name="楕円 433"/>
        <xdr:cNvSpPr/>
      </xdr:nvSpPr>
      <xdr:spPr>
        <a:xfrm>
          <a:off x="10426700" y="186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11343</xdr:rowOff>
    </xdr:from>
    <xdr:ext cx="469744" cy="259045"/>
    <xdr:sp macro="" textlink="">
      <xdr:nvSpPr>
        <xdr:cNvPr id="435" name="【港湾・漁港】&#10;一人当たり有形固定資産（償却資産）額該当値テキスト"/>
        <xdr:cNvSpPr txBox="1"/>
      </xdr:nvSpPr>
      <xdr:spPr>
        <a:xfrm>
          <a:off x="10515600" y="1852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96493</xdr:rowOff>
    </xdr:from>
    <xdr:to>
      <xdr:col>50</xdr:col>
      <xdr:colOff>165100</xdr:colOff>
      <xdr:row>109</xdr:row>
      <xdr:rowOff>26643</xdr:rowOff>
    </xdr:to>
    <xdr:sp macro="" textlink="">
      <xdr:nvSpPr>
        <xdr:cNvPr id="436" name="楕円 435"/>
        <xdr:cNvSpPr/>
      </xdr:nvSpPr>
      <xdr:spPr>
        <a:xfrm>
          <a:off x="9588500" y="186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147216</xdr:rowOff>
    </xdr:from>
    <xdr:to>
      <xdr:col>55</xdr:col>
      <xdr:colOff>0</xdr:colOff>
      <xdr:row>108</xdr:row>
      <xdr:rowOff>147293</xdr:rowOff>
    </xdr:to>
    <xdr:cxnSp macro="">
      <xdr:nvCxnSpPr>
        <xdr:cNvPr id="437" name="直線コネクタ 436"/>
        <xdr:cNvCxnSpPr/>
      </xdr:nvCxnSpPr>
      <xdr:spPr>
        <a:xfrm flipV="1">
          <a:off x="9639300" y="18663816"/>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96562</xdr:rowOff>
    </xdr:from>
    <xdr:to>
      <xdr:col>46</xdr:col>
      <xdr:colOff>38100</xdr:colOff>
      <xdr:row>109</xdr:row>
      <xdr:rowOff>26712</xdr:rowOff>
    </xdr:to>
    <xdr:sp macro="" textlink="">
      <xdr:nvSpPr>
        <xdr:cNvPr id="438" name="楕円 437"/>
        <xdr:cNvSpPr/>
      </xdr:nvSpPr>
      <xdr:spPr>
        <a:xfrm>
          <a:off x="8699500" y="186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147293</xdr:rowOff>
    </xdr:from>
    <xdr:to>
      <xdr:col>50</xdr:col>
      <xdr:colOff>114300</xdr:colOff>
      <xdr:row>108</xdr:row>
      <xdr:rowOff>147362</xdr:rowOff>
    </xdr:to>
    <xdr:cxnSp macro="">
      <xdr:nvCxnSpPr>
        <xdr:cNvPr id="439" name="直線コネクタ 438"/>
        <xdr:cNvCxnSpPr/>
      </xdr:nvCxnSpPr>
      <xdr:spPr>
        <a:xfrm flipV="1">
          <a:off x="8750300" y="18663893"/>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147038</xdr:rowOff>
    </xdr:from>
    <xdr:ext cx="599010" cy="259045"/>
    <xdr:sp macro="" textlink="">
      <xdr:nvSpPr>
        <xdr:cNvPr id="440" name="n_1aveValue【港湾・漁港】&#10;一人当たり有形固定資産（償却資産）額"/>
        <xdr:cNvSpPr txBox="1"/>
      </xdr:nvSpPr>
      <xdr:spPr>
        <a:xfrm>
          <a:off x="9327095" y="1814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115961</xdr:rowOff>
    </xdr:from>
    <xdr:ext cx="599010" cy="259045"/>
    <xdr:sp macro="" textlink="">
      <xdr:nvSpPr>
        <xdr:cNvPr id="441" name="n_2aveValue【港湾・漁港】&#10;一人当たり有形固定資産（償却資産）額"/>
        <xdr:cNvSpPr txBox="1"/>
      </xdr:nvSpPr>
      <xdr:spPr>
        <a:xfrm>
          <a:off x="8450795" y="1811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19863</xdr:rowOff>
    </xdr:from>
    <xdr:ext cx="599010" cy="259045"/>
    <xdr:sp macro="" textlink="">
      <xdr:nvSpPr>
        <xdr:cNvPr id="442" name="n_3aveValue【港湾・漁港】&#10;一人当たり有形固定資産（償却資産）額"/>
        <xdr:cNvSpPr txBox="1"/>
      </xdr:nvSpPr>
      <xdr:spPr>
        <a:xfrm>
          <a:off x="7561795" y="181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17770</xdr:rowOff>
    </xdr:from>
    <xdr:ext cx="469744" cy="259045"/>
    <xdr:sp macro="" textlink="">
      <xdr:nvSpPr>
        <xdr:cNvPr id="443" name="n_1mainValue【港湾・漁港】&#10;一人当たり有形固定資産（償却資産）額"/>
        <xdr:cNvSpPr txBox="1"/>
      </xdr:nvSpPr>
      <xdr:spPr>
        <a:xfrm>
          <a:off x="9391728" y="187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17839</xdr:rowOff>
    </xdr:from>
    <xdr:ext cx="469744" cy="259045"/>
    <xdr:sp macro="" textlink="">
      <xdr:nvSpPr>
        <xdr:cNvPr id="444" name="n_2mainValue【港湾・漁港】&#10;一人当たり有形固定資産（償却資産）額"/>
        <xdr:cNvSpPr txBox="1"/>
      </xdr:nvSpPr>
      <xdr:spPr>
        <a:xfrm>
          <a:off x="8515428" y="187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469" name="直線コネクタ 468"/>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70"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471" name="直線コネクタ 470"/>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472"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473" name="直線コネクタ 472"/>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474" name="【認定こども園・幼稚園・保育所】&#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75" name="フローチャート: 判断 474"/>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76" name="フローチャート: 判断 475"/>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477" name="フローチャート: 判断 476"/>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478" name="フローチャート: 判断 477"/>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34925</xdr:rowOff>
    </xdr:from>
    <xdr:to>
      <xdr:col>85</xdr:col>
      <xdr:colOff>177800</xdr:colOff>
      <xdr:row>35</xdr:row>
      <xdr:rowOff>136525</xdr:rowOff>
    </xdr:to>
    <xdr:sp macro="" textlink="">
      <xdr:nvSpPr>
        <xdr:cNvPr id="484" name="楕円 483"/>
        <xdr:cNvSpPr/>
      </xdr:nvSpPr>
      <xdr:spPr>
        <a:xfrm>
          <a:off x="16268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57802</xdr:rowOff>
    </xdr:from>
    <xdr:ext cx="405111" cy="259045"/>
    <xdr:sp macro="" textlink="">
      <xdr:nvSpPr>
        <xdr:cNvPr id="485" name="【認定こども園・幼稚園・保育所】&#10;有形固定資産減価償却率該当値テキスト"/>
        <xdr:cNvSpPr txBox="1"/>
      </xdr:nvSpPr>
      <xdr:spPr>
        <a:xfrm>
          <a:off x="16357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44450</xdr:rowOff>
    </xdr:from>
    <xdr:to>
      <xdr:col>81</xdr:col>
      <xdr:colOff>101600</xdr:colOff>
      <xdr:row>35</xdr:row>
      <xdr:rowOff>146050</xdr:rowOff>
    </xdr:to>
    <xdr:sp macro="" textlink="">
      <xdr:nvSpPr>
        <xdr:cNvPr id="486" name="楕円 485"/>
        <xdr:cNvSpPr/>
      </xdr:nvSpPr>
      <xdr:spPr>
        <a:xfrm>
          <a:off x="15430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85725</xdr:rowOff>
    </xdr:from>
    <xdr:to>
      <xdr:col>85</xdr:col>
      <xdr:colOff>127000</xdr:colOff>
      <xdr:row>35</xdr:row>
      <xdr:rowOff>95250</xdr:rowOff>
    </xdr:to>
    <xdr:cxnSp macro="">
      <xdr:nvCxnSpPr>
        <xdr:cNvPr id="487" name="直線コネクタ 486"/>
        <xdr:cNvCxnSpPr/>
      </xdr:nvCxnSpPr>
      <xdr:spPr>
        <a:xfrm flipV="1">
          <a:off x="15481300" y="6086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65405</xdr:rowOff>
    </xdr:from>
    <xdr:to>
      <xdr:col>76</xdr:col>
      <xdr:colOff>165100</xdr:colOff>
      <xdr:row>35</xdr:row>
      <xdr:rowOff>167005</xdr:rowOff>
    </xdr:to>
    <xdr:sp macro="" textlink="">
      <xdr:nvSpPr>
        <xdr:cNvPr id="488" name="楕円 487"/>
        <xdr:cNvSpPr/>
      </xdr:nvSpPr>
      <xdr:spPr>
        <a:xfrm>
          <a:off x="14541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95250</xdr:rowOff>
    </xdr:from>
    <xdr:to>
      <xdr:col>81</xdr:col>
      <xdr:colOff>50800</xdr:colOff>
      <xdr:row>35</xdr:row>
      <xdr:rowOff>116205</xdr:rowOff>
    </xdr:to>
    <xdr:cxnSp macro="">
      <xdr:nvCxnSpPr>
        <xdr:cNvPr id="489" name="直線コネクタ 488"/>
        <xdr:cNvCxnSpPr/>
      </xdr:nvCxnSpPr>
      <xdr:spPr>
        <a:xfrm flipV="1">
          <a:off x="14592300" y="60960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143510</xdr:rowOff>
    </xdr:from>
    <xdr:to>
      <xdr:col>72</xdr:col>
      <xdr:colOff>38100</xdr:colOff>
      <xdr:row>35</xdr:row>
      <xdr:rowOff>73660</xdr:rowOff>
    </xdr:to>
    <xdr:sp macro="" textlink="">
      <xdr:nvSpPr>
        <xdr:cNvPr id="490" name="楕円 489"/>
        <xdr:cNvSpPr/>
      </xdr:nvSpPr>
      <xdr:spPr>
        <a:xfrm>
          <a:off x="13652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22860</xdr:rowOff>
    </xdr:from>
    <xdr:to>
      <xdr:col>76</xdr:col>
      <xdr:colOff>114300</xdr:colOff>
      <xdr:row>35</xdr:row>
      <xdr:rowOff>116205</xdr:rowOff>
    </xdr:to>
    <xdr:cxnSp macro="">
      <xdr:nvCxnSpPr>
        <xdr:cNvPr id="491" name="直線コネクタ 490"/>
        <xdr:cNvCxnSpPr/>
      </xdr:nvCxnSpPr>
      <xdr:spPr>
        <a:xfrm>
          <a:off x="13703300" y="602361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92"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93" name="n_2aveValue【認定こども園・幼稚園・保育所】&#10;有形固定資産減価償却率"/>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494" name="n_3aveValue【認定こども園・幼稚園・保育所】&#10;有形固定資産減価償却率"/>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162577</xdr:rowOff>
    </xdr:from>
    <xdr:ext cx="405111" cy="259045"/>
    <xdr:sp macro="" textlink="">
      <xdr:nvSpPr>
        <xdr:cNvPr id="495" name="n_1mainValue【認定こども園・幼稚園・保育所】&#10;有形固定資産減価償却率"/>
        <xdr:cNvSpPr txBox="1"/>
      </xdr:nvSpPr>
      <xdr:spPr>
        <a:xfrm>
          <a:off x="15266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12082</xdr:rowOff>
    </xdr:from>
    <xdr:ext cx="405111" cy="259045"/>
    <xdr:sp macro="" textlink="">
      <xdr:nvSpPr>
        <xdr:cNvPr id="496" name="n_2mainValue【認定こども園・幼稚園・保育所】&#10;有形固定資産減価償却率"/>
        <xdr:cNvSpPr txBox="1"/>
      </xdr:nvSpPr>
      <xdr:spPr>
        <a:xfrm>
          <a:off x="14389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90187</xdr:rowOff>
    </xdr:from>
    <xdr:ext cx="405111" cy="259045"/>
    <xdr:sp macro="" textlink="">
      <xdr:nvSpPr>
        <xdr:cNvPr id="497" name="n_3mainValue【認定こども園・幼稚園・保育所】&#10;有形固定資産減価償却率"/>
        <xdr:cNvSpPr txBox="1"/>
      </xdr:nvSpPr>
      <xdr:spPr>
        <a:xfrm>
          <a:off x="13500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09" name="テキスト ボックス 50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1" name="テキスト ボックス 51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3" name="テキスト ボックス 51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5" name="テキスト ボックス 51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7" name="テキスト ボックス 51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19" name="テキスト ボックス 51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523" name="直線コネクタ 522"/>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24"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25" name="直線コネクタ 524"/>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2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27" name="直線コネクタ 52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528"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29" name="フローチャート: 判断 528"/>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530" name="フローチャート: 判断 529"/>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531" name="フローチャート: 判断 530"/>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532" name="フローチャート: 判断 531"/>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38" name="楕円 537"/>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539" name="【認定こども園・幼稚園・保育所】&#10;一人当たり面積該当値テキスト"/>
        <xdr:cNvSpPr txBox="1"/>
      </xdr:nvSpPr>
      <xdr:spPr>
        <a:xfrm>
          <a:off x="22199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149497</xdr:rowOff>
    </xdr:from>
    <xdr:to>
      <xdr:col>112</xdr:col>
      <xdr:colOff>38100</xdr:colOff>
      <xdr:row>39</xdr:row>
      <xdr:rowOff>79647</xdr:rowOff>
    </xdr:to>
    <xdr:sp macro="" textlink="">
      <xdr:nvSpPr>
        <xdr:cNvPr id="540" name="楕円 539"/>
        <xdr:cNvSpPr/>
      </xdr:nvSpPr>
      <xdr:spPr>
        <a:xfrm>
          <a:off x="21272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28847</xdr:rowOff>
    </xdr:to>
    <xdr:cxnSp macro="">
      <xdr:nvCxnSpPr>
        <xdr:cNvPr id="541" name="直線コネクタ 540"/>
        <xdr:cNvCxnSpPr/>
      </xdr:nvCxnSpPr>
      <xdr:spPr>
        <a:xfrm flipV="1">
          <a:off x="21323300" y="67056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156028</xdr:rowOff>
    </xdr:from>
    <xdr:to>
      <xdr:col>107</xdr:col>
      <xdr:colOff>101600</xdr:colOff>
      <xdr:row>39</xdr:row>
      <xdr:rowOff>86178</xdr:rowOff>
    </xdr:to>
    <xdr:sp macro="" textlink="">
      <xdr:nvSpPr>
        <xdr:cNvPr id="542" name="楕円 541"/>
        <xdr:cNvSpPr/>
      </xdr:nvSpPr>
      <xdr:spPr>
        <a:xfrm>
          <a:off x="20383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28847</xdr:rowOff>
    </xdr:from>
    <xdr:to>
      <xdr:col>111</xdr:col>
      <xdr:colOff>177800</xdr:colOff>
      <xdr:row>39</xdr:row>
      <xdr:rowOff>35378</xdr:rowOff>
    </xdr:to>
    <xdr:cxnSp macro="">
      <xdr:nvCxnSpPr>
        <xdr:cNvPr id="543" name="直線コネクタ 542"/>
        <xdr:cNvCxnSpPr/>
      </xdr:nvCxnSpPr>
      <xdr:spPr>
        <a:xfrm flipV="1">
          <a:off x="20434300" y="67153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165826</xdr:rowOff>
    </xdr:from>
    <xdr:to>
      <xdr:col>102</xdr:col>
      <xdr:colOff>165100</xdr:colOff>
      <xdr:row>39</xdr:row>
      <xdr:rowOff>95976</xdr:rowOff>
    </xdr:to>
    <xdr:sp macro="" textlink="">
      <xdr:nvSpPr>
        <xdr:cNvPr id="544" name="楕円 543"/>
        <xdr:cNvSpPr/>
      </xdr:nvSpPr>
      <xdr:spPr>
        <a:xfrm>
          <a:off x="19494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35378</xdr:rowOff>
    </xdr:from>
    <xdr:to>
      <xdr:col>107</xdr:col>
      <xdr:colOff>50800</xdr:colOff>
      <xdr:row>39</xdr:row>
      <xdr:rowOff>45176</xdr:rowOff>
    </xdr:to>
    <xdr:cxnSp macro="">
      <xdr:nvCxnSpPr>
        <xdr:cNvPr id="545" name="直線コネクタ 544"/>
        <xdr:cNvCxnSpPr/>
      </xdr:nvCxnSpPr>
      <xdr:spPr>
        <a:xfrm flipV="1">
          <a:off x="19545300" y="67219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136089</xdr:rowOff>
    </xdr:from>
    <xdr:ext cx="469744" cy="259045"/>
    <xdr:sp macro="" textlink="">
      <xdr:nvSpPr>
        <xdr:cNvPr id="546" name="n_1aveValue【認定こども園・幼稚園・保育所】&#10;一人当たり面積"/>
        <xdr:cNvSpPr txBox="1"/>
      </xdr:nvSpPr>
      <xdr:spPr>
        <a:xfrm>
          <a:off x="210757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162214</xdr:rowOff>
    </xdr:from>
    <xdr:ext cx="469744" cy="259045"/>
    <xdr:sp macro="" textlink="">
      <xdr:nvSpPr>
        <xdr:cNvPr id="547" name="n_2aveValue【認定こども園・幼稚園・保育所】&#10;一人当たり面積"/>
        <xdr:cNvSpPr txBox="1"/>
      </xdr:nvSpPr>
      <xdr:spPr>
        <a:xfrm>
          <a:off x="20199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548"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96174</xdr:rowOff>
    </xdr:from>
    <xdr:ext cx="469744" cy="259045"/>
    <xdr:sp macro="" textlink="">
      <xdr:nvSpPr>
        <xdr:cNvPr id="549" name="n_1mainValue【認定こども園・幼稚園・保育所】&#10;一人当たり面積"/>
        <xdr:cNvSpPr txBox="1"/>
      </xdr:nvSpPr>
      <xdr:spPr>
        <a:xfrm>
          <a:off x="210757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550" name="n_2main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87103</xdr:rowOff>
    </xdr:from>
    <xdr:ext cx="469744" cy="259045"/>
    <xdr:sp macro="" textlink="">
      <xdr:nvSpPr>
        <xdr:cNvPr id="551" name="n_3mainValue【認定こども園・幼稚園・保育所】&#10;一人当たり面積"/>
        <xdr:cNvSpPr txBox="1"/>
      </xdr:nvSpPr>
      <xdr:spPr>
        <a:xfrm>
          <a:off x="19310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4" name="テキスト ボックス 56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4" name="テキスト ボックス 57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6" name="テキスト ボックス 5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578" name="直線コネクタ 577"/>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79"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80" name="直線コネクタ 579"/>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8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82" name="直線コネクタ 58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583" name="【学校施設】&#10;有形固定資産減価償却率平均値テキスト"/>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84" name="フローチャート: 判断 583"/>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85" name="フローチャート: 判断 584"/>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86" name="フローチャート: 判断 585"/>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87" name="フローチャート: 判断 586"/>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127181</xdr:rowOff>
    </xdr:from>
    <xdr:to>
      <xdr:col>85</xdr:col>
      <xdr:colOff>177800</xdr:colOff>
      <xdr:row>56</xdr:row>
      <xdr:rowOff>57331</xdr:rowOff>
    </xdr:to>
    <xdr:sp macro="" textlink="">
      <xdr:nvSpPr>
        <xdr:cNvPr id="593" name="楕円 592"/>
        <xdr:cNvSpPr/>
      </xdr:nvSpPr>
      <xdr:spPr>
        <a:xfrm>
          <a:off x="162687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42108</xdr:rowOff>
    </xdr:from>
    <xdr:ext cx="405111" cy="259045"/>
    <xdr:sp macro="" textlink="">
      <xdr:nvSpPr>
        <xdr:cNvPr id="594" name="【学校施設】&#10;有形固定資産減価償却率該当値テキスト"/>
        <xdr:cNvSpPr txBox="1"/>
      </xdr:nvSpPr>
      <xdr:spPr>
        <a:xfrm>
          <a:off x="16357600" y="9471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12881</xdr:rowOff>
    </xdr:from>
    <xdr:to>
      <xdr:col>81</xdr:col>
      <xdr:colOff>101600</xdr:colOff>
      <xdr:row>55</xdr:row>
      <xdr:rowOff>114481</xdr:rowOff>
    </xdr:to>
    <xdr:sp macro="" textlink="">
      <xdr:nvSpPr>
        <xdr:cNvPr id="595" name="楕円 594"/>
        <xdr:cNvSpPr/>
      </xdr:nvSpPr>
      <xdr:spPr>
        <a:xfrm>
          <a:off x="154305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63681</xdr:rowOff>
    </xdr:from>
    <xdr:to>
      <xdr:col>85</xdr:col>
      <xdr:colOff>127000</xdr:colOff>
      <xdr:row>56</xdr:row>
      <xdr:rowOff>6531</xdr:rowOff>
    </xdr:to>
    <xdr:cxnSp macro="">
      <xdr:nvCxnSpPr>
        <xdr:cNvPr id="596" name="直線コネクタ 595"/>
        <xdr:cNvCxnSpPr/>
      </xdr:nvCxnSpPr>
      <xdr:spPr>
        <a:xfrm>
          <a:off x="15481300" y="949343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52070</xdr:rowOff>
    </xdr:from>
    <xdr:to>
      <xdr:col>76</xdr:col>
      <xdr:colOff>165100</xdr:colOff>
      <xdr:row>55</xdr:row>
      <xdr:rowOff>153670</xdr:rowOff>
    </xdr:to>
    <xdr:sp macro="" textlink="">
      <xdr:nvSpPr>
        <xdr:cNvPr id="597" name="楕円 596"/>
        <xdr:cNvSpPr/>
      </xdr:nvSpPr>
      <xdr:spPr>
        <a:xfrm>
          <a:off x="14541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63681</xdr:rowOff>
    </xdr:from>
    <xdr:to>
      <xdr:col>81</xdr:col>
      <xdr:colOff>50800</xdr:colOff>
      <xdr:row>55</xdr:row>
      <xdr:rowOff>102870</xdr:rowOff>
    </xdr:to>
    <xdr:cxnSp macro="">
      <xdr:nvCxnSpPr>
        <xdr:cNvPr id="598" name="直線コネクタ 597"/>
        <xdr:cNvCxnSpPr/>
      </xdr:nvCxnSpPr>
      <xdr:spPr>
        <a:xfrm flipV="1">
          <a:off x="14592300" y="9493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55335</xdr:rowOff>
    </xdr:from>
    <xdr:to>
      <xdr:col>72</xdr:col>
      <xdr:colOff>38100</xdr:colOff>
      <xdr:row>55</xdr:row>
      <xdr:rowOff>156935</xdr:rowOff>
    </xdr:to>
    <xdr:sp macro="" textlink="">
      <xdr:nvSpPr>
        <xdr:cNvPr id="599" name="楕円 598"/>
        <xdr:cNvSpPr/>
      </xdr:nvSpPr>
      <xdr:spPr>
        <a:xfrm>
          <a:off x="13652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102870</xdr:rowOff>
    </xdr:from>
    <xdr:to>
      <xdr:col>76</xdr:col>
      <xdr:colOff>114300</xdr:colOff>
      <xdr:row>55</xdr:row>
      <xdr:rowOff>106135</xdr:rowOff>
    </xdr:to>
    <xdr:cxnSp macro="">
      <xdr:nvCxnSpPr>
        <xdr:cNvPr id="600" name="直線コネクタ 599"/>
        <xdr:cNvCxnSpPr/>
      </xdr:nvCxnSpPr>
      <xdr:spPr>
        <a:xfrm flipV="1">
          <a:off x="13703300" y="95326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159493</xdr:rowOff>
    </xdr:from>
    <xdr:ext cx="405111" cy="259045"/>
    <xdr:sp macro="" textlink="">
      <xdr:nvSpPr>
        <xdr:cNvPr id="601" name="n_1aveValue【学校施設】&#10;有形固定資産減価償却率"/>
        <xdr:cNvSpPr txBox="1"/>
      </xdr:nvSpPr>
      <xdr:spPr>
        <a:xfrm>
          <a:off x="15266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602" name="n_2aveValue【学校施設】&#10;有形固定資産減価償却率"/>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149696</xdr:rowOff>
    </xdr:from>
    <xdr:ext cx="405111" cy="259045"/>
    <xdr:sp macro="" textlink="">
      <xdr:nvSpPr>
        <xdr:cNvPr id="603" name="n_3aveValue【学校施設】&#10;有形固定資産減価償却率"/>
        <xdr:cNvSpPr txBox="1"/>
      </xdr:nvSpPr>
      <xdr:spPr>
        <a:xfrm>
          <a:off x="1350074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131008</xdr:rowOff>
    </xdr:from>
    <xdr:ext cx="405111" cy="259045"/>
    <xdr:sp macro="" textlink="">
      <xdr:nvSpPr>
        <xdr:cNvPr id="604" name="n_1mainValue【学校施設】&#10;有形固定資産減価償却率"/>
        <xdr:cNvSpPr txBox="1"/>
      </xdr:nvSpPr>
      <xdr:spPr>
        <a:xfrm>
          <a:off x="15266044" y="921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170197</xdr:rowOff>
    </xdr:from>
    <xdr:ext cx="405111" cy="259045"/>
    <xdr:sp macro="" textlink="">
      <xdr:nvSpPr>
        <xdr:cNvPr id="605" name="n_2mainValue【学校施設】&#10;有形固定資産減価償却率"/>
        <xdr:cNvSpPr txBox="1"/>
      </xdr:nvSpPr>
      <xdr:spPr>
        <a:xfrm>
          <a:off x="14389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2012</xdr:rowOff>
    </xdr:from>
    <xdr:ext cx="405111" cy="259045"/>
    <xdr:sp macro="" textlink="">
      <xdr:nvSpPr>
        <xdr:cNvPr id="606" name="n_3mainValue【学校施設】&#10;有形固定資産減価償却率"/>
        <xdr:cNvSpPr txBox="1"/>
      </xdr:nvSpPr>
      <xdr:spPr>
        <a:xfrm>
          <a:off x="13500744" y="926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18" name="直線コネクタ 61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9" name="テキスト ボックス 61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0" name="直線コネクタ 61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1" name="テキスト ボックス 62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2" name="直線コネクタ 62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3" name="テキスト ボックス 62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4" name="直線コネクタ 62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5" name="テキスト ボックス 62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6" name="直線コネクタ 62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7" name="テキスト ボックス 62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8" name="直線コネクタ 62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9" name="テキスト ボックス 62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0" name="直線コネクタ 6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1" name="テキスト ボックス 6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633" name="直線コネクタ 632"/>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634"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635" name="直線コネクタ 634"/>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636"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637" name="直線コネクタ 636"/>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638" name="【学校施設】&#10;一人当たり面積平均値テキスト"/>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639" name="フローチャート: 判断 638"/>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640" name="フローチャート: 判断 639"/>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641" name="フローチャート: 判断 640"/>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642" name="フローチャート: 判断 641"/>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149715</xdr:rowOff>
    </xdr:from>
    <xdr:to>
      <xdr:col>116</xdr:col>
      <xdr:colOff>114300</xdr:colOff>
      <xdr:row>61</xdr:row>
      <xdr:rowOff>79865</xdr:rowOff>
    </xdr:to>
    <xdr:sp macro="" textlink="">
      <xdr:nvSpPr>
        <xdr:cNvPr id="648" name="楕円 647"/>
        <xdr:cNvSpPr/>
      </xdr:nvSpPr>
      <xdr:spPr>
        <a:xfrm>
          <a:off x="22110700" y="104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1142</xdr:rowOff>
    </xdr:from>
    <xdr:ext cx="469744" cy="259045"/>
    <xdr:sp macro="" textlink="">
      <xdr:nvSpPr>
        <xdr:cNvPr id="649" name="【学校施設】&#10;一人当たり面積該当値テキスト"/>
        <xdr:cNvSpPr txBox="1"/>
      </xdr:nvSpPr>
      <xdr:spPr>
        <a:xfrm>
          <a:off x="22199600" y="102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16147</xdr:rowOff>
    </xdr:from>
    <xdr:to>
      <xdr:col>112</xdr:col>
      <xdr:colOff>38100</xdr:colOff>
      <xdr:row>61</xdr:row>
      <xdr:rowOff>117747</xdr:rowOff>
    </xdr:to>
    <xdr:sp macro="" textlink="">
      <xdr:nvSpPr>
        <xdr:cNvPr id="650" name="楕円 649"/>
        <xdr:cNvSpPr/>
      </xdr:nvSpPr>
      <xdr:spPr>
        <a:xfrm>
          <a:off x="21272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29065</xdr:rowOff>
    </xdr:from>
    <xdr:to>
      <xdr:col>116</xdr:col>
      <xdr:colOff>63500</xdr:colOff>
      <xdr:row>61</xdr:row>
      <xdr:rowOff>66947</xdr:rowOff>
    </xdr:to>
    <xdr:cxnSp macro="">
      <xdr:nvCxnSpPr>
        <xdr:cNvPr id="651" name="直線コネクタ 650"/>
        <xdr:cNvCxnSpPr/>
      </xdr:nvCxnSpPr>
      <xdr:spPr>
        <a:xfrm flipV="1">
          <a:off x="21323300" y="10487515"/>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33129</xdr:rowOff>
    </xdr:from>
    <xdr:to>
      <xdr:col>107</xdr:col>
      <xdr:colOff>101600</xdr:colOff>
      <xdr:row>61</xdr:row>
      <xdr:rowOff>134729</xdr:rowOff>
    </xdr:to>
    <xdr:sp macro="" textlink="">
      <xdr:nvSpPr>
        <xdr:cNvPr id="652" name="楕円 651"/>
        <xdr:cNvSpPr/>
      </xdr:nvSpPr>
      <xdr:spPr>
        <a:xfrm>
          <a:off x="20383500" y="104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66947</xdr:rowOff>
    </xdr:from>
    <xdr:to>
      <xdr:col>111</xdr:col>
      <xdr:colOff>177800</xdr:colOff>
      <xdr:row>61</xdr:row>
      <xdr:rowOff>83929</xdr:rowOff>
    </xdr:to>
    <xdr:cxnSp macro="">
      <xdr:nvCxnSpPr>
        <xdr:cNvPr id="653" name="直線コネクタ 652"/>
        <xdr:cNvCxnSpPr/>
      </xdr:nvCxnSpPr>
      <xdr:spPr>
        <a:xfrm flipV="1">
          <a:off x="20434300" y="10525397"/>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150041</xdr:rowOff>
    </xdr:from>
    <xdr:to>
      <xdr:col>102</xdr:col>
      <xdr:colOff>165100</xdr:colOff>
      <xdr:row>60</xdr:row>
      <xdr:rowOff>80191</xdr:rowOff>
    </xdr:to>
    <xdr:sp macro="" textlink="">
      <xdr:nvSpPr>
        <xdr:cNvPr id="654" name="楕円 653"/>
        <xdr:cNvSpPr/>
      </xdr:nvSpPr>
      <xdr:spPr>
        <a:xfrm>
          <a:off x="19494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29391</xdr:rowOff>
    </xdr:from>
    <xdr:to>
      <xdr:col>107</xdr:col>
      <xdr:colOff>50800</xdr:colOff>
      <xdr:row>61</xdr:row>
      <xdr:rowOff>83929</xdr:rowOff>
    </xdr:to>
    <xdr:cxnSp macro="">
      <xdr:nvCxnSpPr>
        <xdr:cNvPr id="655" name="直線コネクタ 654"/>
        <xdr:cNvCxnSpPr/>
      </xdr:nvCxnSpPr>
      <xdr:spPr>
        <a:xfrm>
          <a:off x="19545300" y="10316391"/>
          <a:ext cx="889000" cy="22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656" name="n_1aveValue【学校施設】&#10;一人当たり面積"/>
        <xdr:cNvSpPr txBox="1"/>
      </xdr:nvSpPr>
      <xdr:spPr>
        <a:xfrm>
          <a:off x="2107572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657" name="n_2aveValue【学校施設】&#10;一人当たり面積"/>
        <xdr:cNvSpPr txBox="1"/>
      </xdr:nvSpPr>
      <xdr:spPr>
        <a:xfrm>
          <a:off x="2019942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95811</xdr:rowOff>
    </xdr:from>
    <xdr:ext cx="469744" cy="259045"/>
    <xdr:sp macro="" textlink="">
      <xdr:nvSpPr>
        <xdr:cNvPr id="658" name="n_3aveValue【学校施設】&#10;一人当たり面積"/>
        <xdr:cNvSpPr txBox="1"/>
      </xdr:nvSpPr>
      <xdr:spPr>
        <a:xfrm>
          <a:off x="19310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108874</xdr:rowOff>
    </xdr:from>
    <xdr:ext cx="469744" cy="259045"/>
    <xdr:sp macro="" textlink="">
      <xdr:nvSpPr>
        <xdr:cNvPr id="659" name="n_1mainValue【学校施設】&#10;一人当たり面積"/>
        <xdr:cNvSpPr txBox="1"/>
      </xdr:nvSpPr>
      <xdr:spPr>
        <a:xfrm>
          <a:off x="21075727"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125856</xdr:rowOff>
    </xdr:from>
    <xdr:ext cx="469744" cy="259045"/>
    <xdr:sp macro="" textlink="">
      <xdr:nvSpPr>
        <xdr:cNvPr id="660" name="n_2mainValue【学校施設】&#10;一人当たり面積"/>
        <xdr:cNvSpPr txBox="1"/>
      </xdr:nvSpPr>
      <xdr:spPr>
        <a:xfrm>
          <a:off x="20199427" y="105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96718</xdr:rowOff>
    </xdr:from>
    <xdr:ext cx="469744" cy="259045"/>
    <xdr:sp macro="" textlink="">
      <xdr:nvSpPr>
        <xdr:cNvPr id="661" name="n_3mainValue【学校施設】&#10;一人当たり面積"/>
        <xdr:cNvSpPr txBox="1"/>
      </xdr:nvSpPr>
      <xdr:spPr>
        <a:xfrm>
          <a:off x="19310427" y="1004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3" name="正方形/長方形 6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4" name="正方形/長方形 6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5" name="正方形/長方形 6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6" name="正方形/長方形 6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7" name="正方形/長方形 6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8" name="正方形/長方形 6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正方形/長方形 6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8" name="テキスト ボックス 68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9" name="直線コネクタ 68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0" name="テキスト ボックス 68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1" name="直線コネクタ 69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2" name="テキスト ボックス 69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3" name="直線コネクタ 69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4" name="テキスト ボックス 69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5" name="直線コネクタ 69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6" name="テキスト ボックス 69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00" name="直線コネクタ 699"/>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01"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2" name="直線コネクタ 701"/>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03"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04" name="直線コネクタ 703"/>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05" name="【公民館】&#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06" name="フローチャート: 判断 705"/>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707" name="フローチャート: 判断 706"/>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08" name="フローチャート: 判断 707"/>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709" name="フローチャート: 判断 708"/>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29972</xdr:rowOff>
    </xdr:from>
    <xdr:to>
      <xdr:col>85</xdr:col>
      <xdr:colOff>177800</xdr:colOff>
      <xdr:row>107</xdr:row>
      <xdr:rowOff>131572</xdr:rowOff>
    </xdr:to>
    <xdr:sp macro="" textlink="">
      <xdr:nvSpPr>
        <xdr:cNvPr id="715" name="楕円 714"/>
        <xdr:cNvSpPr/>
      </xdr:nvSpPr>
      <xdr:spPr>
        <a:xfrm>
          <a:off x="162687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8399</xdr:rowOff>
    </xdr:from>
    <xdr:ext cx="405111" cy="259045"/>
    <xdr:sp macro="" textlink="">
      <xdr:nvSpPr>
        <xdr:cNvPr id="716" name="【公民館】&#10;有形固定資産減価償却率該当値テキスト"/>
        <xdr:cNvSpPr txBox="1"/>
      </xdr:nvSpPr>
      <xdr:spPr>
        <a:xfrm>
          <a:off x="16357600"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717" name="楕円 716"/>
        <xdr:cNvSpPr/>
      </xdr:nvSpPr>
      <xdr:spPr>
        <a:xfrm>
          <a:off x="1543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80772</xdr:rowOff>
    </xdr:from>
    <xdr:to>
      <xdr:col>85</xdr:col>
      <xdr:colOff>127000</xdr:colOff>
      <xdr:row>107</xdr:row>
      <xdr:rowOff>121920</xdr:rowOff>
    </xdr:to>
    <xdr:cxnSp macro="">
      <xdr:nvCxnSpPr>
        <xdr:cNvPr id="718" name="直線コネクタ 717"/>
        <xdr:cNvCxnSpPr/>
      </xdr:nvCxnSpPr>
      <xdr:spPr>
        <a:xfrm flipV="1">
          <a:off x="15481300" y="1842592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114554</xdr:rowOff>
    </xdr:from>
    <xdr:to>
      <xdr:col>76</xdr:col>
      <xdr:colOff>165100</xdr:colOff>
      <xdr:row>108</xdr:row>
      <xdr:rowOff>44704</xdr:rowOff>
    </xdr:to>
    <xdr:sp macro="" textlink="">
      <xdr:nvSpPr>
        <xdr:cNvPr id="719" name="楕円 718"/>
        <xdr:cNvSpPr/>
      </xdr:nvSpPr>
      <xdr:spPr>
        <a:xfrm>
          <a:off x="14541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165354</xdr:rowOff>
    </xdr:to>
    <xdr:cxnSp macro="">
      <xdr:nvCxnSpPr>
        <xdr:cNvPr id="720" name="直線コネクタ 719"/>
        <xdr:cNvCxnSpPr/>
      </xdr:nvCxnSpPr>
      <xdr:spPr>
        <a:xfrm flipV="1">
          <a:off x="14592300" y="184670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146558</xdr:rowOff>
    </xdr:from>
    <xdr:to>
      <xdr:col>72</xdr:col>
      <xdr:colOff>38100</xdr:colOff>
      <xdr:row>108</xdr:row>
      <xdr:rowOff>76708</xdr:rowOff>
    </xdr:to>
    <xdr:sp macro="" textlink="">
      <xdr:nvSpPr>
        <xdr:cNvPr id="721" name="楕円 720"/>
        <xdr:cNvSpPr/>
      </xdr:nvSpPr>
      <xdr:spPr>
        <a:xfrm>
          <a:off x="13652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165354</xdr:rowOff>
    </xdr:from>
    <xdr:to>
      <xdr:col>76</xdr:col>
      <xdr:colOff>114300</xdr:colOff>
      <xdr:row>108</xdr:row>
      <xdr:rowOff>25908</xdr:rowOff>
    </xdr:to>
    <xdr:cxnSp macro="">
      <xdr:nvCxnSpPr>
        <xdr:cNvPr id="722" name="直線コネクタ 721"/>
        <xdr:cNvCxnSpPr/>
      </xdr:nvCxnSpPr>
      <xdr:spPr>
        <a:xfrm flipV="1">
          <a:off x="13703300" y="18510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723" name="n_1aveValue【公民館】&#10;有形固定資産減価償却率"/>
        <xdr:cNvSpPr txBox="1"/>
      </xdr:nvSpPr>
      <xdr:spPr>
        <a:xfrm>
          <a:off x="15266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724" name="n_2aveValue【公民館】&#10;有形固定資産減価償却率"/>
        <xdr:cNvSpPr txBox="1"/>
      </xdr:nvSpPr>
      <xdr:spPr>
        <a:xfrm>
          <a:off x="143897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725" name="n_3aveValue【公民館】&#10;有形固定資産減価償却率"/>
        <xdr:cNvSpPr txBox="1"/>
      </xdr:nvSpPr>
      <xdr:spPr>
        <a:xfrm>
          <a:off x="13500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163847</xdr:rowOff>
    </xdr:from>
    <xdr:ext cx="405111" cy="259045"/>
    <xdr:sp macro="" textlink="">
      <xdr:nvSpPr>
        <xdr:cNvPr id="726" name="n_1mainValue【公民館】&#10;有形固定資産減価償却率"/>
        <xdr:cNvSpPr txBox="1"/>
      </xdr:nvSpPr>
      <xdr:spPr>
        <a:xfrm>
          <a:off x="15266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35831</xdr:rowOff>
    </xdr:from>
    <xdr:ext cx="405111" cy="259045"/>
    <xdr:sp macro="" textlink="">
      <xdr:nvSpPr>
        <xdr:cNvPr id="727" name="n_2mainValue【公民館】&#10;有形固定資産減価償却率"/>
        <xdr:cNvSpPr txBox="1"/>
      </xdr:nvSpPr>
      <xdr:spPr>
        <a:xfrm>
          <a:off x="14389744" y="185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67835</xdr:rowOff>
    </xdr:from>
    <xdr:ext cx="405111" cy="259045"/>
    <xdr:sp macro="" textlink="">
      <xdr:nvSpPr>
        <xdr:cNvPr id="728" name="n_3mainValue【公民館】&#10;有形固定資産減価償却率"/>
        <xdr:cNvSpPr txBox="1"/>
      </xdr:nvSpPr>
      <xdr:spPr>
        <a:xfrm>
          <a:off x="13500744" y="185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9" name="直線コネクタ 7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0" name="テキスト ボックス 7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1" name="直線コネクタ 7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2" name="テキスト ボックス 7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3" name="直線コネクタ 7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4" name="テキスト ボックス 7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5" name="直線コネクタ 7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6" name="テキスト ボックス 7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7" name="直線コネクタ 7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8" name="テキスト ボックス 7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9" name="直線コネクタ 7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0" name="テキスト ボックス 7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754" name="直線コネクタ 753"/>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755"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756" name="直線コネクタ 755"/>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57"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58" name="直線コネクタ 757"/>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7456</xdr:rowOff>
    </xdr:from>
    <xdr:ext cx="469744" cy="259045"/>
    <xdr:sp macro="" textlink="">
      <xdr:nvSpPr>
        <xdr:cNvPr id="759" name="【公民館】&#10;一人当たり面積平均値テキスト"/>
        <xdr:cNvSpPr txBox="1"/>
      </xdr:nvSpPr>
      <xdr:spPr>
        <a:xfrm>
          <a:off x="221996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60" name="フローチャート: 判断 759"/>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761" name="フローチャート: 判断 760"/>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762" name="フローチャート: 判断 761"/>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63" name="フローチャート: 判断 762"/>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769" name="楕円 768"/>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770" name="【公民館】&#10;一人当たり面積該当値テキスト"/>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771" name="楕円 770"/>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43543</xdr:rowOff>
    </xdr:from>
    <xdr:to>
      <xdr:col>116</xdr:col>
      <xdr:colOff>63500</xdr:colOff>
      <xdr:row>106</xdr:row>
      <xdr:rowOff>53339</xdr:rowOff>
    </xdr:to>
    <xdr:cxnSp macro="">
      <xdr:nvCxnSpPr>
        <xdr:cNvPr id="772" name="直線コネクタ 771"/>
        <xdr:cNvCxnSpPr/>
      </xdr:nvCxnSpPr>
      <xdr:spPr>
        <a:xfrm flipV="1">
          <a:off x="21323300" y="182172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773" name="楕円 772"/>
        <xdr:cNvSpPr/>
      </xdr:nvSpPr>
      <xdr:spPr>
        <a:xfrm>
          <a:off x="2038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59871</xdr:rowOff>
    </xdr:to>
    <xdr:cxnSp macro="">
      <xdr:nvCxnSpPr>
        <xdr:cNvPr id="774" name="直線コネクタ 773"/>
        <xdr:cNvCxnSpPr/>
      </xdr:nvCxnSpPr>
      <xdr:spPr>
        <a:xfrm flipV="1">
          <a:off x="20434300" y="182270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xdr:rowOff>
    </xdr:from>
    <xdr:to>
      <xdr:col>102</xdr:col>
      <xdr:colOff>165100</xdr:colOff>
      <xdr:row>106</xdr:row>
      <xdr:rowOff>113937</xdr:rowOff>
    </xdr:to>
    <xdr:sp macro="" textlink="">
      <xdr:nvSpPr>
        <xdr:cNvPr id="775" name="楕円 774"/>
        <xdr:cNvSpPr/>
      </xdr:nvSpPr>
      <xdr:spPr>
        <a:xfrm>
          <a:off x="19494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63137</xdr:rowOff>
    </xdr:to>
    <xdr:cxnSp macro="">
      <xdr:nvCxnSpPr>
        <xdr:cNvPr id="776" name="直線コネクタ 775"/>
        <xdr:cNvCxnSpPr/>
      </xdr:nvCxnSpPr>
      <xdr:spPr>
        <a:xfrm flipV="1">
          <a:off x="19545300" y="182335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777" name="n_1aveValue【公民館】&#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778" name="n_2aveValue【公民館】&#10;一人当たり面積"/>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779" name="n_3aveValue【公民館】&#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780" name="n_1mainValue【公民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781" name="n_2mainValue【公民館】&#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105064</xdr:rowOff>
    </xdr:from>
    <xdr:ext cx="469744" cy="259045"/>
    <xdr:sp macro="" textlink="">
      <xdr:nvSpPr>
        <xdr:cNvPr id="782" name="n_3mainValue【公民館】&#10;一人当たり面積"/>
        <xdr:cNvSpPr txBox="1"/>
      </xdr:nvSpPr>
      <xdr:spPr>
        <a:xfrm>
          <a:off x="19310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において、特に「認定こども園・幼稚園・保育所」、「橋りょう・トンネル」及び「学校施設」の有形固定資産減価償却率が高い数値となっており、各施設の老朽化が進んでいる。特に「認定こども園・幼稚園・保育所」及び「学校施設」は老朽化が顕著で大規模改修や統廃合が必要な時期となっている。今後は、公共施設再配置計画や学校再編計画等で適正配置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また、「橋りょう・トンネル」については、長寿命化計画を作成し、計画的な修繕を実施することで施設の延命化を図る。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なお、「道路」については、合併後に整備した道路台帳を基準に固定資産台帳を作成したことにより、取得年度が平成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年度としているため比較的新しい施設として有形固定資産減価償却率が低い水準となっている。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30,952
30,708
363.97
20,504,484
19,585,361
746,124
9,993,078
17,425,286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103794</xdr:rowOff>
    </xdr:from>
    <xdr:ext cx="405111" cy="259045"/>
    <xdr:sp macro="" textlink="">
      <xdr:nvSpPr>
        <xdr:cNvPr id="62" name="【図書館】&#10;有形固定資産減価償却率平均値テキスト"/>
        <xdr:cNvSpPr txBox="1"/>
      </xdr:nvSpPr>
      <xdr:spPr>
        <a:xfrm>
          <a:off x="467360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2" name="楕円 71"/>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127924</xdr:rowOff>
    </xdr:from>
    <xdr:ext cx="405111" cy="259045"/>
    <xdr:sp macro="" textlink="">
      <xdr:nvSpPr>
        <xdr:cNvPr id="73" name="【図書館】&#10;有形固定資産減価償却率該当値テキスト"/>
        <xdr:cNvSpPr txBox="1"/>
      </xdr:nvSpPr>
      <xdr:spPr>
        <a:xfrm>
          <a:off x="4673600"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xdr:rowOff>
    </xdr:from>
    <xdr:to>
      <xdr:col>20</xdr:col>
      <xdr:colOff>38100</xdr:colOff>
      <xdr:row>38</xdr:row>
      <xdr:rowOff>112304</xdr:rowOff>
    </xdr:to>
    <xdr:sp macro="" textlink="">
      <xdr:nvSpPr>
        <xdr:cNvPr id="74" name="楕円 73"/>
        <xdr:cNvSpPr/>
      </xdr:nvSpPr>
      <xdr:spPr>
        <a:xfrm>
          <a:off x="3746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61504</xdr:rowOff>
    </xdr:to>
    <xdr:cxnSp macro="">
      <xdr:nvCxnSpPr>
        <xdr:cNvPr id="75" name="直線コネクタ 74"/>
        <xdr:cNvCxnSpPr/>
      </xdr:nvCxnSpPr>
      <xdr:spPr>
        <a:xfrm flipV="1">
          <a:off x="3797300" y="65439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44994</xdr:rowOff>
    </xdr:from>
    <xdr:to>
      <xdr:col>15</xdr:col>
      <xdr:colOff>101600</xdr:colOff>
      <xdr:row>38</xdr:row>
      <xdr:rowOff>146594</xdr:rowOff>
    </xdr:to>
    <xdr:sp macro="" textlink="">
      <xdr:nvSpPr>
        <xdr:cNvPr id="76" name="楕円 75"/>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61504</xdr:rowOff>
    </xdr:from>
    <xdr:to>
      <xdr:col>19</xdr:col>
      <xdr:colOff>177800</xdr:colOff>
      <xdr:row>38</xdr:row>
      <xdr:rowOff>95794</xdr:rowOff>
    </xdr:to>
    <xdr:cxnSp macro="">
      <xdr:nvCxnSpPr>
        <xdr:cNvPr id="77" name="直線コネクタ 76"/>
        <xdr:cNvCxnSpPr/>
      </xdr:nvCxnSpPr>
      <xdr:spPr>
        <a:xfrm flipV="1">
          <a:off x="2908300" y="65766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78" name="楕円 77"/>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157843</xdr:rowOff>
    </xdr:to>
    <xdr:cxnSp macro="">
      <xdr:nvCxnSpPr>
        <xdr:cNvPr id="79" name="直線コネクタ 78"/>
        <xdr:cNvCxnSpPr/>
      </xdr:nvCxnSpPr>
      <xdr:spPr>
        <a:xfrm flipV="1">
          <a:off x="2019300" y="66108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図書館】&#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図書館】&#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2"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103431</xdr:rowOff>
    </xdr:from>
    <xdr:ext cx="405111" cy="259045"/>
    <xdr:sp macro="" textlink="">
      <xdr:nvSpPr>
        <xdr:cNvPr id="83" name="n_1mainValue【図書館】&#10;有形固定資産減価償却率"/>
        <xdr:cNvSpPr txBox="1"/>
      </xdr:nvSpPr>
      <xdr:spPr>
        <a:xfrm>
          <a:off x="3582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4" name="n_2main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85" name="n_3mainValue【図書館】&#10;有形固定資産減価償却率"/>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7"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9072</xdr:rowOff>
    </xdr:from>
    <xdr:to>
      <xdr:col>55</xdr:col>
      <xdr:colOff>50800</xdr:colOff>
      <xdr:row>40</xdr:row>
      <xdr:rowOff>110672</xdr:rowOff>
    </xdr:to>
    <xdr:sp macro="" textlink="">
      <xdr:nvSpPr>
        <xdr:cNvPr id="127" name="楕円 126"/>
        <xdr:cNvSpPr/>
      </xdr:nvSpPr>
      <xdr:spPr>
        <a:xfrm>
          <a:off x="10426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158949</xdr:rowOff>
    </xdr:from>
    <xdr:ext cx="469744" cy="259045"/>
    <xdr:sp macro="" textlink="">
      <xdr:nvSpPr>
        <xdr:cNvPr id="128" name="【図書館】&#10;一人当たり面積該当値テキスト"/>
        <xdr:cNvSpPr txBox="1"/>
      </xdr:nvSpPr>
      <xdr:spPr>
        <a:xfrm>
          <a:off x="10515600"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9072</xdr:rowOff>
    </xdr:from>
    <xdr:to>
      <xdr:col>50</xdr:col>
      <xdr:colOff>165100</xdr:colOff>
      <xdr:row>40</xdr:row>
      <xdr:rowOff>110672</xdr:rowOff>
    </xdr:to>
    <xdr:sp macro="" textlink="">
      <xdr:nvSpPr>
        <xdr:cNvPr id="129" name="楕円 128"/>
        <xdr:cNvSpPr/>
      </xdr:nvSpPr>
      <xdr:spPr>
        <a:xfrm>
          <a:off x="9588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59872</xdr:rowOff>
    </xdr:from>
    <xdr:to>
      <xdr:col>55</xdr:col>
      <xdr:colOff>0</xdr:colOff>
      <xdr:row>40</xdr:row>
      <xdr:rowOff>59872</xdr:rowOff>
    </xdr:to>
    <xdr:cxnSp macro="">
      <xdr:nvCxnSpPr>
        <xdr:cNvPr id="130" name="直線コネクタ 129"/>
        <xdr:cNvCxnSpPr/>
      </xdr:nvCxnSpPr>
      <xdr:spPr>
        <a:xfrm>
          <a:off x="9639300" y="6917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1" name="楕円 130"/>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59872</xdr:rowOff>
    </xdr:from>
    <xdr:to>
      <xdr:col>50</xdr:col>
      <xdr:colOff>114300</xdr:colOff>
      <xdr:row>40</xdr:row>
      <xdr:rowOff>76200</xdr:rowOff>
    </xdr:to>
    <xdr:cxnSp macro="">
      <xdr:nvCxnSpPr>
        <xdr:cNvPr id="132" name="直線コネクタ 131"/>
        <xdr:cNvCxnSpPr/>
      </xdr:nvCxnSpPr>
      <xdr:spPr>
        <a:xfrm flipV="1">
          <a:off x="8750300" y="6917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33" name="楕円 132"/>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108857</xdr:rowOff>
    </xdr:to>
    <xdr:cxnSp macro="">
      <xdr:nvCxnSpPr>
        <xdr:cNvPr id="134" name="直線コネクタ 133"/>
        <xdr:cNvCxnSpPr/>
      </xdr:nvCxnSpPr>
      <xdr:spPr>
        <a:xfrm flipV="1">
          <a:off x="7861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61884</xdr:rowOff>
    </xdr:from>
    <xdr:ext cx="469744" cy="259045"/>
    <xdr:sp macro="" textlink="">
      <xdr:nvSpPr>
        <xdr:cNvPr id="135" name="n_1aveValue【図書館】&#10;一人当たり面積"/>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6"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37" name="n_3aveValue【図書館】&#10;一人当たり面積"/>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101799</xdr:rowOff>
    </xdr:from>
    <xdr:ext cx="469744" cy="259045"/>
    <xdr:sp macro="" textlink="">
      <xdr:nvSpPr>
        <xdr:cNvPr id="138" name="n_1mainValue【図書館】&#10;一人当たり面積"/>
        <xdr:cNvSpPr txBox="1"/>
      </xdr:nvSpPr>
      <xdr:spPr>
        <a:xfrm>
          <a:off x="9391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9"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4734</xdr:rowOff>
    </xdr:from>
    <xdr:ext cx="469744" cy="259045"/>
    <xdr:sp macro="" textlink="">
      <xdr:nvSpPr>
        <xdr:cNvPr id="140" name="n_3mainValue【図書館】&#10;一人当たり面積"/>
        <xdr:cNvSpPr txBox="1"/>
      </xdr:nvSpPr>
      <xdr:spPr>
        <a:xfrm>
          <a:off x="76264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42545</xdr:rowOff>
    </xdr:from>
    <xdr:to>
      <xdr:col>24</xdr:col>
      <xdr:colOff>114300</xdr:colOff>
      <xdr:row>58</xdr:row>
      <xdr:rowOff>144145</xdr:rowOff>
    </xdr:to>
    <xdr:sp macro="" textlink="">
      <xdr:nvSpPr>
        <xdr:cNvPr id="180" name="楕円 179"/>
        <xdr:cNvSpPr/>
      </xdr:nvSpPr>
      <xdr:spPr>
        <a:xfrm>
          <a:off x="4584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65422</xdr:rowOff>
    </xdr:from>
    <xdr:ext cx="405111" cy="259045"/>
    <xdr:sp macro="" textlink="">
      <xdr:nvSpPr>
        <xdr:cNvPr id="181" name="【体育館・プール】&#10;有形固定資産減価償却率該当値テキスト"/>
        <xdr:cNvSpPr txBox="1"/>
      </xdr:nvSpPr>
      <xdr:spPr>
        <a:xfrm>
          <a:off x="4673600"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90170</xdr:rowOff>
    </xdr:from>
    <xdr:to>
      <xdr:col>20</xdr:col>
      <xdr:colOff>38100</xdr:colOff>
      <xdr:row>59</xdr:row>
      <xdr:rowOff>20320</xdr:rowOff>
    </xdr:to>
    <xdr:sp macro="" textlink="">
      <xdr:nvSpPr>
        <xdr:cNvPr id="182" name="楕円 181"/>
        <xdr:cNvSpPr/>
      </xdr:nvSpPr>
      <xdr:spPr>
        <a:xfrm>
          <a:off x="3746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93345</xdr:rowOff>
    </xdr:from>
    <xdr:to>
      <xdr:col>24</xdr:col>
      <xdr:colOff>63500</xdr:colOff>
      <xdr:row>58</xdr:row>
      <xdr:rowOff>140970</xdr:rowOff>
    </xdr:to>
    <xdr:cxnSp macro="">
      <xdr:nvCxnSpPr>
        <xdr:cNvPr id="183" name="直線コネクタ 182"/>
        <xdr:cNvCxnSpPr/>
      </xdr:nvCxnSpPr>
      <xdr:spPr>
        <a:xfrm flipV="1">
          <a:off x="3797300" y="100374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126365</xdr:rowOff>
    </xdr:from>
    <xdr:to>
      <xdr:col>15</xdr:col>
      <xdr:colOff>101600</xdr:colOff>
      <xdr:row>59</xdr:row>
      <xdr:rowOff>56515</xdr:rowOff>
    </xdr:to>
    <xdr:sp macro="" textlink="">
      <xdr:nvSpPr>
        <xdr:cNvPr id="184" name="楕円 183"/>
        <xdr:cNvSpPr/>
      </xdr:nvSpPr>
      <xdr:spPr>
        <a:xfrm>
          <a:off x="2857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140970</xdr:rowOff>
    </xdr:from>
    <xdr:to>
      <xdr:col>19</xdr:col>
      <xdr:colOff>177800</xdr:colOff>
      <xdr:row>59</xdr:row>
      <xdr:rowOff>5715</xdr:rowOff>
    </xdr:to>
    <xdr:cxnSp macro="">
      <xdr:nvCxnSpPr>
        <xdr:cNvPr id="185" name="直線コネクタ 184"/>
        <xdr:cNvCxnSpPr/>
      </xdr:nvCxnSpPr>
      <xdr:spPr>
        <a:xfrm flipV="1">
          <a:off x="2908300" y="100850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6" name="楕円 185"/>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xdr:rowOff>
    </xdr:from>
    <xdr:to>
      <xdr:col>15</xdr:col>
      <xdr:colOff>50800</xdr:colOff>
      <xdr:row>59</xdr:row>
      <xdr:rowOff>152400</xdr:rowOff>
    </xdr:to>
    <xdr:cxnSp macro="">
      <xdr:nvCxnSpPr>
        <xdr:cNvPr id="187" name="直線コネクタ 186"/>
        <xdr:cNvCxnSpPr/>
      </xdr:nvCxnSpPr>
      <xdr:spPr>
        <a:xfrm flipV="1">
          <a:off x="2019300" y="1012126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0" name="n_3aveValue【体育館・プー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36847</xdr:rowOff>
    </xdr:from>
    <xdr:ext cx="405111" cy="259045"/>
    <xdr:sp macro="" textlink="">
      <xdr:nvSpPr>
        <xdr:cNvPr id="191" name="n_1mainValue【体育館・プール】&#10;有形固定資産減価償却率"/>
        <xdr:cNvSpPr txBox="1"/>
      </xdr:nvSpPr>
      <xdr:spPr>
        <a:xfrm>
          <a:off x="3582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92" name="n_2mainValue【体育館・プー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3" name="n_3main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22"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93980</xdr:rowOff>
    </xdr:from>
    <xdr:to>
      <xdr:col>55</xdr:col>
      <xdr:colOff>50800</xdr:colOff>
      <xdr:row>60</xdr:row>
      <xdr:rowOff>24130</xdr:rowOff>
    </xdr:to>
    <xdr:sp macro="" textlink="">
      <xdr:nvSpPr>
        <xdr:cNvPr id="232" name="楕円 231"/>
        <xdr:cNvSpPr/>
      </xdr:nvSpPr>
      <xdr:spPr>
        <a:xfrm>
          <a:off x="10426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116857</xdr:rowOff>
    </xdr:from>
    <xdr:ext cx="469744" cy="259045"/>
    <xdr:sp macro="" textlink="">
      <xdr:nvSpPr>
        <xdr:cNvPr id="233" name="【体育館・プール】&#10;一人当たり面積該当値テキスト"/>
        <xdr:cNvSpPr txBox="1"/>
      </xdr:nvSpPr>
      <xdr:spPr>
        <a:xfrm>
          <a:off x="10515600"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105410</xdr:rowOff>
    </xdr:from>
    <xdr:to>
      <xdr:col>50</xdr:col>
      <xdr:colOff>165100</xdr:colOff>
      <xdr:row>60</xdr:row>
      <xdr:rowOff>35560</xdr:rowOff>
    </xdr:to>
    <xdr:sp macro="" textlink="">
      <xdr:nvSpPr>
        <xdr:cNvPr id="234" name="楕円 233"/>
        <xdr:cNvSpPr/>
      </xdr:nvSpPr>
      <xdr:spPr>
        <a:xfrm>
          <a:off x="9588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144780</xdr:rowOff>
    </xdr:from>
    <xdr:to>
      <xdr:col>55</xdr:col>
      <xdr:colOff>0</xdr:colOff>
      <xdr:row>59</xdr:row>
      <xdr:rowOff>156210</xdr:rowOff>
    </xdr:to>
    <xdr:cxnSp macro="">
      <xdr:nvCxnSpPr>
        <xdr:cNvPr id="235" name="直線コネクタ 234"/>
        <xdr:cNvCxnSpPr/>
      </xdr:nvCxnSpPr>
      <xdr:spPr>
        <a:xfrm flipV="1">
          <a:off x="9639300" y="102603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114935</xdr:rowOff>
    </xdr:from>
    <xdr:to>
      <xdr:col>46</xdr:col>
      <xdr:colOff>38100</xdr:colOff>
      <xdr:row>60</xdr:row>
      <xdr:rowOff>45085</xdr:rowOff>
    </xdr:to>
    <xdr:sp macro="" textlink="">
      <xdr:nvSpPr>
        <xdr:cNvPr id="236" name="楕円 235"/>
        <xdr:cNvSpPr/>
      </xdr:nvSpPr>
      <xdr:spPr>
        <a:xfrm>
          <a:off x="8699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156210</xdr:rowOff>
    </xdr:from>
    <xdr:to>
      <xdr:col>50</xdr:col>
      <xdr:colOff>114300</xdr:colOff>
      <xdr:row>59</xdr:row>
      <xdr:rowOff>165735</xdr:rowOff>
    </xdr:to>
    <xdr:cxnSp macro="">
      <xdr:nvCxnSpPr>
        <xdr:cNvPr id="237" name="直線コネクタ 236"/>
        <xdr:cNvCxnSpPr/>
      </xdr:nvCxnSpPr>
      <xdr:spPr>
        <a:xfrm flipV="1">
          <a:off x="8750300" y="102717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168275</xdr:rowOff>
    </xdr:from>
    <xdr:to>
      <xdr:col>41</xdr:col>
      <xdr:colOff>101600</xdr:colOff>
      <xdr:row>61</xdr:row>
      <xdr:rowOff>98425</xdr:rowOff>
    </xdr:to>
    <xdr:sp macro="" textlink="">
      <xdr:nvSpPr>
        <xdr:cNvPr id="238" name="楕円 237"/>
        <xdr:cNvSpPr/>
      </xdr:nvSpPr>
      <xdr:spPr>
        <a:xfrm>
          <a:off x="781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165735</xdr:rowOff>
    </xdr:from>
    <xdr:to>
      <xdr:col>45</xdr:col>
      <xdr:colOff>177800</xdr:colOff>
      <xdr:row>61</xdr:row>
      <xdr:rowOff>47625</xdr:rowOff>
    </xdr:to>
    <xdr:cxnSp macro="">
      <xdr:nvCxnSpPr>
        <xdr:cNvPr id="239" name="直線コネクタ 238"/>
        <xdr:cNvCxnSpPr/>
      </xdr:nvCxnSpPr>
      <xdr:spPr>
        <a:xfrm flipV="1">
          <a:off x="7861300" y="10281285"/>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97172</xdr:rowOff>
    </xdr:from>
    <xdr:ext cx="469744" cy="259045"/>
    <xdr:sp macro="" textlink="">
      <xdr:nvSpPr>
        <xdr:cNvPr id="240" name="n_1aveValue【体育館・プール】&#10;一人当たり面積"/>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74312</xdr:rowOff>
    </xdr:from>
    <xdr:ext cx="469744" cy="259045"/>
    <xdr:sp macro="" textlink="">
      <xdr:nvSpPr>
        <xdr:cNvPr id="241" name="n_2aveValue【体育館・プール】&#10;一人当たり面積"/>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112412</xdr:rowOff>
    </xdr:from>
    <xdr:ext cx="469744" cy="259045"/>
    <xdr:sp macro="" textlink="">
      <xdr:nvSpPr>
        <xdr:cNvPr id="242" name="n_3aveValue【体育館・プール】&#10;一人当たり面積"/>
        <xdr:cNvSpPr txBox="1"/>
      </xdr:nvSpPr>
      <xdr:spPr>
        <a:xfrm>
          <a:off x="7626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52087</xdr:rowOff>
    </xdr:from>
    <xdr:ext cx="469744" cy="259045"/>
    <xdr:sp macro="" textlink="">
      <xdr:nvSpPr>
        <xdr:cNvPr id="243" name="n_1mainValue【体育館・プール】&#10;一人当たり面積"/>
        <xdr:cNvSpPr txBox="1"/>
      </xdr:nvSpPr>
      <xdr:spPr>
        <a:xfrm>
          <a:off x="93917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61612</xdr:rowOff>
    </xdr:from>
    <xdr:ext cx="469744" cy="259045"/>
    <xdr:sp macro="" textlink="">
      <xdr:nvSpPr>
        <xdr:cNvPr id="244" name="n_2mainValue【体育館・プール】&#10;一人当たり面積"/>
        <xdr:cNvSpPr txBox="1"/>
      </xdr:nvSpPr>
      <xdr:spPr>
        <a:xfrm>
          <a:off x="8515427"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114952</xdr:rowOff>
    </xdr:from>
    <xdr:ext cx="469744" cy="259045"/>
    <xdr:sp macro="" textlink="">
      <xdr:nvSpPr>
        <xdr:cNvPr id="245" name="n_3mainValue【体育館・プール】&#10;一人当たり面積"/>
        <xdr:cNvSpPr txBox="1"/>
      </xdr:nvSpPr>
      <xdr:spPr>
        <a:xfrm>
          <a:off x="76264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130175</xdr:rowOff>
    </xdr:from>
    <xdr:to>
      <xdr:col>24</xdr:col>
      <xdr:colOff>114300</xdr:colOff>
      <xdr:row>80</xdr:row>
      <xdr:rowOff>60325</xdr:rowOff>
    </xdr:to>
    <xdr:sp macro="" textlink="">
      <xdr:nvSpPr>
        <xdr:cNvPr id="285" name="楕円 284"/>
        <xdr:cNvSpPr/>
      </xdr:nvSpPr>
      <xdr:spPr>
        <a:xfrm>
          <a:off x="45847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153052</xdr:rowOff>
    </xdr:from>
    <xdr:ext cx="405111" cy="259045"/>
    <xdr:sp macro="" textlink="">
      <xdr:nvSpPr>
        <xdr:cNvPr id="286" name="【福祉施設】&#10;有形固定資産減価償却率該当値テキスト"/>
        <xdr:cNvSpPr txBox="1"/>
      </xdr:nvSpPr>
      <xdr:spPr>
        <a:xfrm>
          <a:off x="4673600"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149225</xdr:rowOff>
    </xdr:from>
    <xdr:to>
      <xdr:col>20</xdr:col>
      <xdr:colOff>38100</xdr:colOff>
      <xdr:row>80</xdr:row>
      <xdr:rowOff>79375</xdr:rowOff>
    </xdr:to>
    <xdr:sp macro="" textlink="">
      <xdr:nvSpPr>
        <xdr:cNvPr id="287" name="楕円 286"/>
        <xdr:cNvSpPr/>
      </xdr:nvSpPr>
      <xdr:spPr>
        <a:xfrm>
          <a:off x="3746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xdr:rowOff>
    </xdr:from>
    <xdr:to>
      <xdr:col>24</xdr:col>
      <xdr:colOff>63500</xdr:colOff>
      <xdr:row>80</xdr:row>
      <xdr:rowOff>28575</xdr:rowOff>
    </xdr:to>
    <xdr:cxnSp macro="">
      <xdr:nvCxnSpPr>
        <xdr:cNvPr id="288" name="直線コネクタ 287"/>
        <xdr:cNvCxnSpPr/>
      </xdr:nvCxnSpPr>
      <xdr:spPr>
        <a:xfrm flipV="1">
          <a:off x="3797300" y="137255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289" name="楕円 288"/>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28575</xdr:rowOff>
    </xdr:from>
    <xdr:to>
      <xdr:col>19</xdr:col>
      <xdr:colOff>177800</xdr:colOff>
      <xdr:row>80</xdr:row>
      <xdr:rowOff>64770</xdr:rowOff>
    </xdr:to>
    <xdr:cxnSp macro="">
      <xdr:nvCxnSpPr>
        <xdr:cNvPr id="290" name="直線コネクタ 289"/>
        <xdr:cNvCxnSpPr/>
      </xdr:nvCxnSpPr>
      <xdr:spPr>
        <a:xfrm flipV="1">
          <a:off x="2908300" y="13744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291" name="楕円 290"/>
        <xdr:cNvSpPr/>
      </xdr:nvSpPr>
      <xdr:spPr>
        <a:xfrm>
          <a:off x="1968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64770</xdr:rowOff>
    </xdr:from>
    <xdr:to>
      <xdr:col>15</xdr:col>
      <xdr:colOff>50800</xdr:colOff>
      <xdr:row>80</xdr:row>
      <xdr:rowOff>102870</xdr:rowOff>
    </xdr:to>
    <xdr:cxnSp macro="">
      <xdr:nvCxnSpPr>
        <xdr:cNvPr id="292" name="直線コネクタ 291"/>
        <xdr:cNvCxnSpPr/>
      </xdr:nvCxnSpPr>
      <xdr:spPr>
        <a:xfrm flipV="1">
          <a:off x="2019300" y="13780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5"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95902</xdr:rowOff>
    </xdr:from>
    <xdr:ext cx="405111" cy="259045"/>
    <xdr:sp macro="" textlink="">
      <xdr:nvSpPr>
        <xdr:cNvPr id="296" name="n_1mainValue【福祉施設】&#10;有形固定資産減価償却率"/>
        <xdr:cNvSpPr txBox="1"/>
      </xdr:nvSpPr>
      <xdr:spPr>
        <a:xfrm>
          <a:off x="35820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97" name="n_2mainValue【福祉施設】&#10;有形固定資産減価償却率"/>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298" name="n_3mainValue【福祉施設】&#10;有形固定資産減価償却率"/>
        <xdr:cNvSpPr txBox="1"/>
      </xdr:nvSpPr>
      <xdr:spPr>
        <a:xfrm>
          <a:off x="1816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29" name="【福祉施設】&#10;一人当たり面積平均値テキスト"/>
        <xdr:cNvSpPr txBox="1"/>
      </xdr:nvSpPr>
      <xdr:spPr>
        <a:xfrm>
          <a:off x="10515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3" name="フローチャート: 判断 332"/>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116295</xdr:rowOff>
    </xdr:from>
    <xdr:to>
      <xdr:col>55</xdr:col>
      <xdr:colOff>50800</xdr:colOff>
      <xdr:row>86</xdr:row>
      <xdr:rowOff>46445</xdr:rowOff>
    </xdr:to>
    <xdr:sp macro="" textlink="">
      <xdr:nvSpPr>
        <xdr:cNvPr id="339" name="楕円 338"/>
        <xdr:cNvSpPr/>
      </xdr:nvSpPr>
      <xdr:spPr>
        <a:xfrm>
          <a:off x="104267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31222</xdr:rowOff>
    </xdr:from>
    <xdr:ext cx="469744" cy="259045"/>
    <xdr:sp macro="" textlink="">
      <xdr:nvSpPr>
        <xdr:cNvPr id="340" name="【福祉施設】&#10;一人当たり面積該当値テキスト"/>
        <xdr:cNvSpPr txBox="1"/>
      </xdr:nvSpPr>
      <xdr:spPr>
        <a:xfrm>
          <a:off x="10515600" y="1460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119562</xdr:rowOff>
    </xdr:from>
    <xdr:to>
      <xdr:col>50</xdr:col>
      <xdr:colOff>165100</xdr:colOff>
      <xdr:row>86</xdr:row>
      <xdr:rowOff>49712</xdr:rowOff>
    </xdr:to>
    <xdr:sp macro="" textlink="">
      <xdr:nvSpPr>
        <xdr:cNvPr id="341" name="楕円 340"/>
        <xdr:cNvSpPr/>
      </xdr:nvSpPr>
      <xdr:spPr>
        <a:xfrm>
          <a:off x="958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167095</xdr:rowOff>
    </xdr:from>
    <xdr:to>
      <xdr:col>55</xdr:col>
      <xdr:colOff>0</xdr:colOff>
      <xdr:row>85</xdr:row>
      <xdr:rowOff>170362</xdr:rowOff>
    </xdr:to>
    <xdr:cxnSp macro="">
      <xdr:nvCxnSpPr>
        <xdr:cNvPr id="342" name="直線コネクタ 341"/>
        <xdr:cNvCxnSpPr/>
      </xdr:nvCxnSpPr>
      <xdr:spPr>
        <a:xfrm flipV="1">
          <a:off x="9639300" y="147403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43" name="楕円 342"/>
        <xdr:cNvSpPr/>
      </xdr:nvSpPr>
      <xdr:spPr>
        <a:xfrm>
          <a:off x="8699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170362</xdr:rowOff>
    </xdr:from>
    <xdr:to>
      <xdr:col>50</xdr:col>
      <xdr:colOff>114300</xdr:colOff>
      <xdr:row>86</xdr:row>
      <xdr:rowOff>2177</xdr:rowOff>
    </xdr:to>
    <xdr:cxnSp macro="">
      <xdr:nvCxnSpPr>
        <xdr:cNvPr id="344" name="直線コネクタ 343"/>
        <xdr:cNvCxnSpPr/>
      </xdr:nvCxnSpPr>
      <xdr:spPr>
        <a:xfrm flipV="1">
          <a:off x="8750300" y="1474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142421</xdr:rowOff>
    </xdr:from>
    <xdr:to>
      <xdr:col>41</xdr:col>
      <xdr:colOff>101600</xdr:colOff>
      <xdr:row>86</xdr:row>
      <xdr:rowOff>72571</xdr:rowOff>
    </xdr:to>
    <xdr:sp macro="" textlink="">
      <xdr:nvSpPr>
        <xdr:cNvPr id="345" name="楕円 344"/>
        <xdr:cNvSpPr/>
      </xdr:nvSpPr>
      <xdr:spPr>
        <a:xfrm>
          <a:off x="7810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xdr:rowOff>
    </xdr:from>
    <xdr:to>
      <xdr:col>45</xdr:col>
      <xdr:colOff>177800</xdr:colOff>
      <xdr:row>86</xdr:row>
      <xdr:rowOff>21771</xdr:rowOff>
    </xdr:to>
    <xdr:cxnSp macro="">
      <xdr:nvCxnSpPr>
        <xdr:cNvPr id="346" name="直線コネクタ 345"/>
        <xdr:cNvCxnSpPr/>
      </xdr:nvCxnSpPr>
      <xdr:spPr>
        <a:xfrm flipV="1">
          <a:off x="7861300" y="147468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47"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48"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49" name="n_3ave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40839</xdr:rowOff>
    </xdr:from>
    <xdr:ext cx="469744" cy="259045"/>
    <xdr:sp macro="" textlink="">
      <xdr:nvSpPr>
        <xdr:cNvPr id="350" name="n_1mainValue【福祉施設】&#10;一人当たり面積"/>
        <xdr:cNvSpPr txBox="1"/>
      </xdr:nvSpPr>
      <xdr:spPr>
        <a:xfrm>
          <a:off x="9391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51" name="n_2mainValue【福祉施設】&#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63698</xdr:rowOff>
    </xdr:from>
    <xdr:ext cx="469744" cy="259045"/>
    <xdr:sp macro="" textlink="">
      <xdr:nvSpPr>
        <xdr:cNvPr id="352" name="n_3mainValue【福祉施設】&#10;一人当たり面積"/>
        <xdr:cNvSpPr txBox="1"/>
      </xdr:nvSpPr>
      <xdr:spPr>
        <a:xfrm>
          <a:off x="7626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83" name="【市民会館】&#10;有形固定資産減価償却率平均値テキスト"/>
        <xdr:cNvSpPr txBox="1"/>
      </xdr:nvSpPr>
      <xdr:spPr>
        <a:xfrm>
          <a:off x="46736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87" name="フローチャート: 判断 386"/>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23768</xdr:rowOff>
    </xdr:from>
    <xdr:to>
      <xdr:col>24</xdr:col>
      <xdr:colOff>114300</xdr:colOff>
      <xdr:row>101</xdr:row>
      <xdr:rowOff>125368</xdr:rowOff>
    </xdr:to>
    <xdr:sp macro="" textlink="">
      <xdr:nvSpPr>
        <xdr:cNvPr id="393" name="楕円 392"/>
        <xdr:cNvSpPr/>
      </xdr:nvSpPr>
      <xdr:spPr>
        <a:xfrm>
          <a:off x="45847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46645</xdr:rowOff>
    </xdr:from>
    <xdr:ext cx="405111" cy="259045"/>
    <xdr:sp macro="" textlink="">
      <xdr:nvSpPr>
        <xdr:cNvPr id="394" name="【市民会館】&#10;有形固定資産減価償却率該当値テキスト"/>
        <xdr:cNvSpPr txBox="1"/>
      </xdr:nvSpPr>
      <xdr:spPr>
        <a:xfrm>
          <a:off x="4673600" y="1719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36830</xdr:rowOff>
    </xdr:from>
    <xdr:to>
      <xdr:col>20</xdr:col>
      <xdr:colOff>38100</xdr:colOff>
      <xdr:row>101</xdr:row>
      <xdr:rowOff>138430</xdr:rowOff>
    </xdr:to>
    <xdr:sp macro="" textlink="">
      <xdr:nvSpPr>
        <xdr:cNvPr id="395" name="楕円 394"/>
        <xdr:cNvSpPr/>
      </xdr:nvSpPr>
      <xdr:spPr>
        <a:xfrm>
          <a:off x="3746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74568</xdr:rowOff>
    </xdr:from>
    <xdr:to>
      <xdr:col>24</xdr:col>
      <xdr:colOff>63500</xdr:colOff>
      <xdr:row>101</xdr:row>
      <xdr:rowOff>87630</xdr:rowOff>
    </xdr:to>
    <xdr:cxnSp macro="">
      <xdr:nvCxnSpPr>
        <xdr:cNvPr id="396" name="直線コネクタ 395"/>
        <xdr:cNvCxnSpPr/>
      </xdr:nvCxnSpPr>
      <xdr:spPr>
        <a:xfrm flipV="1">
          <a:off x="3797300" y="17391018"/>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59689</xdr:rowOff>
    </xdr:from>
    <xdr:to>
      <xdr:col>15</xdr:col>
      <xdr:colOff>101600</xdr:colOff>
      <xdr:row>101</xdr:row>
      <xdr:rowOff>161289</xdr:rowOff>
    </xdr:to>
    <xdr:sp macro="" textlink="">
      <xdr:nvSpPr>
        <xdr:cNvPr id="397" name="楕円 396"/>
        <xdr:cNvSpPr/>
      </xdr:nvSpPr>
      <xdr:spPr>
        <a:xfrm>
          <a:off x="2857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87630</xdr:rowOff>
    </xdr:from>
    <xdr:to>
      <xdr:col>19</xdr:col>
      <xdr:colOff>177800</xdr:colOff>
      <xdr:row>101</xdr:row>
      <xdr:rowOff>110489</xdr:rowOff>
    </xdr:to>
    <xdr:cxnSp macro="">
      <xdr:nvCxnSpPr>
        <xdr:cNvPr id="398" name="直線コネクタ 397"/>
        <xdr:cNvCxnSpPr/>
      </xdr:nvCxnSpPr>
      <xdr:spPr>
        <a:xfrm flipV="1">
          <a:off x="2908300" y="17404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2539</xdr:rowOff>
    </xdr:from>
    <xdr:to>
      <xdr:col>10</xdr:col>
      <xdr:colOff>165100</xdr:colOff>
      <xdr:row>102</xdr:row>
      <xdr:rowOff>104139</xdr:rowOff>
    </xdr:to>
    <xdr:sp macro="" textlink="">
      <xdr:nvSpPr>
        <xdr:cNvPr id="399" name="楕円 398"/>
        <xdr:cNvSpPr/>
      </xdr:nvSpPr>
      <xdr:spPr>
        <a:xfrm>
          <a:off x="1968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110489</xdr:rowOff>
    </xdr:from>
    <xdr:to>
      <xdr:col>15</xdr:col>
      <xdr:colOff>50800</xdr:colOff>
      <xdr:row>102</xdr:row>
      <xdr:rowOff>53339</xdr:rowOff>
    </xdr:to>
    <xdr:cxnSp macro="">
      <xdr:nvCxnSpPr>
        <xdr:cNvPr id="400" name="直線コネクタ 399"/>
        <xdr:cNvCxnSpPr/>
      </xdr:nvCxnSpPr>
      <xdr:spPr>
        <a:xfrm flipV="1">
          <a:off x="2019300" y="17426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49547</xdr:rowOff>
    </xdr:from>
    <xdr:ext cx="405111" cy="259045"/>
    <xdr:sp macro="" textlink="">
      <xdr:nvSpPr>
        <xdr:cNvPr id="401" name="n_1aveValue【市民会館】&#10;有形固定資産減価償却率"/>
        <xdr:cNvSpPr txBox="1"/>
      </xdr:nvSpPr>
      <xdr:spPr>
        <a:xfrm>
          <a:off x="3582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02" name="n_2aveValue【市民会館】&#10;有形固定資産減価償却率"/>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03"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154957</xdr:rowOff>
    </xdr:from>
    <xdr:ext cx="405111" cy="259045"/>
    <xdr:sp macro="" textlink="">
      <xdr:nvSpPr>
        <xdr:cNvPr id="404" name="n_1mainValue【市民会館】&#10;有形固定資産減価償却率"/>
        <xdr:cNvSpPr txBox="1"/>
      </xdr:nvSpPr>
      <xdr:spPr>
        <a:xfrm>
          <a:off x="3582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405" name="n_2mainValue【市民会館】&#10;有形固定資産減価償却率"/>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120666</xdr:rowOff>
    </xdr:from>
    <xdr:ext cx="405111" cy="259045"/>
    <xdr:sp macro="" textlink="">
      <xdr:nvSpPr>
        <xdr:cNvPr id="406" name="n_3mainValue【市民会館】&#10;有形固定資産減価償却率"/>
        <xdr:cNvSpPr txBox="1"/>
      </xdr:nvSpPr>
      <xdr:spPr>
        <a:xfrm>
          <a:off x="1816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32" name="直線コネクタ 431"/>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3"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4" name="直線コネクタ 433"/>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35"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6" name="直線コネクタ 435"/>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37" name="【市民会館】&#10;一人当たり面積平均値テキスト"/>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8" name="フローチャート: 判断 437"/>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9" name="フローチャート: 判断 438"/>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41" name="フローチャート: 判断 440"/>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25400</xdr:rowOff>
    </xdr:from>
    <xdr:to>
      <xdr:col>55</xdr:col>
      <xdr:colOff>50800</xdr:colOff>
      <xdr:row>107</xdr:row>
      <xdr:rowOff>127000</xdr:rowOff>
    </xdr:to>
    <xdr:sp macro="" textlink="">
      <xdr:nvSpPr>
        <xdr:cNvPr id="447" name="楕円 446"/>
        <xdr:cNvSpPr/>
      </xdr:nvSpPr>
      <xdr:spPr>
        <a:xfrm>
          <a:off x="10426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48277</xdr:rowOff>
    </xdr:from>
    <xdr:ext cx="469744" cy="259045"/>
    <xdr:sp macro="" textlink="">
      <xdr:nvSpPr>
        <xdr:cNvPr id="448" name="【市民会館】&#10;一人当たり面積該当値テキスト"/>
        <xdr:cNvSpPr txBox="1"/>
      </xdr:nvSpPr>
      <xdr:spPr>
        <a:xfrm>
          <a:off x="10515600" y="182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30299</xdr:rowOff>
    </xdr:from>
    <xdr:to>
      <xdr:col>50</xdr:col>
      <xdr:colOff>165100</xdr:colOff>
      <xdr:row>107</xdr:row>
      <xdr:rowOff>131899</xdr:rowOff>
    </xdr:to>
    <xdr:sp macro="" textlink="">
      <xdr:nvSpPr>
        <xdr:cNvPr id="449" name="楕円 448"/>
        <xdr:cNvSpPr/>
      </xdr:nvSpPr>
      <xdr:spPr>
        <a:xfrm>
          <a:off x="9588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76200</xdr:rowOff>
    </xdr:from>
    <xdr:to>
      <xdr:col>55</xdr:col>
      <xdr:colOff>0</xdr:colOff>
      <xdr:row>107</xdr:row>
      <xdr:rowOff>81099</xdr:rowOff>
    </xdr:to>
    <xdr:cxnSp macro="">
      <xdr:nvCxnSpPr>
        <xdr:cNvPr id="450" name="直線コネクタ 449"/>
        <xdr:cNvCxnSpPr/>
      </xdr:nvCxnSpPr>
      <xdr:spPr>
        <a:xfrm flipV="1">
          <a:off x="9639300" y="1842135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33564</xdr:rowOff>
    </xdr:from>
    <xdr:to>
      <xdr:col>46</xdr:col>
      <xdr:colOff>38100</xdr:colOff>
      <xdr:row>107</xdr:row>
      <xdr:rowOff>135164</xdr:rowOff>
    </xdr:to>
    <xdr:sp macro="" textlink="">
      <xdr:nvSpPr>
        <xdr:cNvPr id="451" name="楕円 450"/>
        <xdr:cNvSpPr/>
      </xdr:nvSpPr>
      <xdr:spPr>
        <a:xfrm>
          <a:off x="8699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81099</xdr:rowOff>
    </xdr:from>
    <xdr:to>
      <xdr:col>50</xdr:col>
      <xdr:colOff>114300</xdr:colOff>
      <xdr:row>107</xdr:row>
      <xdr:rowOff>84364</xdr:rowOff>
    </xdr:to>
    <xdr:cxnSp macro="">
      <xdr:nvCxnSpPr>
        <xdr:cNvPr id="452" name="直線コネクタ 451"/>
        <xdr:cNvCxnSpPr/>
      </xdr:nvCxnSpPr>
      <xdr:spPr>
        <a:xfrm flipV="1">
          <a:off x="8750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38463</xdr:rowOff>
    </xdr:from>
    <xdr:to>
      <xdr:col>41</xdr:col>
      <xdr:colOff>101600</xdr:colOff>
      <xdr:row>107</xdr:row>
      <xdr:rowOff>140063</xdr:rowOff>
    </xdr:to>
    <xdr:sp macro="" textlink="">
      <xdr:nvSpPr>
        <xdr:cNvPr id="453" name="楕円 452"/>
        <xdr:cNvSpPr/>
      </xdr:nvSpPr>
      <xdr:spPr>
        <a:xfrm>
          <a:off x="7810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84364</xdr:rowOff>
    </xdr:from>
    <xdr:to>
      <xdr:col>45</xdr:col>
      <xdr:colOff>177800</xdr:colOff>
      <xdr:row>107</xdr:row>
      <xdr:rowOff>89263</xdr:rowOff>
    </xdr:to>
    <xdr:cxnSp macro="">
      <xdr:nvCxnSpPr>
        <xdr:cNvPr id="454" name="直線コネクタ 453"/>
        <xdr:cNvCxnSpPr/>
      </xdr:nvCxnSpPr>
      <xdr:spPr>
        <a:xfrm flipV="1">
          <a:off x="7861300" y="184295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139354</xdr:rowOff>
    </xdr:from>
    <xdr:ext cx="469744" cy="259045"/>
    <xdr:sp macro="" textlink="">
      <xdr:nvSpPr>
        <xdr:cNvPr id="455" name="n_1aveValue【市民会館】&#10;一人当たり面積"/>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56" name="n_2aveValue【市民会館】&#10;一人当たり面積"/>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133729</xdr:rowOff>
    </xdr:from>
    <xdr:ext cx="469744" cy="259045"/>
    <xdr:sp macro="" textlink="">
      <xdr:nvSpPr>
        <xdr:cNvPr id="457" name="n_3aveValue【市民会館】&#10;一人当たり面積"/>
        <xdr:cNvSpPr txBox="1"/>
      </xdr:nvSpPr>
      <xdr:spPr>
        <a:xfrm>
          <a:off x="7626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148426</xdr:rowOff>
    </xdr:from>
    <xdr:ext cx="469744" cy="259045"/>
    <xdr:sp macro="" textlink="">
      <xdr:nvSpPr>
        <xdr:cNvPr id="458" name="n_1mainValue【市民会館】&#10;一人当たり面積"/>
        <xdr:cNvSpPr txBox="1"/>
      </xdr:nvSpPr>
      <xdr:spPr>
        <a:xfrm>
          <a:off x="9391727" y="181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126291</xdr:rowOff>
    </xdr:from>
    <xdr:ext cx="469744" cy="259045"/>
    <xdr:sp macro="" textlink="">
      <xdr:nvSpPr>
        <xdr:cNvPr id="459" name="n_2mainValue【市民会館】&#10;一人当たり面積"/>
        <xdr:cNvSpPr txBox="1"/>
      </xdr:nvSpPr>
      <xdr:spPr>
        <a:xfrm>
          <a:off x="8515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131190</xdr:rowOff>
    </xdr:from>
    <xdr:ext cx="469744" cy="259045"/>
    <xdr:sp macro="" textlink="">
      <xdr:nvSpPr>
        <xdr:cNvPr id="460" name="n_3mainValue【市民会館】&#10;一人当たり面積"/>
        <xdr:cNvSpPr txBox="1"/>
      </xdr:nvSpPr>
      <xdr:spPr>
        <a:xfrm>
          <a:off x="7626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85" name="直線コネクタ 484"/>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6"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8"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90"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94" name="フローチャート: 判断 493"/>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69215</xdr:rowOff>
    </xdr:from>
    <xdr:to>
      <xdr:col>85</xdr:col>
      <xdr:colOff>177800</xdr:colOff>
      <xdr:row>40</xdr:row>
      <xdr:rowOff>170815</xdr:rowOff>
    </xdr:to>
    <xdr:sp macro="" textlink="">
      <xdr:nvSpPr>
        <xdr:cNvPr id="500" name="楕円 499"/>
        <xdr:cNvSpPr/>
      </xdr:nvSpPr>
      <xdr:spPr>
        <a:xfrm>
          <a:off x="162687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155592</xdr:rowOff>
    </xdr:from>
    <xdr:ext cx="405111" cy="259045"/>
    <xdr:sp macro="" textlink="">
      <xdr:nvSpPr>
        <xdr:cNvPr id="501" name="【一般廃棄物処理施設】&#10;有形固定資産減価償却率該当値テキスト"/>
        <xdr:cNvSpPr txBox="1"/>
      </xdr:nvSpPr>
      <xdr:spPr>
        <a:xfrm>
          <a:off x="16357600" y="684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145415</xdr:rowOff>
    </xdr:from>
    <xdr:to>
      <xdr:col>81</xdr:col>
      <xdr:colOff>101600</xdr:colOff>
      <xdr:row>41</xdr:row>
      <xdr:rowOff>75565</xdr:rowOff>
    </xdr:to>
    <xdr:sp macro="" textlink="">
      <xdr:nvSpPr>
        <xdr:cNvPr id="502" name="楕円 501"/>
        <xdr:cNvSpPr/>
      </xdr:nvSpPr>
      <xdr:spPr>
        <a:xfrm>
          <a:off x="15430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120015</xdr:rowOff>
    </xdr:from>
    <xdr:to>
      <xdr:col>85</xdr:col>
      <xdr:colOff>127000</xdr:colOff>
      <xdr:row>41</xdr:row>
      <xdr:rowOff>24765</xdr:rowOff>
    </xdr:to>
    <xdr:cxnSp macro="">
      <xdr:nvCxnSpPr>
        <xdr:cNvPr id="503" name="直線コネクタ 502"/>
        <xdr:cNvCxnSpPr/>
      </xdr:nvCxnSpPr>
      <xdr:spPr>
        <a:xfrm flipV="1">
          <a:off x="15481300" y="69780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50165</xdr:rowOff>
    </xdr:from>
    <xdr:to>
      <xdr:col>76</xdr:col>
      <xdr:colOff>165100</xdr:colOff>
      <xdr:row>41</xdr:row>
      <xdr:rowOff>151765</xdr:rowOff>
    </xdr:to>
    <xdr:sp macro="" textlink="">
      <xdr:nvSpPr>
        <xdr:cNvPr id="504" name="楕円 503"/>
        <xdr:cNvSpPr/>
      </xdr:nvSpPr>
      <xdr:spPr>
        <a:xfrm>
          <a:off x="14541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24765</xdr:rowOff>
    </xdr:from>
    <xdr:to>
      <xdr:col>81</xdr:col>
      <xdr:colOff>50800</xdr:colOff>
      <xdr:row>41</xdr:row>
      <xdr:rowOff>100965</xdr:rowOff>
    </xdr:to>
    <xdr:cxnSp macro="">
      <xdr:nvCxnSpPr>
        <xdr:cNvPr id="505" name="直線コネクタ 504"/>
        <xdr:cNvCxnSpPr/>
      </xdr:nvCxnSpPr>
      <xdr:spPr>
        <a:xfrm flipV="1">
          <a:off x="14592300" y="7054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4445</xdr:rowOff>
    </xdr:from>
    <xdr:to>
      <xdr:col>72</xdr:col>
      <xdr:colOff>38100</xdr:colOff>
      <xdr:row>42</xdr:row>
      <xdr:rowOff>106045</xdr:rowOff>
    </xdr:to>
    <xdr:sp macro="" textlink="">
      <xdr:nvSpPr>
        <xdr:cNvPr id="506" name="楕円 505"/>
        <xdr:cNvSpPr/>
      </xdr:nvSpPr>
      <xdr:spPr>
        <a:xfrm>
          <a:off x="13652500" y="72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100965</xdr:rowOff>
    </xdr:from>
    <xdr:to>
      <xdr:col>76</xdr:col>
      <xdr:colOff>114300</xdr:colOff>
      <xdr:row>42</xdr:row>
      <xdr:rowOff>55245</xdr:rowOff>
    </xdr:to>
    <xdr:cxnSp macro="">
      <xdr:nvCxnSpPr>
        <xdr:cNvPr id="507" name="直線コネクタ 506"/>
        <xdr:cNvCxnSpPr/>
      </xdr:nvCxnSpPr>
      <xdr:spPr>
        <a:xfrm flipV="1">
          <a:off x="13703300" y="713041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80662</xdr:rowOff>
    </xdr:from>
    <xdr:ext cx="405111" cy="259045"/>
    <xdr:sp macro="" textlink="">
      <xdr:nvSpPr>
        <xdr:cNvPr id="508" name="n_1aveValue【一般廃棄物処理施設】&#10;有形固定資産減価償却率"/>
        <xdr:cNvSpPr txBox="1"/>
      </xdr:nvSpPr>
      <xdr:spPr>
        <a:xfrm>
          <a:off x="15266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09" name="n_2aveValue【一般廃棄物処理施設】&#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164482</xdr:rowOff>
    </xdr:from>
    <xdr:ext cx="405111" cy="259045"/>
    <xdr:sp macro="" textlink="">
      <xdr:nvSpPr>
        <xdr:cNvPr id="510" name="n_3aveValue【一般廃棄物処理施設】&#10;有形固定資産減価償却率"/>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66692</xdr:rowOff>
    </xdr:from>
    <xdr:ext cx="405111" cy="259045"/>
    <xdr:sp macro="" textlink="">
      <xdr:nvSpPr>
        <xdr:cNvPr id="511" name="n_1mainValue【一般廃棄物処理施設】&#10;有形固定資産減価償却率"/>
        <xdr:cNvSpPr txBox="1"/>
      </xdr:nvSpPr>
      <xdr:spPr>
        <a:xfrm>
          <a:off x="152660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142892</xdr:rowOff>
    </xdr:from>
    <xdr:ext cx="405111" cy="259045"/>
    <xdr:sp macro="" textlink="">
      <xdr:nvSpPr>
        <xdr:cNvPr id="512" name="n_2mainValue【一般廃棄物処理施設】&#10;有形固定資産減価償却率"/>
        <xdr:cNvSpPr txBox="1"/>
      </xdr:nvSpPr>
      <xdr:spPr>
        <a:xfrm>
          <a:off x="143897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97172</xdr:rowOff>
    </xdr:from>
    <xdr:ext cx="405111" cy="259045"/>
    <xdr:sp macro="" textlink="">
      <xdr:nvSpPr>
        <xdr:cNvPr id="513" name="n_3mainValue【一般廃棄物処理施設】&#10;有形固定資産減価償却率"/>
        <xdr:cNvSpPr txBox="1"/>
      </xdr:nvSpPr>
      <xdr:spPr>
        <a:xfrm>
          <a:off x="13500744"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35" name="直線コネクタ 534"/>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36"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37" name="直線コネクタ 536"/>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38"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39" name="直線コネクタ 538"/>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42850</xdr:rowOff>
    </xdr:from>
    <xdr:ext cx="534377" cy="259045"/>
    <xdr:sp macro="" textlink="">
      <xdr:nvSpPr>
        <xdr:cNvPr id="540" name="【一般廃棄物処理施設】&#10;一人当たり有形固定資産（償却資産）額平均値テキスト"/>
        <xdr:cNvSpPr txBox="1"/>
      </xdr:nvSpPr>
      <xdr:spPr>
        <a:xfrm>
          <a:off x="22199600" y="655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41" name="フローチャート: 判断 540"/>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42" name="フローチャート: 判断 541"/>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43" name="フローチャート: 判断 542"/>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44" name="フローチャート: 判断 543"/>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38833</xdr:rowOff>
    </xdr:from>
    <xdr:to>
      <xdr:col>116</xdr:col>
      <xdr:colOff>114300</xdr:colOff>
      <xdr:row>39</xdr:row>
      <xdr:rowOff>140433</xdr:rowOff>
    </xdr:to>
    <xdr:sp macro="" textlink="">
      <xdr:nvSpPr>
        <xdr:cNvPr id="550" name="楕円 549"/>
        <xdr:cNvSpPr/>
      </xdr:nvSpPr>
      <xdr:spPr>
        <a:xfrm>
          <a:off x="22110700" y="67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17260</xdr:rowOff>
    </xdr:from>
    <xdr:ext cx="534377" cy="259045"/>
    <xdr:sp macro="" textlink="">
      <xdr:nvSpPr>
        <xdr:cNvPr id="551" name="【一般廃棄物処理施設】&#10;一人当たり有形固定資産（償却資産）額該当値テキスト"/>
        <xdr:cNvSpPr txBox="1"/>
      </xdr:nvSpPr>
      <xdr:spPr>
        <a:xfrm>
          <a:off x="22199600" y="670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44740</xdr:rowOff>
    </xdr:from>
    <xdr:to>
      <xdr:col>112</xdr:col>
      <xdr:colOff>38100</xdr:colOff>
      <xdr:row>39</xdr:row>
      <xdr:rowOff>146340</xdr:rowOff>
    </xdr:to>
    <xdr:sp macro="" textlink="">
      <xdr:nvSpPr>
        <xdr:cNvPr id="552" name="楕円 551"/>
        <xdr:cNvSpPr/>
      </xdr:nvSpPr>
      <xdr:spPr>
        <a:xfrm>
          <a:off x="21272500" y="67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89633</xdr:rowOff>
    </xdr:from>
    <xdr:to>
      <xdr:col>116</xdr:col>
      <xdr:colOff>63500</xdr:colOff>
      <xdr:row>39</xdr:row>
      <xdr:rowOff>95540</xdr:rowOff>
    </xdr:to>
    <xdr:cxnSp macro="">
      <xdr:nvCxnSpPr>
        <xdr:cNvPr id="553" name="直線コネクタ 552"/>
        <xdr:cNvCxnSpPr/>
      </xdr:nvCxnSpPr>
      <xdr:spPr>
        <a:xfrm flipV="1">
          <a:off x="21323300" y="6776183"/>
          <a:ext cx="8382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49919</xdr:rowOff>
    </xdr:from>
    <xdr:to>
      <xdr:col>107</xdr:col>
      <xdr:colOff>101600</xdr:colOff>
      <xdr:row>39</xdr:row>
      <xdr:rowOff>151519</xdr:rowOff>
    </xdr:to>
    <xdr:sp macro="" textlink="">
      <xdr:nvSpPr>
        <xdr:cNvPr id="554" name="楕円 553"/>
        <xdr:cNvSpPr/>
      </xdr:nvSpPr>
      <xdr:spPr>
        <a:xfrm>
          <a:off x="20383500" y="67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95540</xdr:rowOff>
    </xdr:from>
    <xdr:to>
      <xdr:col>111</xdr:col>
      <xdr:colOff>177800</xdr:colOff>
      <xdr:row>39</xdr:row>
      <xdr:rowOff>100719</xdr:rowOff>
    </xdr:to>
    <xdr:cxnSp macro="">
      <xdr:nvCxnSpPr>
        <xdr:cNvPr id="555" name="直線コネクタ 554"/>
        <xdr:cNvCxnSpPr/>
      </xdr:nvCxnSpPr>
      <xdr:spPr>
        <a:xfrm flipV="1">
          <a:off x="20434300" y="6782090"/>
          <a:ext cx="889000" cy="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63654</xdr:rowOff>
    </xdr:from>
    <xdr:to>
      <xdr:col>102</xdr:col>
      <xdr:colOff>165100</xdr:colOff>
      <xdr:row>40</xdr:row>
      <xdr:rowOff>165254</xdr:rowOff>
    </xdr:to>
    <xdr:sp macro="" textlink="">
      <xdr:nvSpPr>
        <xdr:cNvPr id="556" name="楕円 555"/>
        <xdr:cNvSpPr/>
      </xdr:nvSpPr>
      <xdr:spPr>
        <a:xfrm>
          <a:off x="19494500" y="69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100719</xdr:rowOff>
    </xdr:from>
    <xdr:to>
      <xdr:col>107</xdr:col>
      <xdr:colOff>50800</xdr:colOff>
      <xdr:row>40</xdr:row>
      <xdr:rowOff>114454</xdr:rowOff>
    </xdr:to>
    <xdr:cxnSp macro="">
      <xdr:nvCxnSpPr>
        <xdr:cNvPr id="557" name="直線コネクタ 556"/>
        <xdr:cNvCxnSpPr/>
      </xdr:nvCxnSpPr>
      <xdr:spPr>
        <a:xfrm flipV="1">
          <a:off x="19545300" y="6787269"/>
          <a:ext cx="889000" cy="18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115825</xdr:rowOff>
    </xdr:from>
    <xdr:ext cx="534377" cy="259045"/>
    <xdr:sp macro="" textlink="">
      <xdr:nvSpPr>
        <xdr:cNvPr id="558" name="n_1aveValue【一般廃棄物処理施設】&#10;一人当たり有形固定資産（償却資産）額"/>
        <xdr:cNvSpPr txBox="1"/>
      </xdr:nvSpPr>
      <xdr:spPr>
        <a:xfrm>
          <a:off x="210434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59"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141442</xdr:rowOff>
    </xdr:from>
    <xdr:ext cx="534377" cy="259045"/>
    <xdr:sp macro="" textlink="">
      <xdr:nvSpPr>
        <xdr:cNvPr id="560" name="n_3aveValue【一般廃棄物処理施設】&#10;一人当たり有形固定資産（償却資産）額"/>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137467</xdr:rowOff>
    </xdr:from>
    <xdr:ext cx="534377" cy="259045"/>
    <xdr:sp macro="" textlink="">
      <xdr:nvSpPr>
        <xdr:cNvPr id="561" name="n_1mainValue【一般廃棄物処理施設】&#10;一人当たり有形固定資産（償却資産）額"/>
        <xdr:cNvSpPr txBox="1"/>
      </xdr:nvSpPr>
      <xdr:spPr>
        <a:xfrm>
          <a:off x="21043411" y="682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142646</xdr:rowOff>
    </xdr:from>
    <xdr:ext cx="534377" cy="259045"/>
    <xdr:sp macro="" textlink="">
      <xdr:nvSpPr>
        <xdr:cNvPr id="562" name="n_2mainValue【一般廃棄物処理施設】&#10;一人当たり有形固定資産（償却資産）額"/>
        <xdr:cNvSpPr txBox="1"/>
      </xdr:nvSpPr>
      <xdr:spPr>
        <a:xfrm>
          <a:off x="20167111" y="68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156381</xdr:rowOff>
    </xdr:from>
    <xdr:ext cx="534377" cy="259045"/>
    <xdr:sp macro="" textlink="">
      <xdr:nvSpPr>
        <xdr:cNvPr id="563" name="n_3mainValue【一般廃棄物処理施設】&#10;一人当たり有形固定資産（償却資産）額"/>
        <xdr:cNvSpPr txBox="1"/>
      </xdr:nvSpPr>
      <xdr:spPr>
        <a:xfrm>
          <a:off x="19278111" y="70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4" name="テキスト ボックス 57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5" name="直線コネクタ 5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6" name="テキスト ボックス 5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7" name="直線コネクタ 5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8" name="テキスト ボックス 5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9" name="直線コネクタ 5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0" name="テキスト ボックス 5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1" name="直線コネクタ 5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2" name="テキスト ボックス 5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3" name="直線コネクタ 5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84" name="テキスト ボックス 58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5" name="直線コネクタ 5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6" name="テキスト ボックス 5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114300</xdr:rowOff>
    </xdr:to>
    <xdr:cxnSp macro="">
      <xdr:nvCxnSpPr>
        <xdr:cNvPr id="588" name="直線コネクタ 587"/>
        <xdr:cNvCxnSpPr/>
      </xdr:nvCxnSpPr>
      <xdr:spPr>
        <a:xfrm flipV="1">
          <a:off x="16318864" y="9525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118127</xdr:rowOff>
    </xdr:from>
    <xdr:ext cx="405111" cy="259045"/>
    <xdr:sp macro="" textlink="">
      <xdr:nvSpPr>
        <xdr:cNvPr id="589" name="【保健センター・保健所】&#10;有形固定資産減価償却率最小値テキスト"/>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114300</xdr:rowOff>
    </xdr:from>
    <xdr:to>
      <xdr:col>86</xdr:col>
      <xdr:colOff>25400</xdr:colOff>
      <xdr:row>62</xdr:row>
      <xdr:rowOff>114300</xdr:rowOff>
    </xdr:to>
    <xdr:cxnSp macro="">
      <xdr:nvCxnSpPr>
        <xdr:cNvPr id="590" name="直線コネクタ 589"/>
        <xdr:cNvCxnSpPr/>
      </xdr:nvCxnSpPr>
      <xdr:spPr>
        <a:xfrm>
          <a:off x="16230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91"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92" name="直線コネクタ 59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55897</xdr:rowOff>
    </xdr:from>
    <xdr:ext cx="405111" cy="259045"/>
    <xdr:sp macro="" textlink="">
      <xdr:nvSpPr>
        <xdr:cNvPr id="593" name="【保健センター・保健所】&#10;有形固定資産減価償却率平均値テキスト"/>
        <xdr:cNvSpPr txBox="1"/>
      </xdr:nvSpPr>
      <xdr:spPr>
        <a:xfrm>
          <a:off x="163576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94" name="フローチャート: 判断 593"/>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57785</xdr:rowOff>
    </xdr:from>
    <xdr:to>
      <xdr:col>81</xdr:col>
      <xdr:colOff>101600</xdr:colOff>
      <xdr:row>61</xdr:row>
      <xdr:rowOff>159385</xdr:rowOff>
    </xdr:to>
    <xdr:sp macro="" textlink="">
      <xdr:nvSpPr>
        <xdr:cNvPr id="595" name="フローチャート: 判断 594"/>
        <xdr:cNvSpPr/>
      </xdr:nvSpPr>
      <xdr:spPr>
        <a:xfrm>
          <a:off x="15430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92075</xdr:rowOff>
    </xdr:from>
    <xdr:to>
      <xdr:col>76</xdr:col>
      <xdr:colOff>165100</xdr:colOff>
      <xdr:row>62</xdr:row>
      <xdr:rowOff>22225</xdr:rowOff>
    </xdr:to>
    <xdr:sp macro="" textlink="">
      <xdr:nvSpPr>
        <xdr:cNvPr id="596" name="フローチャート: 判断 595"/>
        <xdr:cNvSpPr/>
      </xdr:nvSpPr>
      <xdr:spPr>
        <a:xfrm>
          <a:off x="14541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46355</xdr:rowOff>
    </xdr:from>
    <xdr:to>
      <xdr:col>72</xdr:col>
      <xdr:colOff>38100</xdr:colOff>
      <xdr:row>61</xdr:row>
      <xdr:rowOff>147955</xdr:rowOff>
    </xdr:to>
    <xdr:sp macro="" textlink="">
      <xdr:nvSpPr>
        <xdr:cNvPr id="597" name="フローチャート: 判断 596"/>
        <xdr:cNvSpPr/>
      </xdr:nvSpPr>
      <xdr:spPr>
        <a:xfrm>
          <a:off x="13652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8" name="テキスト ボックス 5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9" name="テキスト ボックス 5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0" name="テキスト ボックス 5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1" name="テキスト ボックス 6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2" name="テキスト ボックス 6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151130</xdr:rowOff>
    </xdr:from>
    <xdr:to>
      <xdr:col>85</xdr:col>
      <xdr:colOff>177800</xdr:colOff>
      <xdr:row>62</xdr:row>
      <xdr:rowOff>81280</xdr:rowOff>
    </xdr:to>
    <xdr:sp macro="" textlink="">
      <xdr:nvSpPr>
        <xdr:cNvPr id="603" name="楕円 602"/>
        <xdr:cNvSpPr/>
      </xdr:nvSpPr>
      <xdr:spPr>
        <a:xfrm>
          <a:off x="16268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66057</xdr:rowOff>
    </xdr:from>
    <xdr:ext cx="405111" cy="259045"/>
    <xdr:sp macro="" textlink="">
      <xdr:nvSpPr>
        <xdr:cNvPr id="604" name="【保健センター・保健所】&#10;有形固定資産減価償却率該当値テキスト"/>
        <xdr:cNvSpPr txBox="1"/>
      </xdr:nvSpPr>
      <xdr:spPr>
        <a:xfrm>
          <a:off x="16357600" y="1052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605" name="楕円 604"/>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30480</xdr:rowOff>
    </xdr:from>
    <xdr:to>
      <xdr:col>85</xdr:col>
      <xdr:colOff>127000</xdr:colOff>
      <xdr:row>62</xdr:row>
      <xdr:rowOff>68580</xdr:rowOff>
    </xdr:to>
    <xdr:cxnSp macro="">
      <xdr:nvCxnSpPr>
        <xdr:cNvPr id="606" name="直線コネクタ 605"/>
        <xdr:cNvCxnSpPr/>
      </xdr:nvCxnSpPr>
      <xdr:spPr>
        <a:xfrm flipV="1">
          <a:off x="15481300" y="10660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53975</xdr:rowOff>
    </xdr:from>
    <xdr:to>
      <xdr:col>76</xdr:col>
      <xdr:colOff>165100</xdr:colOff>
      <xdr:row>62</xdr:row>
      <xdr:rowOff>155575</xdr:rowOff>
    </xdr:to>
    <xdr:sp macro="" textlink="">
      <xdr:nvSpPr>
        <xdr:cNvPr id="607" name="楕円 606"/>
        <xdr:cNvSpPr/>
      </xdr:nvSpPr>
      <xdr:spPr>
        <a:xfrm>
          <a:off x="14541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104775</xdr:rowOff>
    </xdr:to>
    <xdr:cxnSp macro="">
      <xdr:nvCxnSpPr>
        <xdr:cNvPr id="608" name="直線コネクタ 607"/>
        <xdr:cNvCxnSpPr/>
      </xdr:nvCxnSpPr>
      <xdr:spPr>
        <a:xfrm flipV="1">
          <a:off x="14592300" y="10698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133985</xdr:rowOff>
    </xdr:from>
    <xdr:to>
      <xdr:col>72</xdr:col>
      <xdr:colOff>38100</xdr:colOff>
      <xdr:row>63</xdr:row>
      <xdr:rowOff>64135</xdr:rowOff>
    </xdr:to>
    <xdr:sp macro="" textlink="">
      <xdr:nvSpPr>
        <xdr:cNvPr id="609" name="楕円 608"/>
        <xdr:cNvSpPr/>
      </xdr:nvSpPr>
      <xdr:spPr>
        <a:xfrm>
          <a:off x="13652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104775</xdr:rowOff>
    </xdr:from>
    <xdr:to>
      <xdr:col>76</xdr:col>
      <xdr:colOff>114300</xdr:colOff>
      <xdr:row>63</xdr:row>
      <xdr:rowOff>13335</xdr:rowOff>
    </xdr:to>
    <xdr:cxnSp macro="">
      <xdr:nvCxnSpPr>
        <xdr:cNvPr id="610" name="直線コネクタ 609"/>
        <xdr:cNvCxnSpPr/>
      </xdr:nvCxnSpPr>
      <xdr:spPr>
        <a:xfrm flipV="1">
          <a:off x="13703300" y="107346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4462</xdr:rowOff>
    </xdr:from>
    <xdr:ext cx="405111" cy="259045"/>
    <xdr:sp macro="" textlink="">
      <xdr:nvSpPr>
        <xdr:cNvPr id="611" name="n_1aveValue【保健センター・保健所】&#10;有形固定資産減価償却率"/>
        <xdr:cNvSpPr txBox="1"/>
      </xdr:nvSpPr>
      <xdr:spPr>
        <a:xfrm>
          <a:off x="152660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38752</xdr:rowOff>
    </xdr:from>
    <xdr:ext cx="405111" cy="259045"/>
    <xdr:sp macro="" textlink="">
      <xdr:nvSpPr>
        <xdr:cNvPr id="612" name="n_2aveValue【保健センター・保健所】&#10;有形固定資産減価償却率"/>
        <xdr:cNvSpPr txBox="1"/>
      </xdr:nvSpPr>
      <xdr:spPr>
        <a:xfrm>
          <a:off x="14389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164482</xdr:rowOff>
    </xdr:from>
    <xdr:ext cx="405111" cy="259045"/>
    <xdr:sp macro="" textlink="">
      <xdr:nvSpPr>
        <xdr:cNvPr id="613" name="n_3aveValue【保健センター・保健所】&#10;有形固定資産減価償却率"/>
        <xdr:cNvSpPr txBox="1"/>
      </xdr:nvSpPr>
      <xdr:spPr>
        <a:xfrm>
          <a:off x="13500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614" name="n_1main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146702</xdr:rowOff>
    </xdr:from>
    <xdr:ext cx="405111" cy="259045"/>
    <xdr:sp macro="" textlink="">
      <xdr:nvSpPr>
        <xdr:cNvPr id="615" name="n_2mainValue【保健センター・保健所】&#10;有形固定資産減価償却率"/>
        <xdr:cNvSpPr txBox="1"/>
      </xdr:nvSpPr>
      <xdr:spPr>
        <a:xfrm>
          <a:off x="14389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55262</xdr:rowOff>
    </xdr:from>
    <xdr:ext cx="405111" cy="259045"/>
    <xdr:sp macro="" textlink="">
      <xdr:nvSpPr>
        <xdr:cNvPr id="616" name="n_3mainValue【保健センター・保健所】&#10;有形固定資産減価償却率"/>
        <xdr:cNvSpPr txBox="1"/>
      </xdr:nvSpPr>
      <xdr:spPr>
        <a:xfrm>
          <a:off x="13500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5" name="テキスト ボックス 6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6" name="直線コネクタ 6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7" name="直線コネクタ 62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8" name="テキスト ボックス 62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9" name="直線コネクタ 62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0" name="テキスト ボックス 62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1" name="直線コネクタ 63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2" name="テキスト ボックス 63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3" name="直線コネクタ 63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4" name="テキスト ボックス 63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38" name="直線コネクタ 637"/>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40" name="直線コネクタ 63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41"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42" name="直線コネクタ 641"/>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43"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44" name="フローチャート: 判断 643"/>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45" name="フローチャート: 判断 644"/>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46" name="フローチャート: 判断 645"/>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47" name="フローチャート: 判断 64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88646</xdr:rowOff>
    </xdr:from>
    <xdr:to>
      <xdr:col>116</xdr:col>
      <xdr:colOff>114300</xdr:colOff>
      <xdr:row>60</xdr:row>
      <xdr:rowOff>18796</xdr:rowOff>
    </xdr:to>
    <xdr:sp macro="" textlink="">
      <xdr:nvSpPr>
        <xdr:cNvPr id="653" name="楕円 652"/>
        <xdr:cNvSpPr/>
      </xdr:nvSpPr>
      <xdr:spPr>
        <a:xfrm>
          <a:off x="221107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111523</xdr:rowOff>
    </xdr:from>
    <xdr:ext cx="469744" cy="259045"/>
    <xdr:sp macro="" textlink="">
      <xdr:nvSpPr>
        <xdr:cNvPr id="654" name="【保健センター・保健所】&#10;一人当たり面積該当値テキスト"/>
        <xdr:cNvSpPr txBox="1"/>
      </xdr:nvSpPr>
      <xdr:spPr>
        <a:xfrm>
          <a:off x="22199600" y="100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102362</xdr:rowOff>
    </xdr:from>
    <xdr:to>
      <xdr:col>112</xdr:col>
      <xdr:colOff>38100</xdr:colOff>
      <xdr:row>60</xdr:row>
      <xdr:rowOff>32512</xdr:rowOff>
    </xdr:to>
    <xdr:sp macro="" textlink="">
      <xdr:nvSpPr>
        <xdr:cNvPr id="655" name="楕円 654"/>
        <xdr:cNvSpPr/>
      </xdr:nvSpPr>
      <xdr:spPr>
        <a:xfrm>
          <a:off x="21272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139446</xdr:rowOff>
    </xdr:from>
    <xdr:to>
      <xdr:col>116</xdr:col>
      <xdr:colOff>63500</xdr:colOff>
      <xdr:row>59</xdr:row>
      <xdr:rowOff>153162</xdr:rowOff>
    </xdr:to>
    <xdr:cxnSp macro="">
      <xdr:nvCxnSpPr>
        <xdr:cNvPr id="656" name="直線コネクタ 655"/>
        <xdr:cNvCxnSpPr/>
      </xdr:nvCxnSpPr>
      <xdr:spPr>
        <a:xfrm flipV="1">
          <a:off x="21323300" y="102549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111506</xdr:rowOff>
    </xdr:from>
    <xdr:to>
      <xdr:col>107</xdr:col>
      <xdr:colOff>101600</xdr:colOff>
      <xdr:row>60</xdr:row>
      <xdr:rowOff>41656</xdr:rowOff>
    </xdr:to>
    <xdr:sp macro="" textlink="">
      <xdr:nvSpPr>
        <xdr:cNvPr id="657" name="楕円 656"/>
        <xdr:cNvSpPr/>
      </xdr:nvSpPr>
      <xdr:spPr>
        <a:xfrm>
          <a:off x="20383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153162</xdr:rowOff>
    </xdr:from>
    <xdr:to>
      <xdr:col>111</xdr:col>
      <xdr:colOff>177800</xdr:colOff>
      <xdr:row>59</xdr:row>
      <xdr:rowOff>162306</xdr:rowOff>
    </xdr:to>
    <xdr:cxnSp macro="">
      <xdr:nvCxnSpPr>
        <xdr:cNvPr id="658" name="直線コネクタ 657"/>
        <xdr:cNvCxnSpPr/>
      </xdr:nvCxnSpPr>
      <xdr:spPr>
        <a:xfrm flipV="1">
          <a:off x="20434300" y="102687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659" name="楕円 658"/>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162306</xdr:rowOff>
    </xdr:from>
    <xdr:to>
      <xdr:col>107</xdr:col>
      <xdr:colOff>50800</xdr:colOff>
      <xdr:row>60</xdr:row>
      <xdr:rowOff>0</xdr:rowOff>
    </xdr:to>
    <xdr:cxnSp macro="">
      <xdr:nvCxnSpPr>
        <xdr:cNvPr id="660" name="直線コネクタ 659"/>
        <xdr:cNvCxnSpPr/>
      </xdr:nvCxnSpPr>
      <xdr:spPr>
        <a:xfrm flipV="1">
          <a:off x="19545300" y="10277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661"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62" name="n_2aveValue【保健センター・保健所】&#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63" name="n_3ave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49039</xdr:rowOff>
    </xdr:from>
    <xdr:ext cx="469744" cy="259045"/>
    <xdr:sp macro="" textlink="">
      <xdr:nvSpPr>
        <xdr:cNvPr id="664" name="n_1mainValue【保健センター・保健所】&#10;一人当たり面積"/>
        <xdr:cNvSpPr txBox="1"/>
      </xdr:nvSpPr>
      <xdr:spPr>
        <a:xfrm>
          <a:off x="21075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58183</xdr:rowOff>
    </xdr:from>
    <xdr:ext cx="469744" cy="259045"/>
    <xdr:sp macro="" textlink="">
      <xdr:nvSpPr>
        <xdr:cNvPr id="665" name="n_2mainValue【保健センター・保健所】&#10;一人当たり面積"/>
        <xdr:cNvSpPr txBox="1"/>
      </xdr:nvSpPr>
      <xdr:spPr>
        <a:xfrm>
          <a:off x="201994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666" name="n_3mainValue【保健センター・保健所】&#10;一人当たり面積"/>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92" name="直線コネクタ 691"/>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93"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94" name="直線コネクタ 693"/>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6" name="直線コネクタ 6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148970</xdr:rowOff>
    </xdr:from>
    <xdr:ext cx="405111" cy="259045"/>
    <xdr:sp macro="" textlink="">
      <xdr:nvSpPr>
        <xdr:cNvPr id="697" name="【消防施設】&#10;有形固定資産減価償却率平均値テキスト"/>
        <xdr:cNvSpPr txBox="1"/>
      </xdr:nvSpPr>
      <xdr:spPr>
        <a:xfrm>
          <a:off x="16357600" y="13693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98" name="フローチャート: 判断 697"/>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99" name="フローチャート: 判断 698"/>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700" name="フローチャート: 判断 699"/>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701" name="フローチャート: 判断 700"/>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707" name="楕円 706"/>
        <xdr:cNvSpPr/>
      </xdr:nvSpPr>
      <xdr:spPr>
        <a:xfrm>
          <a:off x="162687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150240</xdr:rowOff>
    </xdr:from>
    <xdr:ext cx="405111" cy="259045"/>
    <xdr:sp macro="" textlink="">
      <xdr:nvSpPr>
        <xdr:cNvPr id="708" name="【消防施設】&#10;有形固定資産減価償却率該当値テキスト"/>
        <xdr:cNvSpPr txBox="1"/>
      </xdr:nvSpPr>
      <xdr:spPr>
        <a:xfrm>
          <a:off x="16357600" y="1386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709" name="楕円 708"/>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51163</xdr:rowOff>
    </xdr:from>
    <xdr:to>
      <xdr:col>85</xdr:col>
      <xdr:colOff>127000</xdr:colOff>
      <xdr:row>81</xdr:row>
      <xdr:rowOff>69124</xdr:rowOff>
    </xdr:to>
    <xdr:cxnSp macro="">
      <xdr:nvCxnSpPr>
        <xdr:cNvPr id="710" name="直線コネクタ 709"/>
        <xdr:cNvCxnSpPr/>
      </xdr:nvCxnSpPr>
      <xdr:spPr>
        <a:xfrm flipV="1">
          <a:off x="15481300" y="1393861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52614</xdr:rowOff>
    </xdr:from>
    <xdr:to>
      <xdr:col>76</xdr:col>
      <xdr:colOff>165100</xdr:colOff>
      <xdr:row>81</xdr:row>
      <xdr:rowOff>154214</xdr:rowOff>
    </xdr:to>
    <xdr:sp macro="" textlink="">
      <xdr:nvSpPr>
        <xdr:cNvPr id="711" name="楕円 710"/>
        <xdr:cNvSpPr/>
      </xdr:nvSpPr>
      <xdr:spPr>
        <a:xfrm>
          <a:off x="14541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69124</xdr:rowOff>
    </xdr:from>
    <xdr:to>
      <xdr:col>81</xdr:col>
      <xdr:colOff>50800</xdr:colOff>
      <xdr:row>81</xdr:row>
      <xdr:rowOff>103414</xdr:rowOff>
    </xdr:to>
    <xdr:cxnSp macro="">
      <xdr:nvCxnSpPr>
        <xdr:cNvPr id="712" name="直線コネクタ 711"/>
        <xdr:cNvCxnSpPr/>
      </xdr:nvCxnSpPr>
      <xdr:spPr>
        <a:xfrm flipV="1">
          <a:off x="14592300" y="1395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137523</xdr:rowOff>
    </xdr:from>
    <xdr:to>
      <xdr:col>72</xdr:col>
      <xdr:colOff>38100</xdr:colOff>
      <xdr:row>80</xdr:row>
      <xdr:rowOff>67673</xdr:rowOff>
    </xdr:to>
    <xdr:sp macro="" textlink="">
      <xdr:nvSpPr>
        <xdr:cNvPr id="713" name="楕円 712"/>
        <xdr:cNvSpPr/>
      </xdr:nvSpPr>
      <xdr:spPr>
        <a:xfrm>
          <a:off x="13652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16873</xdr:rowOff>
    </xdr:from>
    <xdr:to>
      <xdr:col>76</xdr:col>
      <xdr:colOff>114300</xdr:colOff>
      <xdr:row>81</xdr:row>
      <xdr:rowOff>103414</xdr:rowOff>
    </xdr:to>
    <xdr:cxnSp macro="">
      <xdr:nvCxnSpPr>
        <xdr:cNvPr id="714" name="直線コネクタ 713"/>
        <xdr:cNvCxnSpPr/>
      </xdr:nvCxnSpPr>
      <xdr:spPr>
        <a:xfrm>
          <a:off x="13703300" y="13732873"/>
          <a:ext cx="8890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15"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716" name="n_2aveValue【消防施設】&#10;有形固定資産減価償却率"/>
        <xdr:cNvSpPr txBox="1"/>
      </xdr:nvSpPr>
      <xdr:spPr>
        <a:xfrm>
          <a:off x="14389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89825</xdr:rowOff>
    </xdr:from>
    <xdr:ext cx="405111" cy="259045"/>
    <xdr:sp macro="" textlink="">
      <xdr:nvSpPr>
        <xdr:cNvPr id="717" name="n_3aveValue【消防施設】&#10;有形固定資産減価償却率"/>
        <xdr:cNvSpPr txBox="1"/>
      </xdr:nvSpPr>
      <xdr:spPr>
        <a:xfrm>
          <a:off x="13500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111051</xdr:rowOff>
    </xdr:from>
    <xdr:ext cx="405111" cy="259045"/>
    <xdr:sp macro="" textlink="">
      <xdr:nvSpPr>
        <xdr:cNvPr id="718" name="n_1mainValue【消防施設】&#10;有形固定資産減価償却率"/>
        <xdr:cNvSpPr txBox="1"/>
      </xdr:nvSpPr>
      <xdr:spPr>
        <a:xfrm>
          <a:off x="152660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170741</xdr:rowOff>
    </xdr:from>
    <xdr:ext cx="405111" cy="259045"/>
    <xdr:sp macro="" textlink="">
      <xdr:nvSpPr>
        <xdr:cNvPr id="719" name="n_2mainValue【消防施設】&#10;有形固定資産減価償却率"/>
        <xdr:cNvSpPr txBox="1"/>
      </xdr:nvSpPr>
      <xdr:spPr>
        <a:xfrm>
          <a:off x="143897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84200</xdr:rowOff>
    </xdr:from>
    <xdr:ext cx="405111" cy="259045"/>
    <xdr:sp macro="" textlink="">
      <xdr:nvSpPr>
        <xdr:cNvPr id="720" name="n_3mainValue【消防施設】&#10;有形固定資産減価償却率"/>
        <xdr:cNvSpPr txBox="1"/>
      </xdr:nvSpPr>
      <xdr:spPr>
        <a:xfrm>
          <a:off x="135007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1" name="直線コネクタ 7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2" name="テキスト ボックス 7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3" name="直線コネクタ 7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4" name="テキスト ボックス 7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5" name="直線コネクタ 7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6" name="テキスト ボックス 7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7" name="直線コネクタ 7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8" name="テキスト ボックス 7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9" name="直線コネクタ 7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0" name="テキスト ボックス 7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44" name="直線コネクタ 743"/>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45"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46" name="直線コネクタ 745"/>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47"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48" name="直線コネクタ 747"/>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49"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50" name="フローチャート: 判断 749"/>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51" name="フローチャート: 判断 750"/>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52" name="フローチャート: 判断 751"/>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753" name="フローチャート: 判断 752"/>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4" name="テキスト ボックス 7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5" name="テキスト ボックス 7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6" name="テキスト ボックス 7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7" name="テキスト ボックス 7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8" name="テキスト ボックス 7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xdr:rowOff>
    </xdr:from>
    <xdr:to>
      <xdr:col>116</xdr:col>
      <xdr:colOff>114300</xdr:colOff>
      <xdr:row>86</xdr:row>
      <xdr:rowOff>106426</xdr:rowOff>
    </xdr:to>
    <xdr:sp macro="" textlink="">
      <xdr:nvSpPr>
        <xdr:cNvPr id="759" name="楕円 758"/>
        <xdr:cNvSpPr/>
      </xdr:nvSpPr>
      <xdr:spPr>
        <a:xfrm>
          <a:off x="221107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108221</xdr:rowOff>
    </xdr:from>
    <xdr:ext cx="469744" cy="259045"/>
    <xdr:sp macro="" textlink="">
      <xdr:nvSpPr>
        <xdr:cNvPr id="760" name="【消防施設】&#10;一人当たり面積該当値テキスト"/>
        <xdr:cNvSpPr txBox="1"/>
      </xdr:nvSpPr>
      <xdr:spPr>
        <a:xfrm>
          <a:off x="221996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761" name="楕円 760"/>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55626</xdr:rowOff>
    </xdr:from>
    <xdr:to>
      <xdr:col>116</xdr:col>
      <xdr:colOff>63500</xdr:colOff>
      <xdr:row>86</xdr:row>
      <xdr:rowOff>57150</xdr:rowOff>
    </xdr:to>
    <xdr:cxnSp macro="">
      <xdr:nvCxnSpPr>
        <xdr:cNvPr id="762" name="直線コネクタ 761"/>
        <xdr:cNvCxnSpPr/>
      </xdr:nvCxnSpPr>
      <xdr:spPr>
        <a:xfrm flipV="1">
          <a:off x="21323300" y="1480032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7874</xdr:rowOff>
    </xdr:from>
    <xdr:to>
      <xdr:col>107</xdr:col>
      <xdr:colOff>101600</xdr:colOff>
      <xdr:row>86</xdr:row>
      <xdr:rowOff>109474</xdr:rowOff>
    </xdr:to>
    <xdr:sp macro="" textlink="">
      <xdr:nvSpPr>
        <xdr:cNvPr id="763" name="楕円 762"/>
        <xdr:cNvSpPr/>
      </xdr:nvSpPr>
      <xdr:spPr>
        <a:xfrm>
          <a:off x="203835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58674</xdr:rowOff>
    </xdr:to>
    <xdr:cxnSp macro="">
      <xdr:nvCxnSpPr>
        <xdr:cNvPr id="764" name="直線コネクタ 763"/>
        <xdr:cNvCxnSpPr/>
      </xdr:nvCxnSpPr>
      <xdr:spPr>
        <a:xfrm flipV="1">
          <a:off x="20434300" y="1480185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26163</xdr:rowOff>
    </xdr:from>
    <xdr:to>
      <xdr:col>102</xdr:col>
      <xdr:colOff>165100</xdr:colOff>
      <xdr:row>86</xdr:row>
      <xdr:rowOff>127763</xdr:rowOff>
    </xdr:to>
    <xdr:sp macro="" textlink="">
      <xdr:nvSpPr>
        <xdr:cNvPr id="765" name="楕円 764"/>
        <xdr:cNvSpPr/>
      </xdr:nvSpPr>
      <xdr:spPr>
        <a:xfrm>
          <a:off x="19494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58674</xdr:rowOff>
    </xdr:from>
    <xdr:to>
      <xdr:col>107</xdr:col>
      <xdr:colOff>50800</xdr:colOff>
      <xdr:row>86</xdr:row>
      <xdr:rowOff>76963</xdr:rowOff>
    </xdr:to>
    <xdr:cxnSp macro="">
      <xdr:nvCxnSpPr>
        <xdr:cNvPr id="766" name="直線コネクタ 765"/>
        <xdr:cNvCxnSpPr/>
      </xdr:nvCxnSpPr>
      <xdr:spPr>
        <a:xfrm flipV="1">
          <a:off x="19545300" y="1480337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67"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768"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769" name="n_3aveValue【消防施設】&#10;一人当たり面積"/>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770" name="n_1mainValue【消防施設】&#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100601</xdr:rowOff>
    </xdr:from>
    <xdr:ext cx="469744" cy="259045"/>
    <xdr:sp macro="" textlink="">
      <xdr:nvSpPr>
        <xdr:cNvPr id="771" name="n_2mainValue【消防施設】&#10;一人当たり面積"/>
        <xdr:cNvSpPr txBox="1"/>
      </xdr:nvSpPr>
      <xdr:spPr>
        <a:xfrm>
          <a:off x="20199427" y="1484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118890</xdr:rowOff>
    </xdr:from>
    <xdr:ext cx="469744" cy="259045"/>
    <xdr:sp macro="" textlink="">
      <xdr:nvSpPr>
        <xdr:cNvPr id="772" name="n_3mainValue【消防施設】&#10;一人当たり面積"/>
        <xdr:cNvSpPr txBox="1"/>
      </xdr:nvSpPr>
      <xdr:spPr>
        <a:xfrm>
          <a:off x="19310427" y="148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3" name="正方形/長方形 7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4" name="正方形/長方形 7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5" name="正方形/長方形 7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6" name="正方形/長方形 7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7" name="正方形/長方形 7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8" name="正方形/長方形 7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9" name="正方形/長方形 7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正方形/長方形 7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1" name="テキスト ボックス 7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2" name="直線コネクタ 7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3" name="直線コネクタ 7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4" name="テキスト ボックス 7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5" name="直線コネクタ 7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6" name="テキスト ボックス 7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7" name="直線コネクタ 7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8" name="テキスト ボックス 7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9" name="直線コネクタ 7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0" name="テキスト ボックス 7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1" name="直線コネクタ 7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2" name="テキスト ボックス 7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3" name="直線コネクタ 7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4" name="テキスト ボックス 7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98" name="直線コネクタ 797"/>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99"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800" name="直線コネクタ 799"/>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801"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802" name="直線コネクタ 801"/>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803"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804" name="フローチャート: 判断 803"/>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805" name="フローチャート: 判断 804"/>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806" name="フローチャート: 判断 805"/>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807" name="フローチャート: 判断 806"/>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813" name="楕円 812"/>
        <xdr:cNvSpPr/>
      </xdr:nvSpPr>
      <xdr:spPr>
        <a:xfrm>
          <a:off x="16268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27050</xdr:rowOff>
    </xdr:from>
    <xdr:ext cx="405111" cy="259045"/>
    <xdr:sp macro="" textlink="">
      <xdr:nvSpPr>
        <xdr:cNvPr id="814" name="【庁舎】&#10;有形固定資産減価償却率該当値テキスト"/>
        <xdr:cNvSpPr txBox="1"/>
      </xdr:nvSpPr>
      <xdr:spPr>
        <a:xfrm>
          <a:off x="16357600" y="1751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38463</xdr:rowOff>
    </xdr:from>
    <xdr:to>
      <xdr:col>81</xdr:col>
      <xdr:colOff>101600</xdr:colOff>
      <xdr:row>103</xdr:row>
      <xdr:rowOff>140063</xdr:rowOff>
    </xdr:to>
    <xdr:sp macro="" textlink="">
      <xdr:nvSpPr>
        <xdr:cNvPr id="815" name="楕円 814"/>
        <xdr:cNvSpPr/>
      </xdr:nvSpPr>
      <xdr:spPr>
        <a:xfrm>
          <a:off x="15430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54973</xdr:rowOff>
    </xdr:from>
    <xdr:to>
      <xdr:col>85</xdr:col>
      <xdr:colOff>127000</xdr:colOff>
      <xdr:row>103</xdr:row>
      <xdr:rowOff>89263</xdr:rowOff>
    </xdr:to>
    <xdr:cxnSp macro="">
      <xdr:nvCxnSpPr>
        <xdr:cNvPr id="816" name="直線コネクタ 815"/>
        <xdr:cNvCxnSpPr/>
      </xdr:nvCxnSpPr>
      <xdr:spPr>
        <a:xfrm flipV="1">
          <a:off x="15481300" y="177143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817" name="楕円 816"/>
        <xdr:cNvSpPr/>
      </xdr:nvSpPr>
      <xdr:spPr>
        <a:xfrm>
          <a:off x="14541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89263</xdr:rowOff>
    </xdr:from>
    <xdr:to>
      <xdr:col>81</xdr:col>
      <xdr:colOff>50800</xdr:colOff>
      <xdr:row>103</xdr:row>
      <xdr:rowOff>105592</xdr:rowOff>
    </xdr:to>
    <xdr:cxnSp macro="">
      <xdr:nvCxnSpPr>
        <xdr:cNvPr id="818" name="直線コネクタ 817"/>
        <xdr:cNvCxnSpPr/>
      </xdr:nvCxnSpPr>
      <xdr:spPr>
        <a:xfrm flipV="1">
          <a:off x="14592300" y="177486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85816</xdr:rowOff>
    </xdr:from>
    <xdr:to>
      <xdr:col>72</xdr:col>
      <xdr:colOff>38100</xdr:colOff>
      <xdr:row>104</xdr:row>
      <xdr:rowOff>15966</xdr:rowOff>
    </xdr:to>
    <xdr:sp macro="" textlink="">
      <xdr:nvSpPr>
        <xdr:cNvPr id="819" name="楕円 818"/>
        <xdr:cNvSpPr/>
      </xdr:nvSpPr>
      <xdr:spPr>
        <a:xfrm>
          <a:off x="13652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105592</xdr:rowOff>
    </xdr:from>
    <xdr:to>
      <xdr:col>76</xdr:col>
      <xdr:colOff>114300</xdr:colOff>
      <xdr:row>103</xdr:row>
      <xdr:rowOff>136616</xdr:rowOff>
    </xdr:to>
    <xdr:cxnSp macro="">
      <xdr:nvCxnSpPr>
        <xdr:cNvPr id="820" name="直線コネクタ 819"/>
        <xdr:cNvCxnSpPr/>
      </xdr:nvCxnSpPr>
      <xdr:spPr>
        <a:xfrm flipV="1">
          <a:off x="13703300" y="1776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821"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822"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823" name="n_3ave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156590</xdr:rowOff>
    </xdr:from>
    <xdr:ext cx="405111" cy="259045"/>
    <xdr:sp macro="" textlink="">
      <xdr:nvSpPr>
        <xdr:cNvPr id="824" name="n_1mainValue【庁舎】&#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147519</xdr:rowOff>
    </xdr:from>
    <xdr:ext cx="405111" cy="259045"/>
    <xdr:sp macro="" textlink="">
      <xdr:nvSpPr>
        <xdr:cNvPr id="825" name="n_2mainValue【庁舎】&#10;有形固定資産減価償却率"/>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7093</xdr:rowOff>
    </xdr:from>
    <xdr:ext cx="405111" cy="259045"/>
    <xdr:sp macro="" textlink="">
      <xdr:nvSpPr>
        <xdr:cNvPr id="826" name="n_3mainValue【庁舎】&#10;有形固定資産減価償却率"/>
        <xdr:cNvSpPr txBox="1"/>
      </xdr:nvSpPr>
      <xdr:spPr>
        <a:xfrm>
          <a:off x="13500744"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7" name="直線コネクタ 8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8" name="テキスト ボックス 8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9" name="直線コネクタ 8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0" name="テキスト ボックス 8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1" name="直線コネクタ 8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2" name="テキスト ボックス 8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3" name="直線コネクタ 8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4" name="テキスト ボックス 8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5" name="直線コネクタ 8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6" name="テキスト ボックス 8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7" name="直線コネクタ 8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8" name="テキスト ボックス 8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0" name="テキスト ボックス 8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52" name="直線コネクタ 851"/>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53"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54" name="直線コネクタ 853"/>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55"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56" name="直線コネクタ 855"/>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857" name="【庁舎】&#10;一人当たり面積平均値テキスト"/>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58" name="フローチャート: 判断 857"/>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59" name="フローチャート: 判断 858"/>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60" name="フローチャート: 判断 859"/>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861" name="フローチャート: 判断 860"/>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62956</xdr:rowOff>
    </xdr:from>
    <xdr:to>
      <xdr:col>116</xdr:col>
      <xdr:colOff>114300</xdr:colOff>
      <xdr:row>104</xdr:row>
      <xdr:rowOff>164556</xdr:rowOff>
    </xdr:to>
    <xdr:sp macro="" textlink="">
      <xdr:nvSpPr>
        <xdr:cNvPr id="867" name="楕円 866"/>
        <xdr:cNvSpPr/>
      </xdr:nvSpPr>
      <xdr:spPr>
        <a:xfrm>
          <a:off x="22110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85833</xdr:rowOff>
    </xdr:from>
    <xdr:ext cx="469744" cy="259045"/>
    <xdr:sp macro="" textlink="">
      <xdr:nvSpPr>
        <xdr:cNvPr id="868" name="【庁舎】&#10;一人当たり面積該当値テキスト"/>
        <xdr:cNvSpPr txBox="1"/>
      </xdr:nvSpPr>
      <xdr:spPr>
        <a:xfrm>
          <a:off x="22199600" y="177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74386</xdr:rowOff>
    </xdr:from>
    <xdr:to>
      <xdr:col>112</xdr:col>
      <xdr:colOff>38100</xdr:colOff>
      <xdr:row>105</xdr:row>
      <xdr:rowOff>4536</xdr:rowOff>
    </xdr:to>
    <xdr:sp macro="" textlink="">
      <xdr:nvSpPr>
        <xdr:cNvPr id="869" name="楕円 868"/>
        <xdr:cNvSpPr/>
      </xdr:nvSpPr>
      <xdr:spPr>
        <a:xfrm>
          <a:off x="21272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113756</xdr:rowOff>
    </xdr:from>
    <xdr:to>
      <xdr:col>116</xdr:col>
      <xdr:colOff>63500</xdr:colOff>
      <xdr:row>104</xdr:row>
      <xdr:rowOff>125186</xdr:rowOff>
    </xdr:to>
    <xdr:cxnSp macro="">
      <xdr:nvCxnSpPr>
        <xdr:cNvPr id="870" name="直線コネクタ 869"/>
        <xdr:cNvCxnSpPr/>
      </xdr:nvCxnSpPr>
      <xdr:spPr>
        <a:xfrm flipV="1">
          <a:off x="21323300" y="1794455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105411</xdr:rowOff>
    </xdr:from>
    <xdr:to>
      <xdr:col>107</xdr:col>
      <xdr:colOff>101600</xdr:colOff>
      <xdr:row>105</xdr:row>
      <xdr:rowOff>35561</xdr:rowOff>
    </xdr:to>
    <xdr:sp macro="" textlink="">
      <xdr:nvSpPr>
        <xdr:cNvPr id="871" name="楕円 870"/>
        <xdr:cNvSpPr/>
      </xdr:nvSpPr>
      <xdr:spPr>
        <a:xfrm>
          <a:off x="2038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125186</xdr:rowOff>
    </xdr:from>
    <xdr:to>
      <xdr:col>111</xdr:col>
      <xdr:colOff>177800</xdr:colOff>
      <xdr:row>104</xdr:row>
      <xdr:rowOff>156211</xdr:rowOff>
    </xdr:to>
    <xdr:cxnSp macro="">
      <xdr:nvCxnSpPr>
        <xdr:cNvPr id="872" name="直線コネクタ 871"/>
        <xdr:cNvCxnSpPr/>
      </xdr:nvCxnSpPr>
      <xdr:spPr>
        <a:xfrm flipV="1">
          <a:off x="20434300" y="179559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111942</xdr:rowOff>
    </xdr:from>
    <xdr:to>
      <xdr:col>102</xdr:col>
      <xdr:colOff>165100</xdr:colOff>
      <xdr:row>105</xdr:row>
      <xdr:rowOff>42092</xdr:rowOff>
    </xdr:to>
    <xdr:sp macro="" textlink="">
      <xdr:nvSpPr>
        <xdr:cNvPr id="873" name="楕円 872"/>
        <xdr:cNvSpPr/>
      </xdr:nvSpPr>
      <xdr:spPr>
        <a:xfrm>
          <a:off x="19494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156211</xdr:rowOff>
    </xdr:from>
    <xdr:to>
      <xdr:col>107</xdr:col>
      <xdr:colOff>50800</xdr:colOff>
      <xdr:row>104</xdr:row>
      <xdr:rowOff>162742</xdr:rowOff>
    </xdr:to>
    <xdr:cxnSp macro="">
      <xdr:nvCxnSpPr>
        <xdr:cNvPr id="874" name="直線コネクタ 873"/>
        <xdr:cNvCxnSpPr/>
      </xdr:nvCxnSpPr>
      <xdr:spPr>
        <a:xfrm flipV="1">
          <a:off x="19545300" y="1798701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75"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76"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168746</xdr:rowOff>
    </xdr:from>
    <xdr:ext cx="469744" cy="259045"/>
    <xdr:sp macro="" textlink="">
      <xdr:nvSpPr>
        <xdr:cNvPr id="877" name="n_3aveValue【庁舎】&#10;一人当たり面積"/>
        <xdr:cNvSpPr txBox="1"/>
      </xdr:nvSpPr>
      <xdr:spPr>
        <a:xfrm>
          <a:off x="19310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21063</xdr:rowOff>
    </xdr:from>
    <xdr:ext cx="469744" cy="259045"/>
    <xdr:sp macro="" textlink="">
      <xdr:nvSpPr>
        <xdr:cNvPr id="878" name="n_1main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52088</xdr:rowOff>
    </xdr:from>
    <xdr:ext cx="469744" cy="259045"/>
    <xdr:sp macro="" textlink="">
      <xdr:nvSpPr>
        <xdr:cNvPr id="879" name="n_2mainValue【庁舎】&#10;一人当たり面積"/>
        <xdr:cNvSpPr txBox="1"/>
      </xdr:nvSpPr>
      <xdr:spPr>
        <a:xfrm>
          <a:off x="20199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58619</xdr:rowOff>
    </xdr:from>
    <xdr:ext cx="469744" cy="259045"/>
    <xdr:sp macro="" textlink="">
      <xdr:nvSpPr>
        <xdr:cNvPr id="880" name="n_3mainValue【庁舎】&#10;一人当たり面積"/>
        <xdr:cNvSpPr txBox="1"/>
      </xdr:nvSpPr>
      <xdr:spPr>
        <a:xfrm>
          <a:off x="1931042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では、「体育館・プール」、「福祉施設」及び「市民会館」の有形固定資産減価償却率が高く、老朽化が進んでいる。特に「体育館・プール」については、合併前の各町にあった施設がそのまま現存しており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図書館」、「保健センター・保健所」及び「庁舎」については、有形固定資産減価償却率は類似団体等と比較して高い数値ではないが、当市は市域が広く分庁方式としているため庁舎、図書館及び保健センターの数が多く、その維持管理費用が財政負担を増大させ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今後は、公共施設再配置計画等により類似施設の統廃合を進め、適正配置に努める。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30,952
30,708
363.97
20,504,484
19,585,361
746,124
9,993,078
17,425,286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類似団体の平均は上回っているものの、財政力指数は減少傾向にあり全国平均と同率で静岡県平均においては大きく下回っている。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主な要因として、個人市民税は回復傾向にあるが、依然として地価の下落による固定資産税の減少による自主財源の減少が挙げられる。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今後も自主財源の増加は見込めないため、事務事業の見直しによる歳出の抑制に努める。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109765</xdr:rowOff>
    </xdr:to>
    <xdr:cxnSp macro="">
      <xdr:nvCxnSpPr>
        <xdr:cNvPr id="70" name="直線コネクタ 69"/>
        <xdr:cNvCxnSpPr/>
      </xdr:nvCxnSpPr>
      <xdr:spPr>
        <a:xfrm>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92528</xdr:rowOff>
    </xdr:to>
    <xdr:cxnSp macro="">
      <xdr:nvCxnSpPr>
        <xdr:cNvPr id="73" name="直線コネクタ 72"/>
        <xdr:cNvCxnSpPr/>
      </xdr:nvCxnSpPr>
      <xdr:spPr>
        <a:xfrm>
          <a:off x="3225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58057</xdr:rowOff>
    </xdr:to>
    <xdr:cxnSp macro="">
      <xdr:nvCxnSpPr>
        <xdr:cNvPr id="76" name="直線コネクタ 75"/>
        <xdr:cNvCxnSpPr/>
      </xdr:nvCxnSpPr>
      <xdr:spPr>
        <a:xfrm>
          <a:off x="2336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23585</xdr:rowOff>
    </xdr:to>
    <xdr:cxnSp macro="">
      <xdr:nvCxnSpPr>
        <xdr:cNvPr id="79" name="直線コネクタ 78"/>
        <xdr:cNvCxnSpPr/>
      </xdr:nvCxnSpPr>
      <xdr:spPr>
        <a:xfrm>
          <a:off x="1447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89" name="楕円 88"/>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0"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3" name="楕円 92"/>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4" name="テキスト ボックス 93"/>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5" name="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7" name="楕円 96"/>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8" name="テキスト ボックス 97"/>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類似団体平均及び全国平均はいずれも下回っているが、静岡県平均を上回っている。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市税収入の減少や普通交付税の合併算定替の段階的縮減など経常一般財源の減少が主な要因となっている。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今後は、普通交付税が一本算定となり一般財源の増加は見込めないことから、経常経費の削減に努める。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62</xdr:row>
      <xdr:rowOff>149013</xdr:rowOff>
    </xdr:to>
    <xdr:cxnSp macro="">
      <xdr:nvCxnSpPr>
        <xdr:cNvPr id="133" name="直線コネクタ 132"/>
        <xdr:cNvCxnSpPr/>
      </xdr:nvCxnSpPr>
      <xdr:spPr>
        <a:xfrm>
          <a:off x="4114800" y="1065826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62</xdr:row>
      <xdr:rowOff>28363</xdr:rowOff>
    </xdr:to>
    <xdr:cxnSp macro="">
      <xdr:nvCxnSpPr>
        <xdr:cNvPr id="136" name="直線コネクタ 135"/>
        <xdr:cNvCxnSpPr/>
      </xdr:nvCxnSpPr>
      <xdr:spPr>
        <a:xfrm>
          <a:off x="3225800" y="105134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55033</xdr:rowOff>
    </xdr:to>
    <xdr:cxnSp macro="">
      <xdr:nvCxnSpPr>
        <xdr:cNvPr id="139" name="直線コネクタ 138"/>
        <xdr:cNvCxnSpPr/>
      </xdr:nvCxnSpPr>
      <xdr:spPr>
        <a:xfrm>
          <a:off x="2336800" y="103124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60</xdr:row>
      <xdr:rowOff>25400</xdr:rowOff>
    </xdr:to>
    <xdr:cxnSp macro="">
      <xdr:nvCxnSpPr>
        <xdr:cNvPr id="142" name="直線コネクタ 141"/>
        <xdr:cNvCxnSpPr/>
      </xdr:nvCxnSpPr>
      <xdr:spPr>
        <a:xfrm>
          <a:off x="1447800" y="10167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2" name="楕円 151"/>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3"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4" name="楕円 153"/>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5" name="テキスト ボックス 154"/>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4233</xdr:rowOff>
    </xdr:from>
    <xdr:to>
      <xdr:col>15</xdr:col>
      <xdr:colOff>133350</xdr:colOff>
      <xdr:row>61</xdr:row>
      <xdr:rowOff>105833</xdr:rowOff>
    </xdr:to>
    <xdr:sp macro="" textlink="">
      <xdr:nvSpPr>
        <xdr:cNvPr id="156" name="楕円 155"/>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116010</xdr:rowOff>
    </xdr:from>
    <xdr:ext cx="762000" cy="259045"/>
    <xdr:sp macro="" textlink="">
      <xdr:nvSpPr>
        <xdr:cNvPr id="157" name="テキスト ボックス 156"/>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8" name="楕円 157"/>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9" name="テキスト ボックス 158"/>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60" name="楕円 159"/>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1" name="テキスト ボックス 160"/>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人件費・物件費等の合計額の人口一人当たりの金額は、類似団体平均、全国平均及び静岡県平均のいずれも上回っている。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として、合併により保有する公共施設が多く、その維持管理に費用を要していることや、広い市域面積により住民サービスが低下しないよう旧町ごとに支所を配置しているため、その人件費や維持管理費が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今後は公共施設再配置計画等に基づく施設の統廃合を推進することにより人件費及び物件費の削減を図る。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16894</xdr:rowOff>
    </xdr:from>
    <xdr:to>
      <xdr:col>23</xdr:col>
      <xdr:colOff>133350</xdr:colOff>
      <xdr:row>82</xdr:row>
      <xdr:rowOff>40994</xdr:rowOff>
    </xdr:to>
    <xdr:cxnSp macro="">
      <xdr:nvCxnSpPr>
        <xdr:cNvPr id="196" name="直線コネクタ 195"/>
        <xdr:cNvCxnSpPr/>
      </xdr:nvCxnSpPr>
      <xdr:spPr>
        <a:xfrm>
          <a:off x="4114800" y="14075794"/>
          <a:ext cx="838200" cy="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16894</xdr:rowOff>
    </xdr:from>
    <xdr:to>
      <xdr:col>19</xdr:col>
      <xdr:colOff>133350</xdr:colOff>
      <xdr:row>82</xdr:row>
      <xdr:rowOff>26526</xdr:rowOff>
    </xdr:to>
    <xdr:cxnSp macro="">
      <xdr:nvCxnSpPr>
        <xdr:cNvPr id="199" name="直線コネクタ 198"/>
        <xdr:cNvCxnSpPr/>
      </xdr:nvCxnSpPr>
      <xdr:spPr>
        <a:xfrm flipV="1">
          <a:off x="3225800" y="14075794"/>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26384</xdr:rowOff>
    </xdr:from>
    <xdr:to>
      <xdr:col>15</xdr:col>
      <xdr:colOff>82550</xdr:colOff>
      <xdr:row>82</xdr:row>
      <xdr:rowOff>26526</xdr:rowOff>
    </xdr:to>
    <xdr:cxnSp macro="">
      <xdr:nvCxnSpPr>
        <xdr:cNvPr id="202" name="直線コネクタ 201"/>
        <xdr:cNvCxnSpPr/>
      </xdr:nvCxnSpPr>
      <xdr:spPr>
        <a:xfrm>
          <a:off x="2336800" y="14085284"/>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9045"/>
    <xdr:sp macro="" textlink="">
      <xdr:nvSpPr>
        <xdr:cNvPr id="204" name="テキスト ボックス 203"/>
        <xdr:cNvSpPr txBox="1"/>
      </xdr:nvSpPr>
      <xdr:spPr>
        <a:xfrm>
          <a:off x="2844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153600</xdr:rowOff>
    </xdr:from>
    <xdr:to>
      <xdr:col>11</xdr:col>
      <xdr:colOff>31750</xdr:colOff>
      <xdr:row>82</xdr:row>
      <xdr:rowOff>26384</xdr:rowOff>
    </xdr:to>
    <xdr:cxnSp macro="">
      <xdr:nvCxnSpPr>
        <xdr:cNvPr id="205" name="直線コネクタ 204"/>
        <xdr:cNvCxnSpPr/>
      </xdr:nvCxnSpPr>
      <xdr:spPr>
        <a:xfrm>
          <a:off x="1447800" y="14041050"/>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139822</xdr:rowOff>
    </xdr:from>
    <xdr:ext cx="762000" cy="259045"/>
    <xdr:sp macro="" textlink="">
      <xdr:nvSpPr>
        <xdr:cNvPr id="207" name="テキスト ボックス 206"/>
        <xdr:cNvSpPr txBox="1"/>
      </xdr:nvSpPr>
      <xdr:spPr>
        <a:xfrm>
          <a:off x="1955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12510</xdr:rowOff>
    </xdr:from>
    <xdr:ext cx="762000" cy="259045"/>
    <xdr:sp macro="" textlink="">
      <xdr:nvSpPr>
        <xdr:cNvPr id="209" name="テキスト ボックス 208"/>
        <xdr:cNvSpPr txBox="1"/>
      </xdr:nvSpPr>
      <xdr:spPr>
        <a:xfrm>
          <a:off x="1066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161644</xdr:rowOff>
    </xdr:from>
    <xdr:to>
      <xdr:col>23</xdr:col>
      <xdr:colOff>184150</xdr:colOff>
      <xdr:row>82</xdr:row>
      <xdr:rowOff>91794</xdr:rowOff>
    </xdr:to>
    <xdr:sp macro="" textlink="">
      <xdr:nvSpPr>
        <xdr:cNvPr id="215" name="楕円 214"/>
        <xdr:cNvSpPr/>
      </xdr:nvSpPr>
      <xdr:spPr>
        <a:xfrm>
          <a:off x="4902200" y="140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133721</xdr:rowOff>
    </xdr:from>
    <xdr:ext cx="762000" cy="259045"/>
    <xdr:sp macro="" textlink="">
      <xdr:nvSpPr>
        <xdr:cNvPr id="216" name="人件費・物件費等の状況該当値テキスト"/>
        <xdr:cNvSpPr txBox="1"/>
      </xdr:nvSpPr>
      <xdr:spPr>
        <a:xfrm>
          <a:off x="5041900" y="1402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137544</xdr:rowOff>
    </xdr:from>
    <xdr:to>
      <xdr:col>19</xdr:col>
      <xdr:colOff>184150</xdr:colOff>
      <xdr:row>82</xdr:row>
      <xdr:rowOff>67694</xdr:rowOff>
    </xdr:to>
    <xdr:sp macro="" textlink="">
      <xdr:nvSpPr>
        <xdr:cNvPr id="217" name="楕円 216"/>
        <xdr:cNvSpPr/>
      </xdr:nvSpPr>
      <xdr:spPr>
        <a:xfrm>
          <a:off x="4064000" y="140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52471</xdr:rowOff>
    </xdr:from>
    <xdr:ext cx="736600" cy="259045"/>
    <xdr:sp macro="" textlink="">
      <xdr:nvSpPr>
        <xdr:cNvPr id="218" name="テキスト ボックス 217"/>
        <xdr:cNvSpPr txBox="1"/>
      </xdr:nvSpPr>
      <xdr:spPr>
        <a:xfrm>
          <a:off x="3733800" y="1411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147176</xdr:rowOff>
    </xdr:from>
    <xdr:to>
      <xdr:col>15</xdr:col>
      <xdr:colOff>133350</xdr:colOff>
      <xdr:row>82</xdr:row>
      <xdr:rowOff>77326</xdr:rowOff>
    </xdr:to>
    <xdr:sp macro="" textlink="">
      <xdr:nvSpPr>
        <xdr:cNvPr id="219" name="楕円 218"/>
        <xdr:cNvSpPr/>
      </xdr:nvSpPr>
      <xdr:spPr>
        <a:xfrm>
          <a:off x="3175000" y="140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62103</xdr:rowOff>
    </xdr:from>
    <xdr:ext cx="762000" cy="259045"/>
    <xdr:sp macro="" textlink="">
      <xdr:nvSpPr>
        <xdr:cNvPr id="220" name="テキスト ボックス 219"/>
        <xdr:cNvSpPr txBox="1"/>
      </xdr:nvSpPr>
      <xdr:spPr>
        <a:xfrm>
          <a:off x="2844800" y="1412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147034</xdr:rowOff>
    </xdr:from>
    <xdr:to>
      <xdr:col>11</xdr:col>
      <xdr:colOff>82550</xdr:colOff>
      <xdr:row>82</xdr:row>
      <xdr:rowOff>77184</xdr:rowOff>
    </xdr:to>
    <xdr:sp macro="" textlink="">
      <xdr:nvSpPr>
        <xdr:cNvPr id="221" name="楕円 220"/>
        <xdr:cNvSpPr/>
      </xdr:nvSpPr>
      <xdr:spPr>
        <a:xfrm>
          <a:off x="2286000" y="140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61961</xdr:rowOff>
    </xdr:from>
    <xdr:ext cx="762000" cy="259045"/>
    <xdr:sp macro="" textlink="">
      <xdr:nvSpPr>
        <xdr:cNvPr id="222" name="テキスト ボックス 221"/>
        <xdr:cNvSpPr txBox="1"/>
      </xdr:nvSpPr>
      <xdr:spPr>
        <a:xfrm>
          <a:off x="1955800" y="141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102800</xdr:rowOff>
    </xdr:from>
    <xdr:to>
      <xdr:col>7</xdr:col>
      <xdr:colOff>31750</xdr:colOff>
      <xdr:row>82</xdr:row>
      <xdr:rowOff>32950</xdr:rowOff>
    </xdr:to>
    <xdr:sp macro="" textlink="">
      <xdr:nvSpPr>
        <xdr:cNvPr id="223" name="楕円 222"/>
        <xdr:cNvSpPr/>
      </xdr:nvSpPr>
      <xdr:spPr>
        <a:xfrm>
          <a:off x="1397000" y="139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17727</xdr:rowOff>
    </xdr:from>
    <xdr:ext cx="762000" cy="259045"/>
    <xdr:sp macro="" textlink="">
      <xdr:nvSpPr>
        <xdr:cNvPr id="224" name="テキスト ボックス 223"/>
        <xdr:cNvSpPr txBox="1"/>
      </xdr:nvSpPr>
      <xdr:spPr>
        <a:xfrm>
          <a:off x="1066800" y="1407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新卒以外の任期付職員及び再任用職員の採用による採用区分の変動及び経験年数階層の変動により昨年より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ポイント増加したが、全国市平均より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90311</xdr:rowOff>
    </xdr:from>
    <xdr:to>
      <xdr:col>81</xdr:col>
      <xdr:colOff>44450</xdr:colOff>
      <xdr:row>83</xdr:row>
      <xdr:rowOff>119945</xdr:rowOff>
    </xdr:to>
    <xdr:cxnSp macro="">
      <xdr:nvCxnSpPr>
        <xdr:cNvPr id="258" name="直線コネクタ 257"/>
        <xdr:cNvCxnSpPr/>
      </xdr:nvCxnSpPr>
      <xdr:spPr>
        <a:xfrm>
          <a:off x="16179800" y="14149211"/>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9"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90311</xdr:rowOff>
    </xdr:from>
    <xdr:to>
      <xdr:col>77</xdr:col>
      <xdr:colOff>44450</xdr:colOff>
      <xdr:row>83</xdr:row>
      <xdr:rowOff>79728</xdr:rowOff>
    </xdr:to>
    <xdr:cxnSp macro="">
      <xdr:nvCxnSpPr>
        <xdr:cNvPr id="261" name="直線コネクタ 260"/>
        <xdr:cNvCxnSpPr/>
      </xdr:nvCxnSpPr>
      <xdr:spPr>
        <a:xfrm flipV="1">
          <a:off x="15290800" y="141492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63" name="テキスト ボックス 262"/>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79728</xdr:rowOff>
    </xdr:to>
    <xdr:cxnSp macro="">
      <xdr:nvCxnSpPr>
        <xdr:cNvPr id="264" name="直線コネクタ 263"/>
        <xdr:cNvCxnSpPr/>
      </xdr:nvCxnSpPr>
      <xdr:spPr>
        <a:xfrm>
          <a:off x="14401800" y="142564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66" name="テキスト ボックス 265"/>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26105</xdr:rowOff>
    </xdr:to>
    <xdr:cxnSp macro="">
      <xdr:nvCxnSpPr>
        <xdr:cNvPr id="267" name="直線コネクタ 266"/>
        <xdr:cNvCxnSpPr/>
      </xdr:nvCxnSpPr>
      <xdr:spPr>
        <a:xfrm>
          <a:off x="13512800" y="14256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51099</xdr:rowOff>
    </xdr:from>
    <xdr:ext cx="762000" cy="259045"/>
    <xdr:sp macro="" textlink="">
      <xdr:nvSpPr>
        <xdr:cNvPr id="269" name="テキスト ボックス 268"/>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142116</xdr:rowOff>
    </xdr:from>
    <xdr:ext cx="762000" cy="259045"/>
    <xdr:sp macro="" textlink="">
      <xdr:nvSpPr>
        <xdr:cNvPr id="271" name="テキスト ボックス 270"/>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7" name="楕円 276"/>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8"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39511</xdr:rowOff>
    </xdr:from>
    <xdr:to>
      <xdr:col>77</xdr:col>
      <xdr:colOff>95250</xdr:colOff>
      <xdr:row>82</xdr:row>
      <xdr:rowOff>141111</xdr:rowOff>
    </xdr:to>
    <xdr:sp macro="" textlink="">
      <xdr:nvSpPr>
        <xdr:cNvPr id="279" name="楕円 278"/>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151288</xdr:rowOff>
    </xdr:from>
    <xdr:ext cx="736600" cy="259045"/>
    <xdr:sp macro="" textlink="">
      <xdr:nvSpPr>
        <xdr:cNvPr id="280" name="テキスト ボックス 279"/>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81" name="楕円 280"/>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82" name="テキスト ボックス 281"/>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83" name="楕円 282"/>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84" name="テキスト ボックス 283"/>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146755</xdr:rowOff>
    </xdr:from>
    <xdr:to>
      <xdr:col>64</xdr:col>
      <xdr:colOff>152400</xdr:colOff>
      <xdr:row>83</xdr:row>
      <xdr:rowOff>76905</xdr:rowOff>
    </xdr:to>
    <xdr:sp macro="" textlink="">
      <xdr:nvSpPr>
        <xdr:cNvPr id="285" name="楕円 284"/>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87082</xdr:rowOff>
    </xdr:from>
    <xdr:ext cx="762000" cy="259045"/>
    <xdr:sp macro="" textlink="">
      <xdr:nvSpPr>
        <xdr:cNvPr id="286" name="テキスト ボックス 285"/>
        <xdr:cNvSpPr txBox="1"/>
      </xdr:nvSpPr>
      <xdr:spPr>
        <a:xfrm>
          <a:off x="13131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合併により広い市域面積を有していることで、住民サービスが低下しないよう旧町地区ごとに支所を設置していることから、他団体と比較すると職員数が多い傾向にある。</a:t>
          </a:r>
        </a:p>
        <a:p>
          <a:r>
            <a:rPr kumimoji="1" lang="ja-JP" altLang="en-US" sz="1300">
              <a:latin typeface="ＭＳ Ｐゴシック" panose="020B0600070205080204" pitchFamily="50" charset="-128"/>
              <a:ea typeface="ＭＳ Ｐゴシック" panose="020B0600070205080204" pitchFamily="50" charset="-128"/>
            </a:rPr>
            <a:t>　今後も財政状況と住民サービスとの均衡を勘案しながら適正な定員管理を行っていく。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142545</xdr:rowOff>
    </xdr:from>
    <xdr:to>
      <xdr:col>81</xdr:col>
      <xdr:colOff>44450</xdr:colOff>
      <xdr:row>61</xdr:row>
      <xdr:rowOff>142545</xdr:rowOff>
    </xdr:to>
    <xdr:cxnSp macro="">
      <xdr:nvCxnSpPr>
        <xdr:cNvPr id="318" name="直線コネクタ 317"/>
        <xdr:cNvCxnSpPr/>
      </xdr:nvCxnSpPr>
      <xdr:spPr>
        <a:xfrm>
          <a:off x="16179800" y="10600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9"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128067</xdr:rowOff>
    </xdr:from>
    <xdr:to>
      <xdr:col>77</xdr:col>
      <xdr:colOff>44450</xdr:colOff>
      <xdr:row>61</xdr:row>
      <xdr:rowOff>142545</xdr:rowOff>
    </xdr:to>
    <xdr:cxnSp macro="">
      <xdr:nvCxnSpPr>
        <xdr:cNvPr id="321" name="直線コネクタ 320"/>
        <xdr:cNvCxnSpPr/>
      </xdr:nvCxnSpPr>
      <xdr:spPr>
        <a:xfrm>
          <a:off x="15290800" y="1058651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3" name="テキスト ボックス 322"/>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128067</xdr:rowOff>
    </xdr:from>
    <xdr:to>
      <xdr:col>72</xdr:col>
      <xdr:colOff>203200</xdr:colOff>
      <xdr:row>61</xdr:row>
      <xdr:rowOff>135789</xdr:rowOff>
    </xdr:to>
    <xdr:cxnSp macro="">
      <xdr:nvCxnSpPr>
        <xdr:cNvPr id="324" name="直線コネクタ 323"/>
        <xdr:cNvCxnSpPr/>
      </xdr:nvCxnSpPr>
      <xdr:spPr>
        <a:xfrm flipV="1">
          <a:off x="14401800" y="10586517"/>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6" name="テキスト ボックス 325"/>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135789</xdr:rowOff>
    </xdr:from>
    <xdr:to>
      <xdr:col>68</xdr:col>
      <xdr:colOff>152400</xdr:colOff>
      <xdr:row>61</xdr:row>
      <xdr:rowOff>142545</xdr:rowOff>
    </xdr:to>
    <xdr:cxnSp macro="">
      <xdr:nvCxnSpPr>
        <xdr:cNvPr id="327" name="直線コネクタ 326"/>
        <xdr:cNvCxnSpPr/>
      </xdr:nvCxnSpPr>
      <xdr:spPr>
        <a:xfrm flipV="1">
          <a:off x="13512800" y="10594239"/>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29" name="テキスト ボックス 328"/>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126788</xdr:rowOff>
    </xdr:from>
    <xdr:ext cx="762000" cy="259045"/>
    <xdr:sp macro="" textlink="">
      <xdr:nvSpPr>
        <xdr:cNvPr id="331" name="テキスト ボックス 330"/>
        <xdr:cNvSpPr txBox="1"/>
      </xdr:nvSpPr>
      <xdr:spPr>
        <a:xfrm>
          <a:off x="13131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91745</xdr:rowOff>
    </xdr:from>
    <xdr:to>
      <xdr:col>81</xdr:col>
      <xdr:colOff>95250</xdr:colOff>
      <xdr:row>62</xdr:row>
      <xdr:rowOff>21895</xdr:rowOff>
    </xdr:to>
    <xdr:sp macro="" textlink="">
      <xdr:nvSpPr>
        <xdr:cNvPr id="337" name="楕円 336"/>
        <xdr:cNvSpPr/>
      </xdr:nvSpPr>
      <xdr:spPr>
        <a:xfrm>
          <a:off x="169672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63822</xdr:rowOff>
    </xdr:from>
    <xdr:ext cx="762000" cy="259045"/>
    <xdr:sp macro="" textlink="">
      <xdr:nvSpPr>
        <xdr:cNvPr id="338" name="定員管理の状況該当値テキスト"/>
        <xdr:cNvSpPr txBox="1"/>
      </xdr:nvSpPr>
      <xdr:spPr>
        <a:xfrm>
          <a:off x="17106900" y="1052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91745</xdr:rowOff>
    </xdr:from>
    <xdr:to>
      <xdr:col>77</xdr:col>
      <xdr:colOff>95250</xdr:colOff>
      <xdr:row>62</xdr:row>
      <xdr:rowOff>21895</xdr:rowOff>
    </xdr:to>
    <xdr:sp macro="" textlink="">
      <xdr:nvSpPr>
        <xdr:cNvPr id="339" name="楕円 338"/>
        <xdr:cNvSpPr/>
      </xdr:nvSpPr>
      <xdr:spPr>
        <a:xfrm>
          <a:off x="16129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6672</xdr:rowOff>
    </xdr:from>
    <xdr:ext cx="736600" cy="259045"/>
    <xdr:sp macro="" textlink="">
      <xdr:nvSpPr>
        <xdr:cNvPr id="340" name="テキスト ボックス 339"/>
        <xdr:cNvSpPr txBox="1"/>
      </xdr:nvSpPr>
      <xdr:spPr>
        <a:xfrm>
          <a:off x="15798800" y="1063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77267</xdr:rowOff>
    </xdr:from>
    <xdr:to>
      <xdr:col>73</xdr:col>
      <xdr:colOff>44450</xdr:colOff>
      <xdr:row>62</xdr:row>
      <xdr:rowOff>7417</xdr:rowOff>
    </xdr:to>
    <xdr:sp macro="" textlink="">
      <xdr:nvSpPr>
        <xdr:cNvPr id="341" name="楕円 340"/>
        <xdr:cNvSpPr/>
      </xdr:nvSpPr>
      <xdr:spPr>
        <a:xfrm>
          <a:off x="15240000" y="1053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163644</xdr:rowOff>
    </xdr:from>
    <xdr:ext cx="762000" cy="259045"/>
    <xdr:sp macro="" textlink="">
      <xdr:nvSpPr>
        <xdr:cNvPr id="342" name="テキスト ボックス 341"/>
        <xdr:cNvSpPr txBox="1"/>
      </xdr:nvSpPr>
      <xdr:spPr>
        <a:xfrm>
          <a:off x="14909800" y="1062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84989</xdr:rowOff>
    </xdr:from>
    <xdr:to>
      <xdr:col>68</xdr:col>
      <xdr:colOff>203200</xdr:colOff>
      <xdr:row>62</xdr:row>
      <xdr:rowOff>15139</xdr:rowOff>
    </xdr:to>
    <xdr:sp macro="" textlink="">
      <xdr:nvSpPr>
        <xdr:cNvPr id="343" name="楕円 342"/>
        <xdr:cNvSpPr/>
      </xdr:nvSpPr>
      <xdr:spPr>
        <a:xfrm>
          <a:off x="143510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171366</xdr:rowOff>
    </xdr:from>
    <xdr:ext cx="762000" cy="259045"/>
    <xdr:sp macro="" textlink="">
      <xdr:nvSpPr>
        <xdr:cNvPr id="344" name="テキスト ボックス 343"/>
        <xdr:cNvSpPr txBox="1"/>
      </xdr:nvSpPr>
      <xdr:spPr>
        <a:xfrm>
          <a:off x="14020800" y="1062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91745</xdr:rowOff>
    </xdr:from>
    <xdr:to>
      <xdr:col>64</xdr:col>
      <xdr:colOff>152400</xdr:colOff>
      <xdr:row>62</xdr:row>
      <xdr:rowOff>21895</xdr:rowOff>
    </xdr:to>
    <xdr:sp macro="" textlink="">
      <xdr:nvSpPr>
        <xdr:cNvPr id="345" name="楕円 344"/>
        <xdr:cNvSpPr/>
      </xdr:nvSpPr>
      <xdr:spPr>
        <a:xfrm>
          <a:off x="13462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6672</xdr:rowOff>
    </xdr:from>
    <xdr:ext cx="762000" cy="259045"/>
    <xdr:sp macro="" textlink="">
      <xdr:nvSpPr>
        <xdr:cNvPr id="346" name="テキスト ボックス 345"/>
        <xdr:cNvSpPr txBox="1"/>
      </xdr:nvSpPr>
      <xdr:spPr>
        <a:xfrm>
          <a:off x="13131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年度に実施した光ファイバ網整備補助事業やし尿処理施設建設事業に係る起債の元金償還が開始されたことに伴い</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ポイント上昇し、全国平均及び静岡県平均を上回ることとなった。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今後は、新市建設計画に基づく事業に係る起債額の増加による実質公債費比率の更なる上昇が見込まれるが、事業計画の精査等による起債額の抑制を図り財政の健全化に努める。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20828</xdr:rowOff>
    </xdr:to>
    <xdr:cxnSp macro="">
      <xdr:nvCxnSpPr>
        <xdr:cNvPr id="378" name="直線コネクタ 377"/>
        <xdr:cNvCxnSpPr/>
      </xdr:nvCxnSpPr>
      <xdr:spPr>
        <a:xfrm>
          <a:off x="16179800" y="68402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153670</xdr:rowOff>
    </xdr:to>
    <xdr:cxnSp macro="">
      <xdr:nvCxnSpPr>
        <xdr:cNvPr id="381" name="直線コネクタ 380"/>
        <xdr:cNvCxnSpPr/>
      </xdr:nvCxnSpPr>
      <xdr:spPr>
        <a:xfrm>
          <a:off x="15290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105410</xdr:rowOff>
    </xdr:to>
    <xdr:cxnSp macro="">
      <xdr:nvCxnSpPr>
        <xdr:cNvPr id="384" name="直線コネクタ 383"/>
        <xdr:cNvCxnSpPr/>
      </xdr:nvCxnSpPr>
      <xdr:spPr>
        <a:xfrm>
          <a:off x="14401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134366</xdr:rowOff>
    </xdr:to>
    <xdr:cxnSp macro="">
      <xdr:nvCxnSpPr>
        <xdr:cNvPr id="387" name="直線コネクタ 386"/>
        <xdr:cNvCxnSpPr/>
      </xdr:nvCxnSpPr>
      <xdr:spPr>
        <a:xfrm flipV="1">
          <a:off x="13512800" y="67919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7" name="楕円 396"/>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398"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399" name="楕円 398"/>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0" name="テキスト ボックス 399"/>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1" name="楕円 400"/>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2" name="テキスト ボックス 40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3" name="楕円 402"/>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4" name="テキスト ボックス 403"/>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5" name="楕円 404"/>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6" name="テキスト ボックス 405"/>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類似団体平均及び全国平均は下回っているものの、</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％と大幅に増加し、静岡県平均を上回っている。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その要因としては、地域振興基金の創設による合併特例債の借入額増によるものである。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今後は、新市建設計画に基づく事業等により起債額の増加が見込まれるが、事業計画の精査等により起債額の抑制を図り財政の健全化に努める。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94706</xdr:rowOff>
    </xdr:from>
    <xdr:to>
      <xdr:col>81</xdr:col>
      <xdr:colOff>44450</xdr:colOff>
      <xdr:row>14</xdr:row>
      <xdr:rowOff>94464</xdr:rowOff>
    </xdr:to>
    <xdr:cxnSp macro="">
      <xdr:nvCxnSpPr>
        <xdr:cNvPr id="442" name="直線コネクタ 441"/>
        <xdr:cNvCxnSpPr/>
      </xdr:nvCxnSpPr>
      <xdr:spPr>
        <a:xfrm>
          <a:off x="16179800" y="2323556"/>
          <a:ext cx="8382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3"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94706</xdr:rowOff>
    </xdr:from>
    <xdr:to>
      <xdr:col>77</xdr:col>
      <xdr:colOff>44450</xdr:colOff>
      <xdr:row>13</xdr:row>
      <xdr:rowOff>109643</xdr:rowOff>
    </xdr:to>
    <xdr:cxnSp macro="">
      <xdr:nvCxnSpPr>
        <xdr:cNvPr id="445" name="直線コネクタ 444"/>
        <xdr:cNvCxnSpPr/>
      </xdr:nvCxnSpPr>
      <xdr:spPr>
        <a:xfrm flipV="1">
          <a:off x="15290800" y="2323556"/>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38782</xdr:rowOff>
    </xdr:from>
    <xdr:ext cx="736600" cy="259045"/>
    <xdr:sp macro="" textlink="">
      <xdr:nvSpPr>
        <xdr:cNvPr id="447" name="テキスト ボックス 446"/>
        <xdr:cNvSpPr txBox="1"/>
      </xdr:nvSpPr>
      <xdr:spPr>
        <a:xfrm>
          <a:off x="15798800" y="278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109643</xdr:rowOff>
    </xdr:from>
    <xdr:to>
      <xdr:col>72</xdr:col>
      <xdr:colOff>203200</xdr:colOff>
      <xdr:row>13</xdr:row>
      <xdr:rowOff>128028</xdr:rowOff>
    </xdr:to>
    <xdr:cxnSp macro="">
      <xdr:nvCxnSpPr>
        <xdr:cNvPr id="448" name="直線コネクタ 447"/>
        <xdr:cNvCxnSpPr/>
      </xdr:nvCxnSpPr>
      <xdr:spPr>
        <a:xfrm flipV="1">
          <a:off x="14401800" y="233849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26143</xdr:rowOff>
    </xdr:from>
    <xdr:ext cx="762000" cy="259045"/>
    <xdr:sp macro="" textlink="">
      <xdr:nvSpPr>
        <xdr:cNvPr id="450" name="テキスト ボックス 449"/>
        <xdr:cNvSpPr txBox="1"/>
      </xdr:nvSpPr>
      <xdr:spPr>
        <a:xfrm>
          <a:off x="14909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128028</xdr:rowOff>
    </xdr:from>
    <xdr:to>
      <xdr:col>68</xdr:col>
      <xdr:colOff>152400</xdr:colOff>
      <xdr:row>14</xdr:row>
      <xdr:rowOff>3689</xdr:rowOff>
    </xdr:to>
    <xdr:cxnSp macro="">
      <xdr:nvCxnSpPr>
        <xdr:cNvPr id="451" name="直線コネクタ 450"/>
        <xdr:cNvCxnSpPr/>
      </xdr:nvCxnSpPr>
      <xdr:spPr>
        <a:xfrm flipV="1">
          <a:off x="13512800" y="2356878"/>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82446</xdr:rowOff>
    </xdr:from>
    <xdr:ext cx="762000" cy="259045"/>
    <xdr:sp macro="" textlink="">
      <xdr:nvSpPr>
        <xdr:cNvPr id="453" name="テキスト ボックス 452"/>
        <xdr:cNvSpPr txBox="1"/>
      </xdr:nvSpPr>
      <xdr:spPr>
        <a:xfrm>
          <a:off x="14020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132762</xdr:rowOff>
    </xdr:from>
    <xdr:ext cx="762000" cy="259045"/>
    <xdr:sp macro="" textlink="">
      <xdr:nvSpPr>
        <xdr:cNvPr id="455" name="テキスト ボックス 454"/>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43664</xdr:rowOff>
    </xdr:from>
    <xdr:to>
      <xdr:col>81</xdr:col>
      <xdr:colOff>95250</xdr:colOff>
      <xdr:row>14</xdr:row>
      <xdr:rowOff>145264</xdr:rowOff>
    </xdr:to>
    <xdr:sp macro="" textlink="">
      <xdr:nvSpPr>
        <xdr:cNvPr id="461" name="楕円 460"/>
        <xdr:cNvSpPr/>
      </xdr:nvSpPr>
      <xdr:spPr>
        <a:xfrm>
          <a:off x="16967200" y="24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60191</xdr:rowOff>
    </xdr:from>
    <xdr:ext cx="762000" cy="259045"/>
    <xdr:sp macro="" textlink="">
      <xdr:nvSpPr>
        <xdr:cNvPr id="462" name="将来負担の状況該当値テキスト"/>
        <xdr:cNvSpPr txBox="1"/>
      </xdr:nvSpPr>
      <xdr:spPr>
        <a:xfrm>
          <a:off x="17106900" y="228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43906</xdr:rowOff>
    </xdr:from>
    <xdr:to>
      <xdr:col>77</xdr:col>
      <xdr:colOff>95250</xdr:colOff>
      <xdr:row>13</xdr:row>
      <xdr:rowOff>145506</xdr:rowOff>
    </xdr:to>
    <xdr:sp macro="" textlink="">
      <xdr:nvSpPr>
        <xdr:cNvPr id="463" name="楕円 462"/>
        <xdr:cNvSpPr/>
      </xdr:nvSpPr>
      <xdr:spPr>
        <a:xfrm>
          <a:off x="16129000" y="22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155683</xdr:rowOff>
    </xdr:from>
    <xdr:ext cx="736600" cy="259045"/>
    <xdr:sp macro="" textlink="">
      <xdr:nvSpPr>
        <xdr:cNvPr id="464" name="テキスト ボックス 463"/>
        <xdr:cNvSpPr txBox="1"/>
      </xdr:nvSpPr>
      <xdr:spPr>
        <a:xfrm>
          <a:off x="15798800" y="204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58843</xdr:rowOff>
    </xdr:from>
    <xdr:to>
      <xdr:col>73</xdr:col>
      <xdr:colOff>44450</xdr:colOff>
      <xdr:row>13</xdr:row>
      <xdr:rowOff>160443</xdr:rowOff>
    </xdr:to>
    <xdr:sp macro="" textlink="">
      <xdr:nvSpPr>
        <xdr:cNvPr id="465" name="楕円 464"/>
        <xdr:cNvSpPr/>
      </xdr:nvSpPr>
      <xdr:spPr>
        <a:xfrm>
          <a:off x="152400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170620</xdr:rowOff>
    </xdr:from>
    <xdr:ext cx="762000" cy="259045"/>
    <xdr:sp macro="" textlink="">
      <xdr:nvSpPr>
        <xdr:cNvPr id="466" name="テキスト ボックス 465"/>
        <xdr:cNvSpPr txBox="1"/>
      </xdr:nvSpPr>
      <xdr:spPr>
        <a:xfrm>
          <a:off x="14909800" y="205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77228</xdr:rowOff>
    </xdr:from>
    <xdr:to>
      <xdr:col>68</xdr:col>
      <xdr:colOff>203200</xdr:colOff>
      <xdr:row>14</xdr:row>
      <xdr:rowOff>7378</xdr:rowOff>
    </xdr:to>
    <xdr:sp macro="" textlink="">
      <xdr:nvSpPr>
        <xdr:cNvPr id="467" name="楕円 466"/>
        <xdr:cNvSpPr/>
      </xdr:nvSpPr>
      <xdr:spPr>
        <a:xfrm>
          <a:off x="14351000" y="23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17555</xdr:rowOff>
    </xdr:from>
    <xdr:ext cx="762000" cy="259045"/>
    <xdr:sp macro="" textlink="">
      <xdr:nvSpPr>
        <xdr:cNvPr id="468" name="テキスト ボックス 467"/>
        <xdr:cNvSpPr txBox="1"/>
      </xdr:nvSpPr>
      <xdr:spPr>
        <a:xfrm>
          <a:off x="14020800" y="20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124339</xdr:rowOff>
    </xdr:from>
    <xdr:to>
      <xdr:col>64</xdr:col>
      <xdr:colOff>152400</xdr:colOff>
      <xdr:row>14</xdr:row>
      <xdr:rowOff>54489</xdr:rowOff>
    </xdr:to>
    <xdr:sp macro="" textlink="">
      <xdr:nvSpPr>
        <xdr:cNvPr id="469" name="楕円 468"/>
        <xdr:cNvSpPr/>
      </xdr:nvSpPr>
      <xdr:spPr>
        <a:xfrm>
          <a:off x="13462000" y="23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64666</xdr:rowOff>
    </xdr:from>
    <xdr:ext cx="762000" cy="259045"/>
    <xdr:sp macro="" textlink="">
      <xdr:nvSpPr>
        <xdr:cNvPr id="470" name="テキスト ボックス 469"/>
        <xdr:cNvSpPr txBox="1"/>
      </xdr:nvSpPr>
      <xdr:spPr>
        <a:xfrm>
          <a:off x="13131800" y="212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30,952
30,708
363.97
20,504,484
19,585,361
746,124
9,993,078
17,425,286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ポイント増加し、類似団体平均及び全国平均を上回り、静岡県平均と同率に推移している。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その要因として、新卒以外の再任用職員の採用及び人事院の給与勧告による給与水準の引き上げによる人件費の増加並びに普通交付税の段階的縮減による経常一般財源の減少が挙げられる。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107950</xdr:rowOff>
    </xdr:to>
    <xdr:cxnSp macro="">
      <xdr:nvCxnSpPr>
        <xdr:cNvPr id="66" name="直線コネクタ 65"/>
        <xdr:cNvCxnSpPr/>
      </xdr:nvCxnSpPr>
      <xdr:spPr>
        <a:xfrm>
          <a:off x="3987800" y="6062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115570</xdr:rowOff>
    </xdr:to>
    <xdr:cxnSp macro="">
      <xdr:nvCxnSpPr>
        <xdr:cNvPr id="69" name="直線コネクタ 68"/>
        <xdr:cNvCxnSpPr/>
      </xdr:nvCxnSpPr>
      <xdr:spPr>
        <a:xfrm flipV="1">
          <a:off x="3098800" y="606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115570</xdr:rowOff>
    </xdr:to>
    <xdr:cxnSp macro="">
      <xdr:nvCxnSpPr>
        <xdr:cNvPr id="72" name="直線コネクタ 71"/>
        <xdr:cNvCxnSpPr/>
      </xdr:nvCxnSpPr>
      <xdr:spPr>
        <a:xfrm>
          <a:off x="2209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54610</xdr:rowOff>
    </xdr:to>
    <xdr:cxnSp macro="">
      <xdr:nvCxnSpPr>
        <xdr:cNvPr id="75" name="直線コネクタ 74"/>
        <xdr:cNvCxnSpPr/>
      </xdr:nvCxnSpPr>
      <xdr:spPr>
        <a:xfrm>
          <a:off x="1320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79" name="テキスト ボックス 78"/>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29227</xdr:rowOff>
    </xdr:from>
    <xdr:ext cx="762000" cy="259045"/>
    <xdr:sp macro="" textlink="">
      <xdr:nvSpPr>
        <xdr:cNvPr id="86" name="人件費該当値テキスト"/>
        <xdr:cNvSpPr txBox="1"/>
      </xdr:nvSpPr>
      <xdr:spPr>
        <a:xfrm>
          <a:off x="4914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97807</xdr:rowOff>
    </xdr:from>
    <xdr:ext cx="736600" cy="259045"/>
    <xdr:sp macro="" textlink="">
      <xdr:nvSpPr>
        <xdr:cNvPr id="88" name="テキスト ボックス 87"/>
        <xdr:cNvSpPr txBox="1"/>
      </xdr:nvSpPr>
      <xdr:spPr>
        <a:xfrm>
          <a:off x="3606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90" name="テキスト ボックス 89"/>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90187</xdr:rowOff>
    </xdr:from>
    <xdr:ext cx="762000" cy="259045"/>
    <xdr:sp macro="" textlink="">
      <xdr:nvSpPr>
        <xdr:cNvPr id="92" name="テキスト ボックス 91"/>
        <xdr:cNvSpPr txBox="1"/>
      </xdr:nvSpPr>
      <xdr:spPr>
        <a:xfrm>
          <a:off x="1828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82567</xdr:rowOff>
    </xdr:from>
    <xdr:ext cx="762000" cy="259045"/>
    <xdr:sp macro="" textlink="">
      <xdr:nvSpPr>
        <xdr:cNvPr id="94" name="テキスト ボックス 93"/>
        <xdr:cNvSpPr txBox="1"/>
      </xdr:nvSpPr>
      <xdr:spPr>
        <a:xfrm>
          <a:off x="939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ポイント減少したものの、類似団体平均、全国平均及び静岡県平均のいずれも上回っている。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その要因として、合併により保有している公共施設が多いことから、その運営や維持管理に費用を要していることが挙げられる。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今後は公共施設再配置計画に基づく統廃合を進めることで物件費の縮減を図る。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7801</xdr:rowOff>
    </xdr:from>
    <xdr:to>
      <xdr:col>82</xdr:col>
      <xdr:colOff>107950</xdr:colOff>
      <xdr:row>19</xdr:row>
      <xdr:rowOff>60053</xdr:rowOff>
    </xdr:to>
    <xdr:cxnSp macro="">
      <xdr:nvCxnSpPr>
        <xdr:cNvPr id="128" name="直線コネクタ 127"/>
        <xdr:cNvCxnSpPr/>
      </xdr:nvCxnSpPr>
      <xdr:spPr>
        <a:xfrm flipV="1">
          <a:off x="15671800" y="32653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87828</xdr:rowOff>
    </xdr:from>
    <xdr:ext cx="762000" cy="259045"/>
    <xdr:sp macro="" textlink="">
      <xdr:nvSpPr>
        <xdr:cNvPr id="129" name="物件費平均値テキスト"/>
        <xdr:cNvSpPr txBox="1"/>
      </xdr:nvSpPr>
      <xdr:spPr>
        <a:xfrm>
          <a:off x="16598900" y="2831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40458</xdr:rowOff>
    </xdr:from>
    <xdr:to>
      <xdr:col>78</xdr:col>
      <xdr:colOff>69850</xdr:colOff>
      <xdr:row>19</xdr:row>
      <xdr:rowOff>60053</xdr:rowOff>
    </xdr:to>
    <xdr:cxnSp macro="">
      <xdr:nvCxnSpPr>
        <xdr:cNvPr id="131" name="直線コネクタ 130"/>
        <xdr:cNvCxnSpPr/>
      </xdr:nvCxnSpPr>
      <xdr:spPr>
        <a:xfrm>
          <a:off x="14782800" y="329800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40458</xdr:rowOff>
    </xdr:from>
    <xdr:to>
      <xdr:col>73</xdr:col>
      <xdr:colOff>180975</xdr:colOff>
      <xdr:row>19</xdr:row>
      <xdr:rowOff>46990</xdr:rowOff>
    </xdr:to>
    <xdr:cxnSp macro="">
      <xdr:nvCxnSpPr>
        <xdr:cNvPr id="134" name="直線コネクタ 133"/>
        <xdr:cNvCxnSpPr/>
      </xdr:nvCxnSpPr>
      <xdr:spPr>
        <a:xfrm flipV="1">
          <a:off x="13893800" y="329800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113937</xdr:rowOff>
    </xdr:from>
    <xdr:to>
      <xdr:col>69</xdr:col>
      <xdr:colOff>92075</xdr:colOff>
      <xdr:row>19</xdr:row>
      <xdr:rowOff>46990</xdr:rowOff>
    </xdr:to>
    <xdr:cxnSp macro="">
      <xdr:nvCxnSpPr>
        <xdr:cNvPr id="137" name="直線コネクタ 136"/>
        <xdr:cNvCxnSpPr/>
      </xdr:nvCxnSpPr>
      <xdr:spPr>
        <a:xfrm>
          <a:off x="13004800" y="320003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143890</xdr:rowOff>
    </xdr:from>
    <xdr:ext cx="762000" cy="259045"/>
    <xdr:sp macro="" textlink="">
      <xdr:nvSpPr>
        <xdr:cNvPr id="141" name="テキスト ボックス 140"/>
        <xdr:cNvSpPr txBox="1"/>
      </xdr:nvSpPr>
      <xdr:spPr>
        <a:xfrm>
          <a:off x="12623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128451</xdr:rowOff>
    </xdr:from>
    <xdr:to>
      <xdr:col>82</xdr:col>
      <xdr:colOff>158750</xdr:colOff>
      <xdr:row>19</xdr:row>
      <xdr:rowOff>58601</xdr:rowOff>
    </xdr:to>
    <xdr:sp macro="" textlink="">
      <xdr:nvSpPr>
        <xdr:cNvPr id="147" name="楕円 146"/>
        <xdr:cNvSpPr/>
      </xdr:nvSpPr>
      <xdr:spPr>
        <a:xfrm>
          <a:off x="16459200" y="32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100528</xdr:rowOff>
    </xdr:from>
    <xdr:ext cx="762000" cy="259045"/>
    <xdr:sp macro="" textlink="">
      <xdr:nvSpPr>
        <xdr:cNvPr id="148" name="物件費該当値テキスト"/>
        <xdr:cNvSpPr txBox="1"/>
      </xdr:nvSpPr>
      <xdr:spPr>
        <a:xfrm>
          <a:off x="16598900" y="318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9253</xdr:rowOff>
    </xdr:from>
    <xdr:to>
      <xdr:col>78</xdr:col>
      <xdr:colOff>120650</xdr:colOff>
      <xdr:row>19</xdr:row>
      <xdr:rowOff>110853</xdr:rowOff>
    </xdr:to>
    <xdr:sp macro="" textlink="">
      <xdr:nvSpPr>
        <xdr:cNvPr id="149" name="楕円 148"/>
        <xdr:cNvSpPr/>
      </xdr:nvSpPr>
      <xdr:spPr>
        <a:xfrm>
          <a:off x="15621000" y="32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95630</xdr:rowOff>
    </xdr:from>
    <xdr:ext cx="736600" cy="259045"/>
    <xdr:sp macro="" textlink="">
      <xdr:nvSpPr>
        <xdr:cNvPr id="150" name="テキスト ボックス 149"/>
        <xdr:cNvSpPr txBox="1"/>
      </xdr:nvSpPr>
      <xdr:spPr>
        <a:xfrm>
          <a:off x="15290800" y="3353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161109</xdr:rowOff>
    </xdr:from>
    <xdr:to>
      <xdr:col>74</xdr:col>
      <xdr:colOff>31750</xdr:colOff>
      <xdr:row>19</xdr:row>
      <xdr:rowOff>91259</xdr:rowOff>
    </xdr:to>
    <xdr:sp macro="" textlink="">
      <xdr:nvSpPr>
        <xdr:cNvPr id="151" name="楕円 150"/>
        <xdr:cNvSpPr/>
      </xdr:nvSpPr>
      <xdr:spPr>
        <a:xfrm>
          <a:off x="14732000" y="32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76035</xdr:rowOff>
    </xdr:from>
    <xdr:ext cx="762000" cy="259045"/>
    <xdr:sp macro="" textlink="">
      <xdr:nvSpPr>
        <xdr:cNvPr id="152" name="テキスト ボックス 151"/>
        <xdr:cNvSpPr txBox="1"/>
      </xdr:nvSpPr>
      <xdr:spPr>
        <a:xfrm>
          <a:off x="14401800" y="333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3" name="楕円 152"/>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4" name="テキスト ボックス 153"/>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63137</xdr:rowOff>
    </xdr:from>
    <xdr:to>
      <xdr:col>65</xdr:col>
      <xdr:colOff>53975</xdr:colOff>
      <xdr:row>18</xdr:row>
      <xdr:rowOff>164737</xdr:rowOff>
    </xdr:to>
    <xdr:sp macro="" textlink="">
      <xdr:nvSpPr>
        <xdr:cNvPr id="155" name="楕円 154"/>
        <xdr:cNvSpPr/>
      </xdr:nvSpPr>
      <xdr:spPr>
        <a:xfrm>
          <a:off x="12954000" y="31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149514</xdr:rowOff>
    </xdr:from>
    <xdr:ext cx="762000" cy="259045"/>
    <xdr:sp macro="" textlink="">
      <xdr:nvSpPr>
        <xdr:cNvPr id="156" name="テキスト ボックス 155"/>
        <xdr:cNvSpPr txBox="1"/>
      </xdr:nvSpPr>
      <xdr:spPr>
        <a:xfrm>
          <a:off x="12623800" y="323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静岡県平均のいずれも下回るものの、こども医療費の助成対象の拡大など、児童福祉に係る事業に重点的に取り組んできたことにより、扶助費に係る経常収支比率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高齢化に伴い、扶助費の増加傾向は今後も続くものと見込まれるが、単独事業の見直しなどを行い増加率の低減を図る。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55</xdr:row>
      <xdr:rowOff>42635</xdr:rowOff>
    </xdr:to>
    <xdr:cxnSp macro="">
      <xdr:nvCxnSpPr>
        <xdr:cNvPr id="191" name="直線コネクタ 190"/>
        <xdr:cNvCxnSpPr/>
      </xdr:nvCxnSpPr>
      <xdr:spPr>
        <a:xfrm>
          <a:off x="3987800" y="93417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92"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83457</xdr:rowOff>
    </xdr:to>
    <xdr:cxnSp macro="">
      <xdr:nvCxnSpPr>
        <xdr:cNvPr id="194" name="直線コネクタ 193"/>
        <xdr:cNvCxnSpPr/>
      </xdr:nvCxnSpPr>
      <xdr:spPr>
        <a:xfrm>
          <a:off x="3098800" y="9287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29028</xdr:rowOff>
    </xdr:to>
    <xdr:cxnSp macro="">
      <xdr:nvCxnSpPr>
        <xdr:cNvPr id="197" name="直線コネクタ 196"/>
        <xdr:cNvCxnSpPr/>
      </xdr:nvCxnSpPr>
      <xdr:spPr>
        <a:xfrm>
          <a:off x="2209800" y="9189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9" name="テキスト ボックス 198"/>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124278</xdr:rowOff>
    </xdr:to>
    <xdr:cxnSp macro="">
      <xdr:nvCxnSpPr>
        <xdr:cNvPr id="200" name="直線コネクタ 199"/>
        <xdr:cNvCxnSpPr/>
      </xdr:nvCxnSpPr>
      <xdr:spPr>
        <a:xfrm flipV="1">
          <a:off x="1320800" y="9189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4" name="テキスト ボックス 203"/>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10" name="楕円 209"/>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11"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12" name="楕円 211"/>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13" name="テキスト ボックス 212"/>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4" name="楕円 213"/>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5" name="テキスト ボックス 214"/>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6" name="楕円 215"/>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7" name="テキスト ボックス 216"/>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8" name="楕円 217"/>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19" name="テキスト ボックス 218"/>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その他に係る経常収支比率は類似団体平均を下回っているものの増加傾向にあり全国平均及び静岡県平均を上回っている。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繰出金の増加が挙げられる。とりわけ各特別会計の赤字補てん的な繰出金が増加しているため、適正な使用料金や保険料の設定を行い独立採算の原則に立ち返ることで、普通会計の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111760</xdr:rowOff>
    </xdr:from>
    <xdr:to>
      <xdr:col>82</xdr:col>
      <xdr:colOff>107950</xdr:colOff>
      <xdr:row>61</xdr:row>
      <xdr:rowOff>123190</xdr:rowOff>
    </xdr:to>
    <xdr:cxnSp macro="">
      <xdr:nvCxnSpPr>
        <xdr:cNvPr id="247" name="直線コネクタ 246"/>
        <xdr:cNvCxnSpPr/>
      </xdr:nvCxnSpPr>
      <xdr:spPr>
        <a:xfrm flipV="1">
          <a:off x="16510000" y="9370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95267</xdr:rowOff>
    </xdr:from>
    <xdr:ext cx="762000" cy="259045"/>
    <xdr:sp macro="" textlink="">
      <xdr:nvSpPr>
        <xdr:cNvPr id="248"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123190</xdr:rowOff>
    </xdr:from>
    <xdr:to>
      <xdr:col>82</xdr:col>
      <xdr:colOff>196850</xdr:colOff>
      <xdr:row>61</xdr:row>
      <xdr:rowOff>123190</xdr:rowOff>
    </xdr:to>
    <xdr:cxnSp macro="">
      <xdr:nvCxnSpPr>
        <xdr:cNvPr id="249" name="直線コネクタ 248"/>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26687</xdr:rowOff>
    </xdr:from>
    <xdr:ext cx="762000" cy="259045"/>
    <xdr:sp macro="" textlink="">
      <xdr:nvSpPr>
        <xdr:cNvPr id="250" name="その他最大値テキスト"/>
        <xdr:cNvSpPr txBox="1"/>
      </xdr:nvSpPr>
      <xdr:spPr>
        <a:xfrm>
          <a:off x="16598900" y="911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111760</xdr:rowOff>
    </xdr:from>
    <xdr:to>
      <xdr:col>82</xdr:col>
      <xdr:colOff>196850</xdr:colOff>
      <xdr:row>54</xdr:row>
      <xdr:rowOff>111760</xdr:rowOff>
    </xdr:to>
    <xdr:cxnSp macro="">
      <xdr:nvCxnSpPr>
        <xdr:cNvPr id="251" name="直線コネクタ 250"/>
        <xdr:cNvCxnSpPr/>
      </xdr:nvCxnSpPr>
      <xdr:spPr>
        <a:xfrm>
          <a:off x="16421100" y="937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77470</xdr:rowOff>
    </xdr:to>
    <xdr:cxnSp macro="">
      <xdr:nvCxnSpPr>
        <xdr:cNvPr id="252" name="直線コネクタ 251"/>
        <xdr:cNvCxnSpPr/>
      </xdr:nvCxnSpPr>
      <xdr:spPr>
        <a:xfrm>
          <a:off x="15671800" y="9735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3"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4" name="フローチャート: 判断 253"/>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134620</xdr:rowOff>
    </xdr:to>
    <xdr:cxnSp macro="">
      <xdr:nvCxnSpPr>
        <xdr:cNvPr id="255" name="直線コネクタ 254"/>
        <xdr:cNvCxnSpPr/>
      </xdr:nvCxnSpPr>
      <xdr:spPr>
        <a:xfrm>
          <a:off x="14782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6" name="フローチャート: 判断 255"/>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7" name="テキスト ボックス 256"/>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56</xdr:row>
      <xdr:rowOff>81280</xdr:rowOff>
    </xdr:to>
    <xdr:cxnSp macro="">
      <xdr:nvCxnSpPr>
        <xdr:cNvPr id="258" name="直線コネクタ 257"/>
        <xdr:cNvCxnSpPr/>
      </xdr:nvCxnSpPr>
      <xdr:spPr>
        <a:xfrm>
          <a:off x="13893800" y="92481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80010</xdr:rowOff>
    </xdr:from>
    <xdr:to>
      <xdr:col>74</xdr:col>
      <xdr:colOff>31750</xdr:colOff>
      <xdr:row>58</xdr:row>
      <xdr:rowOff>10160</xdr:rowOff>
    </xdr:to>
    <xdr:sp macro="" textlink="">
      <xdr:nvSpPr>
        <xdr:cNvPr id="259" name="フローチャート: 判断 258"/>
        <xdr:cNvSpPr/>
      </xdr:nvSpPr>
      <xdr:spPr>
        <a:xfrm>
          <a:off x="14732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60" name="テキスト ボックス 259"/>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54</xdr:row>
      <xdr:rowOff>20320</xdr:rowOff>
    </xdr:to>
    <xdr:cxnSp macro="">
      <xdr:nvCxnSpPr>
        <xdr:cNvPr id="261" name="直線コネクタ 260"/>
        <xdr:cNvCxnSpPr/>
      </xdr:nvCxnSpPr>
      <xdr:spPr>
        <a:xfrm flipV="1">
          <a:off x="13004800" y="9248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2" name="フローチャート: 判断 261"/>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3" name="テキスト ボックス 262"/>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4" name="フローチャート: 判断 263"/>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5" name="テキスト ボックス 264"/>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71" name="楕円 270"/>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43197</xdr:rowOff>
    </xdr:from>
    <xdr:ext cx="762000" cy="259045"/>
    <xdr:sp macro="" textlink="">
      <xdr:nvSpPr>
        <xdr:cNvPr id="272" name="その他該当値テキスト"/>
        <xdr:cNvSpPr txBox="1"/>
      </xdr:nvSpPr>
      <xdr:spPr>
        <a:xfrm>
          <a:off x="165989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3" name="楕円 272"/>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4" name="テキスト ボックス 273"/>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5" name="楕円 274"/>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6" name="テキスト ボックス 275"/>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77" name="楕円 276"/>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78" name="テキスト ボックス 277"/>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140970</xdr:rowOff>
    </xdr:from>
    <xdr:to>
      <xdr:col>65</xdr:col>
      <xdr:colOff>53975</xdr:colOff>
      <xdr:row>54</xdr:row>
      <xdr:rowOff>71120</xdr:rowOff>
    </xdr:to>
    <xdr:sp macro="" textlink="">
      <xdr:nvSpPr>
        <xdr:cNvPr id="279" name="楕円 278"/>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81297</xdr:rowOff>
    </xdr:from>
    <xdr:ext cx="762000" cy="259045"/>
    <xdr:sp macro="" textlink="">
      <xdr:nvSpPr>
        <xdr:cNvPr id="280" name="テキスト ボックス 279"/>
        <xdr:cNvSpPr txBox="1"/>
      </xdr:nvSpPr>
      <xdr:spPr>
        <a:xfrm>
          <a:off x="12623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団体への補助金の逓減など補助金の見直しにより、類似団体平均を下回ったが、全国平均及び静岡県平均と比べるとまだ高い数値となっている。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今後も事務事業の見直しや廃止を行い、補助費等の削減に努める。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5" name="直線コネクタ 294"/>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6" name="テキスト ボックス 295"/>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9" name="直線コネクタ 298"/>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0" name="テキスト ボックス 299"/>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3" name="直線コネクタ 302"/>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4"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5" name="直線コネクタ 304"/>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6"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7" name="直線コネクタ 306"/>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98425</xdr:rowOff>
    </xdr:from>
    <xdr:to>
      <xdr:col>82</xdr:col>
      <xdr:colOff>107950</xdr:colOff>
      <xdr:row>38</xdr:row>
      <xdr:rowOff>41275</xdr:rowOff>
    </xdr:to>
    <xdr:cxnSp macro="">
      <xdr:nvCxnSpPr>
        <xdr:cNvPr id="308" name="直線コネクタ 307"/>
        <xdr:cNvCxnSpPr/>
      </xdr:nvCxnSpPr>
      <xdr:spPr>
        <a:xfrm flipV="1">
          <a:off x="15671800" y="64420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9"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10" name="フローチャート: 判断 309"/>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6985</xdr:rowOff>
    </xdr:from>
    <xdr:to>
      <xdr:col>78</xdr:col>
      <xdr:colOff>69850</xdr:colOff>
      <xdr:row>38</xdr:row>
      <xdr:rowOff>41275</xdr:rowOff>
    </xdr:to>
    <xdr:cxnSp macro="">
      <xdr:nvCxnSpPr>
        <xdr:cNvPr id="311" name="直線コネクタ 310"/>
        <xdr:cNvCxnSpPr/>
      </xdr:nvCxnSpPr>
      <xdr:spPr>
        <a:xfrm>
          <a:off x="14782800" y="65220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2" name="フローチャート: 判断 311"/>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13" name="テキスト ボックス 312"/>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6985</xdr:rowOff>
    </xdr:from>
    <xdr:to>
      <xdr:col>73</xdr:col>
      <xdr:colOff>180975</xdr:colOff>
      <xdr:row>39</xdr:row>
      <xdr:rowOff>161290</xdr:rowOff>
    </xdr:to>
    <xdr:cxnSp macro="">
      <xdr:nvCxnSpPr>
        <xdr:cNvPr id="314" name="直線コネクタ 313"/>
        <xdr:cNvCxnSpPr/>
      </xdr:nvCxnSpPr>
      <xdr:spPr>
        <a:xfrm flipV="1">
          <a:off x="13893800" y="652208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5" name="フローチャート: 判断 314"/>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33672</xdr:rowOff>
    </xdr:from>
    <xdr:ext cx="762000" cy="259045"/>
    <xdr:sp macro="" textlink="">
      <xdr:nvSpPr>
        <xdr:cNvPr id="316" name="テキスト ボックス 315"/>
        <xdr:cNvSpPr txBox="1"/>
      </xdr:nvSpPr>
      <xdr:spPr>
        <a:xfrm>
          <a:off x="14401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58420</xdr:rowOff>
    </xdr:from>
    <xdr:to>
      <xdr:col>69</xdr:col>
      <xdr:colOff>92075</xdr:colOff>
      <xdr:row>39</xdr:row>
      <xdr:rowOff>161290</xdr:rowOff>
    </xdr:to>
    <xdr:cxnSp macro="">
      <xdr:nvCxnSpPr>
        <xdr:cNvPr id="317" name="直線コネクタ 316"/>
        <xdr:cNvCxnSpPr/>
      </xdr:nvCxnSpPr>
      <xdr:spPr>
        <a:xfrm>
          <a:off x="13004800" y="67449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8" name="フローチャート: 判断 317"/>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33672</xdr:rowOff>
    </xdr:from>
    <xdr:ext cx="762000" cy="259045"/>
    <xdr:sp macro="" textlink="">
      <xdr:nvSpPr>
        <xdr:cNvPr id="319" name="テキスト ボックス 318"/>
        <xdr:cNvSpPr txBox="1"/>
      </xdr:nvSpPr>
      <xdr:spPr>
        <a:xfrm>
          <a:off x="13512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20" name="フローチャート: 判断 319"/>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27957</xdr:rowOff>
    </xdr:from>
    <xdr:ext cx="762000" cy="259045"/>
    <xdr:sp macro="" textlink="">
      <xdr:nvSpPr>
        <xdr:cNvPr id="321" name="テキスト ボックス 320"/>
        <xdr:cNvSpPr txBox="1"/>
      </xdr:nvSpPr>
      <xdr:spPr>
        <a:xfrm>
          <a:off x="12623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47625</xdr:rowOff>
    </xdr:from>
    <xdr:to>
      <xdr:col>82</xdr:col>
      <xdr:colOff>158750</xdr:colOff>
      <xdr:row>37</xdr:row>
      <xdr:rowOff>149225</xdr:rowOff>
    </xdr:to>
    <xdr:sp macro="" textlink="">
      <xdr:nvSpPr>
        <xdr:cNvPr id="327" name="楕円 326"/>
        <xdr:cNvSpPr/>
      </xdr:nvSpPr>
      <xdr:spPr>
        <a:xfrm>
          <a:off x="16459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64152</xdr:rowOff>
    </xdr:from>
    <xdr:ext cx="762000" cy="259045"/>
    <xdr:sp macro="" textlink="">
      <xdr:nvSpPr>
        <xdr:cNvPr id="328" name="補助費等該当値テキスト"/>
        <xdr:cNvSpPr txBox="1"/>
      </xdr:nvSpPr>
      <xdr:spPr>
        <a:xfrm>
          <a:off x="16598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161925</xdr:rowOff>
    </xdr:from>
    <xdr:to>
      <xdr:col>78</xdr:col>
      <xdr:colOff>120650</xdr:colOff>
      <xdr:row>38</xdr:row>
      <xdr:rowOff>92075</xdr:rowOff>
    </xdr:to>
    <xdr:sp macro="" textlink="">
      <xdr:nvSpPr>
        <xdr:cNvPr id="329" name="楕円 328"/>
        <xdr:cNvSpPr/>
      </xdr:nvSpPr>
      <xdr:spPr>
        <a:xfrm>
          <a:off x="15621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76852</xdr:rowOff>
    </xdr:from>
    <xdr:ext cx="736600" cy="259045"/>
    <xdr:sp macro="" textlink="">
      <xdr:nvSpPr>
        <xdr:cNvPr id="330" name="テキスト ボックス 329"/>
        <xdr:cNvSpPr txBox="1"/>
      </xdr:nvSpPr>
      <xdr:spPr>
        <a:xfrm>
          <a:off x="15290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127635</xdr:rowOff>
    </xdr:from>
    <xdr:to>
      <xdr:col>74</xdr:col>
      <xdr:colOff>31750</xdr:colOff>
      <xdr:row>38</xdr:row>
      <xdr:rowOff>57785</xdr:rowOff>
    </xdr:to>
    <xdr:sp macro="" textlink="">
      <xdr:nvSpPr>
        <xdr:cNvPr id="331" name="楕円 330"/>
        <xdr:cNvSpPr/>
      </xdr:nvSpPr>
      <xdr:spPr>
        <a:xfrm>
          <a:off x="147320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32" name="テキスト ボックス 331"/>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110490</xdr:rowOff>
    </xdr:from>
    <xdr:to>
      <xdr:col>69</xdr:col>
      <xdr:colOff>142875</xdr:colOff>
      <xdr:row>40</xdr:row>
      <xdr:rowOff>40640</xdr:rowOff>
    </xdr:to>
    <xdr:sp macro="" textlink="">
      <xdr:nvSpPr>
        <xdr:cNvPr id="333" name="楕円 332"/>
        <xdr:cNvSpPr/>
      </xdr:nvSpPr>
      <xdr:spPr>
        <a:xfrm>
          <a:off x="13843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25417</xdr:rowOff>
    </xdr:from>
    <xdr:ext cx="762000" cy="259045"/>
    <xdr:sp macro="" textlink="">
      <xdr:nvSpPr>
        <xdr:cNvPr id="334" name="テキスト ボックス 333"/>
        <xdr:cNvSpPr txBox="1"/>
      </xdr:nvSpPr>
      <xdr:spPr>
        <a:xfrm>
          <a:off x="13512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xdr:rowOff>
    </xdr:from>
    <xdr:to>
      <xdr:col>65</xdr:col>
      <xdr:colOff>53975</xdr:colOff>
      <xdr:row>39</xdr:row>
      <xdr:rowOff>109220</xdr:rowOff>
    </xdr:to>
    <xdr:sp macro="" textlink="">
      <xdr:nvSpPr>
        <xdr:cNvPr id="335" name="楕円 334"/>
        <xdr:cNvSpPr/>
      </xdr:nvSpPr>
      <xdr:spPr>
        <a:xfrm>
          <a:off x="12954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93997</xdr:rowOff>
    </xdr:from>
    <xdr:ext cx="762000" cy="259045"/>
    <xdr:sp macro="" textlink="">
      <xdr:nvSpPr>
        <xdr:cNvPr id="336" name="テキスト ボックス 335"/>
        <xdr:cNvSpPr txBox="1"/>
      </xdr:nvSpPr>
      <xdr:spPr>
        <a:xfrm>
          <a:off x="12623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類似団体平均、全国平均及び静岡県平均のいずれも下回っているが、公債費の経常収支比率は上昇傾向にある。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今後は新市建設計画に基づく事業等に係る起債額の増加に伴い、公債費の増加が見込まれるが、事業計画の精査等により起債額の抑制を図り、健全な財政状況に努める。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4" name="直線コネクタ 363"/>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149860</xdr:rowOff>
    </xdr:to>
    <xdr:cxnSp macro="">
      <xdr:nvCxnSpPr>
        <xdr:cNvPr id="369" name="直線コネクタ 368"/>
        <xdr:cNvCxnSpPr/>
      </xdr:nvCxnSpPr>
      <xdr:spPr>
        <a:xfrm>
          <a:off x="3987800" y="12760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0"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1" name="フローチャート: 判断 370"/>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73660</xdr:rowOff>
    </xdr:to>
    <xdr:cxnSp macro="">
      <xdr:nvCxnSpPr>
        <xdr:cNvPr id="372" name="直線コネクタ 371"/>
        <xdr:cNvCxnSpPr/>
      </xdr:nvCxnSpPr>
      <xdr:spPr>
        <a:xfrm>
          <a:off x="3098800" y="12730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3" name="フローチャート: 判断 37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4" name="テキスト ボックス 37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74</xdr:row>
      <xdr:rowOff>43180</xdr:rowOff>
    </xdr:to>
    <xdr:cxnSp macro="">
      <xdr:nvCxnSpPr>
        <xdr:cNvPr id="375" name="直線コネクタ 374"/>
        <xdr:cNvCxnSpPr/>
      </xdr:nvCxnSpPr>
      <xdr:spPr>
        <a:xfrm>
          <a:off x="2209800" y="12661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6" name="フローチャート: 判断 375"/>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7" name="テキスト ボックス 376"/>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146050</xdr:rowOff>
    </xdr:from>
    <xdr:to>
      <xdr:col>11</xdr:col>
      <xdr:colOff>9525</xdr:colOff>
      <xdr:row>74</xdr:row>
      <xdr:rowOff>58420</xdr:rowOff>
    </xdr:to>
    <xdr:cxnSp macro="">
      <xdr:nvCxnSpPr>
        <xdr:cNvPr id="378" name="直線コネクタ 377"/>
        <xdr:cNvCxnSpPr/>
      </xdr:nvCxnSpPr>
      <xdr:spPr>
        <a:xfrm flipV="1">
          <a:off x="1320800" y="12661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9" name="フローチャート: 判断 378"/>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80" name="テキスト ボックス 379"/>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1" name="フローチャート: 判断 380"/>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2" name="テキスト ボックス 381"/>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88" name="楕円 387"/>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89"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0" name="楕円 389"/>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1" name="テキスト ボックス 390"/>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92" name="楕円 391"/>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93" name="テキスト ボックス 392"/>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95250</xdr:rowOff>
    </xdr:from>
    <xdr:to>
      <xdr:col>11</xdr:col>
      <xdr:colOff>60325</xdr:colOff>
      <xdr:row>74</xdr:row>
      <xdr:rowOff>25400</xdr:rowOff>
    </xdr:to>
    <xdr:sp macro="" textlink="">
      <xdr:nvSpPr>
        <xdr:cNvPr id="394" name="楕円 393"/>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35577</xdr:rowOff>
    </xdr:from>
    <xdr:ext cx="762000" cy="259045"/>
    <xdr:sp macro="" textlink="">
      <xdr:nvSpPr>
        <xdr:cNvPr id="395" name="テキスト ボックス 394"/>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xdr:rowOff>
    </xdr:from>
    <xdr:to>
      <xdr:col>6</xdr:col>
      <xdr:colOff>171450</xdr:colOff>
      <xdr:row>74</xdr:row>
      <xdr:rowOff>109220</xdr:rowOff>
    </xdr:to>
    <xdr:sp macro="" textlink="">
      <xdr:nvSpPr>
        <xdr:cNvPr id="396" name="楕円 395"/>
        <xdr:cNvSpPr/>
      </xdr:nvSpPr>
      <xdr:spPr>
        <a:xfrm>
          <a:off x="1270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119397</xdr:rowOff>
    </xdr:from>
    <xdr:ext cx="762000" cy="259045"/>
    <xdr:sp macro="" textlink="">
      <xdr:nvSpPr>
        <xdr:cNvPr id="397" name="テキスト ボックス 396"/>
        <xdr:cNvSpPr txBox="1"/>
      </xdr:nvSpPr>
      <xdr:spPr>
        <a:xfrm>
          <a:off x="939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公債費以外の経常収支比率は類似団体平均及び全国平均は下回っているものの上昇傾向にあり、中でも公共施設の維持管理経費に伴う物件費の見直しは避けることのできない課題となっている。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今後は公共施設再配置計画に基づく統廃合を進めることで物件費の縮減を図る。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3" name="直線コネクタ 422"/>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4"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5" name="直線コネクタ 424"/>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6"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7" name="直線コネクタ 426"/>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92711</xdr:rowOff>
    </xdr:to>
    <xdr:cxnSp macro="">
      <xdr:nvCxnSpPr>
        <xdr:cNvPr id="428" name="直線コネクタ 427"/>
        <xdr:cNvCxnSpPr/>
      </xdr:nvCxnSpPr>
      <xdr:spPr>
        <a:xfrm>
          <a:off x="15671800" y="13271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9"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0" name="フローチャート: 判断 429"/>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69850</xdr:rowOff>
    </xdr:to>
    <xdr:cxnSp macro="">
      <xdr:nvCxnSpPr>
        <xdr:cNvPr id="431" name="直線コネクタ 430"/>
        <xdr:cNvCxnSpPr/>
      </xdr:nvCxnSpPr>
      <xdr:spPr>
        <a:xfrm>
          <a:off x="14782800" y="13207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2" name="フローチャート: 判断 431"/>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3" name="テキスト ボックス 432"/>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5842</xdr:rowOff>
    </xdr:to>
    <xdr:cxnSp macro="">
      <xdr:nvCxnSpPr>
        <xdr:cNvPr id="434" name="直線コネクタ 433"/>
        <xdr:cNvCxnSpPr/>
      </xdr:nvCxnSpPr>
      <xdr:spPr>
        <a:xfrm>
          <a:off x="13893800" y="13134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5" name="フローチャート: 判断 434"/>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6" name="テキスト ボックス 435"/>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104139</xdr:rowOff>
    </xdr:to>
    <xdr:cxnSp macro="">
      <xdr:nvCxnSpPr>
        <xdr:cNvPr id="437" name="直線コネクタ 436"/>
        <xdr:cNvCxnSpPr/>
      </xdr:nvCxnSpPr>
      <xdr:spPr>
        <a:xfrm>
          <a:off x="13004800" y="130017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8" name="フローチャート: 判断 437"/>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9" name="テキスト ボックス 438"/>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0" name="フローチャート: 判断 439"/>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1" name="テキスト ボックス 440"/>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7" name="楕円 446"/>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48"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9" name="楕円 448"/>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0" name="テキスト ボックス 449"/>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1" name="楕円 450"/>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2" name="テキスト ボックス 451"/>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3" name="楕円 452"/>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4" name="テキスト ボックス 453"/>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5" name="楕円 454"/>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6" name="テキスト ボックス 455"/>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18834</xdr:rowOff>
    </xdr:from>
    <xdr:to>
      <xdr:col>29</xdr:col>
      <xdr:colOff>127000</xdr:colOff>
      <xdr:row>17</xdr:row>
      <xdr:rowOff>31270</xdr:rowOff>
    </xdr:to>
    <xdr:cxnSp macro="">
      <xdr:nvCxnSpPr>
        <xdr:cNvPr id="47" name="直線コネクタ 46"/>
        <xdr:cNvCxnSpPr/>
      </xdr:nvCxnSpPr>
      <xdr:spPr bwMode="auto">
        <a:xfrm flipV="1">
          <a:off x="5003800" y="2981109"/>
          <a:ext cx="647700" cy="12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3611</xdr:rowOff>
    </xdr:from>
    <xdr:ext cx="762000" cy="259045"/>
    <xdr:sp macro="" textlink="">
      <xdr:nvSpPr>
        <xdr:cNvPr id="48" name="人口1人当たり決算額の推移平均値テキスト130"/>
        <xdr:cNvSpPr txBox="1"/>
      </xdr:nvSpPr>
      <xdr:spPr>
        <a:xfrm>
          <a:off x="5740400" y="2965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24275</xdr:rowOff>
    </xdr:from>
    <xdr:to>
      <xdr:col>26</xdr:col>
      <xdr:colOff>50800</xdr:colOff>
      <xdr:row>17</xdr:row>
      <xdr:rowOff>31270</xdr:rowOff>
    </xdr:to>
    <xdr:cxnSp macro="">
      <xdr:nvCxnSpPr>
        <xdr:cNvPr id="50" name="直線コネクタ 49"/>
        <xdr:cNvCxnSpPr/>
      </xdr:nvCxnSpPr>
      <xdr:spPr bwMode="auto">
        <a:xfrm>
          <a:off x="4305300" y="2986550"/>
          <a:ext cx="6985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96245</xdr:rowOff>
    </xdr:from>
    <xdr:ext cx="736600" cy="259045"/>
    <xdr:sp macro="" textlink="">
      <xdr:nvSpPr>
        <xdr:cNvPr id="52" name="テキスト ボックス 51"/>
        <xdr:cNvSpPr txBox="1"/>
      </xdr:nvSpPr>
      <xdr:spPr>
        <a:xfrm>
          <a:off x="4622800" y="305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24275</xdr:rowOff>
    </xdr:from>
    <xdr:to>
      <xdr:col>22</xdr:col>
      <xdr:colOff>114300</xdr:colOff>
      <xdr:row>17</xdr:row>
      <xdr:rowOff>40350</xdr:rowOff>
    </xdr:to>
    <xdr:cxnSp macro="">
      <xdr:nvCxnSpPr>
        <xdr:cNvPr id="53" name="直線コネクタ 52"/>
        <xdr:cNvCxnSpPr/>
      </xdr:nvCxnSpPr>
      <xdr:spPr bwMode="auto">
        <a:xfrm flipV="1">
          <a:off x="3606800" y="2986550"/>
          <a:ext cx="698500" cy="16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108438</xdr:rowOff>
    </xdr:from>
    <xdr:ext cx="762000" cy="259045"/>
    <xdr:sp macro="" textlink="">
      <xdr:nvSpPr>
        <xdr:cNvPr id="55" name="テキスト ボックス 54"/>
        <xdr:cNvSpPr txBox="1"/>
      </xdr:nvSpPr>
      <xdr:spPr>
        <a:xfrm>
          <a:off x="3924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40350</xdr:rowOff>
    </xdr:from>
    <xdr:to>
      <xdr:col>18</xdr:col>
      <xdr:colOff>177800</xdr:colOff>
      <xdr:row>17</xdr:row>
      <xdr:rowOff>48429</xdr:rowOff>
    </xdr:to>
    <xdr:cxnSp macro="">
      <xdr:nvCxnSpPr>
        <xdr:cNvPr id="56" name="直線コネクタ 55"/>
        <xdr:cNvCxnSpPr/>
      </xdr:nvCxnSpPr>
      <xdr:spPr bwMode="auto">
        <a:xfrm flipV="1">
          <a:off x="2908300" y="3002625"/>
          <a:ext cx="698500" cy="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105032</xdr:rowOff>
    </xdr:from>
    <xdr:ext cx="762000" cy="259045"/>
    <xdr:sp macro="" textlink="">
      <xdr:nvSpPr>
        <xdr:cNvPr id="60" name="テキスト ボックス 59"/>
        <xdr:cNvSpPr txBox="1"/>
      </xdr:nvSpPr>
      <xdr:spPr>
        <a:xfrm>
          <a:off x="2527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139484</xdr:rowOff>
    </xdr:from>
    <xdr:to>
      <xdr:col>29</xdr:col>
      <xdr:colOff>177800</xdr:colOff>
      <xdr:row>17</xdr:row>
      <xdr:rowOff>69634</xdr:rowOff>
    </xdr:to>
    <xdr:sp macro="" textlink="">
      <xdr:nvSpPr>
        <xdr:cNvPr id="66" name="楕円 65"/>
        <xdr:cNvSpPr/>
      </xdr:nvSpPr>
      <xdr:spPr bwMode="auto">
        <a:xfrm>
          <a:off x="5600700" y="293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156011</xdr:rowOff>
    </xdr:from>
    <xdr:ext cx="762000" cy="259045"/>
    <xdr:sp macro="" textlink="">
      <xdr:nvSpPr>
        <xdr:cNvPr id="67" name="人口1人当たり決算額の推移該当値テキスト130"/>
        <xdr:cNvSpPr txBox="1"/>
      </xdr:nvSpPr>
      <xdr:spPr>
        <a:xfrm>
          <a:off x="5740400" y="277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151920</xdr:rowOff>
    </xdr:from>
    <xdr:to>
      <xdr:col>26</xdr:col>
      <xdr:colOff>101600</xdr:colOff>
      <xdr:row>17</xdr:row>
      <xdr:rowOff>82070</xdr:rowOff>
    </xdr:to>
    <xdr:sp macro="" textlink="">
      <xdr:nvSpPr>
        <xdr:cNvPr id="68" name="楕円 67"/>
        <xdr:cNvSpPr/>
      </xdr:nvSpPr>
      <xdr:spPr bwMode="auto">
        <a:xfrm>
          <a:off x="4953000" y="294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92247</xdr:rowOff>
    </xdr:from>
    <xdr:ext cx="736600" cy="259045"/>
    <xdr:sp macro="" textlink="">
      <xdr:nvSpPr>
        <xdr:cNvPr id="69" name="テキスト ボックス 68"/>
        <xdr:cNvSpPr txBox="1"/>
      </xdr:nvSpPr>
      <xdr:spPr>
        <a:xfrm>
          <a:off x="4622800" y="271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144925</xdr:rowOff>
    </xdr:from>
    <xdr:to>
      <xdr:col>22</xdr:col>
      <xdr:colOff>165100</xdr:colOff>
      <xdr:row>17</xdr:row>
      <xdr:rowOff>75075</xdr:rowOff>
    </xdr:to>
    <xdr:sp macro="" textlink="">
      <xdr:nvSpPr>
        <xdr:cNvPr id="70" name="楕円 69"/>
        <xdr:cNvSpPr/>
      </xdr:nvSpPr>
      <xdr:spPr bwMode="auto">
        <a:xfrm>
          <a:off x="4254500" y="293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85252</xdr:rowOff>
    </xdr:from>
    <xdr:ext cx="762000" cy="259045"/>
    <xdr:sp macro="" textlink="">
      <xdr:nvSpPr>
        <xdr:cNvPr id="71" name="テキスト ボックス 70"/>
        <xdr:cNvSpPr txBox="1"/>
      </xdr:nvSpPr>
      <xdr:spPr>
        <a:xfrm>
          <a:off x="3924300" y="270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161000</xdr:rowOff>
    </xdr:from>
    <xdr:to>
      <xdr:col>19</xdr:col>
      <xdr:colOff>38100</xdr:colOff>
      <xdr:row>17</xdr:row>
      <xdr:rowOff>91150</xdr:rowOff>
    </xdr:to>
    <xdr:sp macro="" textlink="">
      <xdr:nvSpPr>
        <xdr:cNvPr id="72" name="楕円 71"/>
        <xdr:cNvSpPr/>
      </xdr:nvSpPr>
      <xdr:spPr bwMode="auto">
        <a:xfrm>
          <a:off x="3556000" y="295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101327</xdr:rowOff>
    </xdr:from>
    <xdr:ext cx="762000" cy="259045"/>
    <xdr:sp macro="" textlink="">
      <xdr:nvSpPr>
        <xdr:cNvPr id="73" name="テキスト ボックス 72"/>
        <xdr:cNvSpPr txBox="1"/>
      </xdr:nvSpPr>
      <xdr:spPr>
        <a:xfrm>
          <a:off x="3225800" y="27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169079</xdr:rowOff>
    </xdr:from>
    <xdr:to>
      <xdr:col>15</xdr:col>
      <xdr:colOff>101600</xdr:colOff>
      <xdr:row>17</xdr:row>
      <xdr:rowOff>99229</xdr:rowOff>
    </xdr:to>
    <xdr:sp macro="" textlink="">
      <xdr:nvSpPr>
        <xdr:cNvPr id="74" name="楕円 73"/>
        <xdr:cNvSpPr/>
      </xdr:nvSpPr>
      <xdr:spPr bwMode="auto">
        <a:xfrm>
          <a:off x="2857500" y="295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109406</xdr:rowOff>
    </xdr:from>
    <xdr:ext cx="762000" cy="259045"/>
    <xdr:sp macro="" textlink="">
      <xdr:nvSpPr>
        <xdr:cNvPr id="75" name="テキスト ボックス 74"/>
        <xdr:cNvSpPr txBox="1"/>
      </xdr:nvSpPr>
      <xdr:spPr>
        <a:xfrm>
          <a:off x="2527300" y="27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80290</xdr:rowOff>
    </xdr:from>
    <xdr:to>
      <xdr:col>29</xdr:col>
      <xdr:colOff>127000</xdr:colOff>
      <xdr:row>37</xdr:row>
      <xdr:rowOff>82480</xdr:rowOff>
    </xdr:to>
    <xdr:cxnSp macro="">
      <xdr:nvCxnSpPr>
        <xdr:cNvPr id="109" name="直線コネクタ 108"/>
        <xdr:cNvCxnSpPr/>
      </xdr:nvCxnSpPr>
      <xdr:spPr bwMode="auto">
        <a:xfrm flipV="1">
          <a:off x="5003800" y="7204990"/>
          <a:ext cx="647700" cy="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82480</xdr:rowOff>
    </xdr:from>
    <xdr:to>
      <xdr:col>26</xdr:col>
      <xdr:colOff>50800</xdr:colOff>
      <xdr:row>37</xdr:row>
      <xdr:rowOff>110541</xdr:rowOff>
    </xdr:to>
    <xdr:cxnSp macro="">
      <xdr:nvCxnSpPr>
        <xdr:cNvPr id="112" name="直線コネクタ 111"/>
        <xdr:cNvCxnSpPr/>
      </xdr:nvCxnSpPr>
      <xdr:spPr bwMode="auto">
        <a:xfrm flipV="1">
          <a:off x="4305300" y="7207180"/>
          <a:ext cx="698500" cy="28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110541</xdr:rowOff>
    </xdr:from>
    <xdr:to>
      <xdr:col>22</xdr:col>
      <xdr:colOff>114300</xdr:colOff>
      <xdr:row>37</xdr:row>
      <xdr:rowOff>127343</xdr:rowOff>
    </xdr:to>
    <xdr:cxnSp macro="">
      <xdr:nvCxnSpPr>
        <xdr:cNvPr id="115" name="直線コネクタ 114"/>
        <xdr:cNvCxnSpPr/>
      </xdr:nvCxnSpPr>
      <xdr:spPr bwMode="auto">
        <a:xfrm flipV="1">
          <a:off x="3606800" y="7235241"/>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127343</xdr:rowOff>
    </xdr:from>
    <xdr:to>
      <xdr:col>18</xdr:col>
      <xdr:colOff>177800</xdr:colOff>
      <xdr:row>37</xdr:row>
      <xdr:rowOff>155651</xdr:rowOff>
    </xdr:to>
    <xdr:cxnSp macro="">
      <xdr:nvCxnSpPr>
        <xdr:cNvPr id="118" name="直線コネクタ 117"/>
        <xdr:cNvCxnSpPr/>
      </xdr:nvCxnSpPr>
      <xdr:spPr bwMode="auto">
        <a:xfrm flipV="1">
          <a:off x="2908300" y="7252043"/>
          <a:ext cx="698500" cy="28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29490</xdr:rowOff>
    </xdr:from>
    <xdr:to>
      <xdr:col>29</xdr:col>
      <xdr:colOff>177800</xdr:colOff>
      <xdr:row>37</xdr:row>
      <xdr:rowOff>131090</xdr:rowOff>
    </xdr:to>
    <xdr:sp macro="" textlink="">
      <xdr:nvSpPr>
        <xdr:cNvPr id="128" name="楕円 127"/>
        <xdr:cNvSpPr/>
      </xdr:nvSpPr>
      <xdr:spPr bwMode="auto">
        <a:xfrm>
          <a:off x="5600700" y="715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1567</xdr:rowOff>
    </xdr:from>
    <xdr:ext cx="762000" cy="259045"/>
    <xdr:sp macro="" textlink="">
      <xdr:nvSpPr>
        <xdr:cNvPr id="129" name="人口1人当たり決算額の推移該当値テキスト445"/>
        <xdr:cNvSpPr txBox="1"/>
      </xdr:nvSpPr>
      <xdr:spPr>
        <a:xfrm>
          <a:off x="5740400" y="71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31680</xdr:rowOff>
    </xdr:from>
    <xdr:to>
      <xdr:col>26</xdr:col>
      <xdr:colOff>101600</xdr:colOff>
      <xdr:row>37</xdr:row>
      <xdr:rowOff>133280</xdr:rowOff>
    </xdr:to>
    <xdr:sp macro="" textlink="">
      <xdr:nvSpPr>
        <xdr:cNvPr id="130" name="楕円 129"/>
        <xdr:cNvSpPr/>
      </xdr:nvSpPr>
      <xdr:spPr bwMode="auto">
        <a:xfrm>
          <a:off x="4953000" y="715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118057</xdr:rowOff>
    </xdr:from>
    <xdr:ext cx="736600" cy="259045"/>
    <xdr:sp macro="" textlink="">
      <xdr:nvSpPr>
        <xdr:cNvPr id="131" name="テキスト ボックス 130"/>
        <xdr:cNvSpPr txBox="1"/>
      </xdr:nvSpPr>
      <xdr:spPr>
        <a:xfrm>
          <a:off x="4622800" y="724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59741</xdr:rowOff>
    </xdr:from>
    <xdr:to>
      <xdr:col>22</xdr:col>
      <xdr:colOff>165100</xdr:colOff>
      <xdr:row>37</xdr:row>
      <xdr:rowOff>161341</xdr:rowOff>
    </xdr:to>
    <xdr:sp macro="" textlink="">
      <xdr:nvSpPr>
        <xdr:cNvPr id="132" name="楕円 131"/>
        <xdr:cNvSpPr/>
      </xdr:nvSpPr>
      <xdr:spPr bwMode="auto">
        <a:xfrm>
          <a:off x="4254500" y="718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146118</xdr:rowOff>
    </xdr:from>
    <xdr:ext cx="762000" cy="259045"/>
    <xdr:sp macro="" textlink="">
      <xdr:nvSpPr>
        <xdr:cNvPr id="133" name="テキスト ボックス 132"/>
        <xdr:cNvSpPr txBox="1"/>
      </xdr:nvSpPr>
      <xdr:spPr>
        <a:xfrm>
          <a:off x="3924300" y="72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76543</xdr:rowOff>
    </xdr:from>
    <xdr:to>
      <xdr:col>19</xdr:col>
      <xdr:colOff>38100</xdr:colOff>
      <xdr:row>37</xdr:row>
      <xdr:rowOff>178143</xdr:rowOff>
    </xdr:to>
    <xdr:sp macro="" textlink="">
      <xdr:nvSpPr>
        <xdr:cNvPr id="134" name="楕円 133"/>
        <xdr:cNvSpPr/>
      </xdr:nvSpPr>
      <xdr:spPr bwMode="auto">
        <a:xfrm>
          <a:off x="3556000" y="720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162920</xdr:rowOff>
    </xdr:from>
    <xdr:ext cx="762000" cy="259045"/>
    <xdr:sp macro="" textlink="">
      <xdr:nvSpPr>
        <xdr:cNvPr id="135" name="テキスト ボックス 134"/>
        <xdr:cNvSpPr txBox="1"/>
      </xdr:nvSpPr>
      <xdr:spPr>
        <a:xfrm>
          <a:off x="3225800" y="728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104851</xdr:rowOff>
    </xdr:from>
    <xdr:to>
      <xdr:col>15</xdr:col>
      <xdr:colOff>101600</xdr:colOff>
      <xdr:row>37</xdr:row>
      <xdr:rowOff>206451</xdr:rowOff>
    </xdr:to>
    <xdr:sp macro="" textlink="">
      <xdr:nvSpPr>
        <xdr:cNvPr id="136" name="楕円 135"/>
        <xdr:cNvSpPr/>
      </xdr:nvSpPr>
      <xdr:spPr bwMode="auto">
        <a:xfrm>
          <a:off x="2857500" y="722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191228</xdr:rowOff>
    </xdr:from>
    <xdr:ext cx="762000" cy="259045"/>
    <xdr:sp macro="" textlink="">
      <xdr:nvSpPr>
        <xdr:cNvPr id="137" name="テキスト ボックス 136"/>
        <xdr:cNvSpPr txBox="1"/>
      </xdr:nvSpPr>
      <xdr:spPr>
        <a:xfrm>
          <a:off x="2527300" y="731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30,952
30,708
363.97
20,504,484
19,585,361
746,124
9,993,078
17,425,286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65305</xdr:rowOff>
    </xdr:from>
    <xdr:to>
      <xdr:col>24</xdr:col>
      <xdr:colOff>63500</xdr:colOff>
      <xdr:row>36</xdr:row>
      <xdr:rowOff>72953</xdr:rowOff>
    </xdr:to>
    <xdr:cxnSp macro="">
      <xdr:nvCxnSpPr>
        <xdr:cNvPr id="58" name="直線コネクタ 57"/>
        <xdr:cNvCxnSpPr/>
      </xdr:nvCxnSpPr>
      <xdr:spPr>
        <a:xfrm flipV="1">
          <a:off x="3797300" y="6237505"/>
          <a:ext cx="8382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64139</xdr:rowOff>
    </xdr:from>
    <xdr:to>
      <xdr:col>19</xdr:col>
      <xdr:colOff>177800</xdr:colOff>
      <xdr:row>36</xdr:row>
      <xdr:rowOff>72953</xdr:rowOff>
    </xdr:to>
    <xdr:cxnSp macro="">
      <xdr:nvCxnSpPr>
        <xdr:cNvPr id="61" name="直線コネクタ 60"/>
        <xdr:cNvCxnSpPr/>
      </xdr:nvCxnSpPr>
      <xdr:spPr>
        <a:xfrm>
          <a:off x="2908300" y="6236339"/>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61221</xdr:rowOff>
    </xdr:from>
    <xdr:to>
      <xdr:col>15</xdr:col>
      <xdr:colOff>50800</xdr:colOff>
      <xdr:row>36</xdr:row>
      <xdr:rowOff>64139</xdr:rowOff>
    </xdr:to>
    <xdr:cxnSp macro="">
      <xdr:nvCxnSpPr>
        <xdr:cNvPr id="64" name="直線コネクタ 63"/>
        <xdr:cNvCxnSpPr/>
      </xdr:nvCxnSpPr>
      <xdr:spPr>
        <a:xfrm>
          <a:off x="2019300" y="6233421"/>
          <a:ext cx="8890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61221</xdr:rowOff>
    </xdr:from>
    <xdr:to>
      <xdr:col>10</xdr:col>
      <xdr:colOff>114300</xdr:colOff>
      <xdr:row>36</xdr:row>
      <xdr:rowOff>78024</xdr:rowOff>
    </xdr:to>
    <xdr:cxnSp macro="">
      <xdr:nvCxnSpPr>
        <xdr:cNvPr id="67" name="直線コネクタ 66"/>
        <xdr:cNvCxnSpPr/>
      </xdr:nvCxnSpPr>
      <xdr:spPr>
        <a:xfrm flipV="1">
          <a:off x="1130300" y="6233421"/>
          <a:ext cx="8890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167129</xdr:rowOff>
    </xdr:from>
    <xdr:ext cx="534377" cy="259045"/>
    <xdr:sp macro="" textlink="">
      <xdr:nvSpPr>
        <xdr:cNvPr id="69" name="テキスト ボックス 68"/>
        <xdr:cNvSpPr txBox="1"/>
      </xdr:nvSpPr>
      <xdr:spPr>
        <a:xfrm>
          <a:off x="1752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139345</xdr:rowOff>
    </xdr:from>
    <xdr:ext cx="534377" cy="259045"/>
    <xdr:sp macro="" textlink="">
      <xdr:nvSpPr>
        <xdr:cNvPr id="71" name="テキスト ボックス 70"/>
        <xdr:cNvSpPr txBox="1"/>
      </xdr:nvSpPr>
      <xdr:spPr>
        <a:xfrm>
          <a:off x="863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14505</xdr:rowOff>
    </xdr:from>
    <xdr:to>
      <xdr:col>24</xdr:col>
      <xdr:colOff>114300</xdr:colOff>
      <xdr:row>36</xdr:row>
      <xdr:rowOff>116105</xdr:rowOff>
    </xdr:to>
    <xdr:sp macro="" textlink="">
      <xdr:nvSpPr>
        <xdr:cNvPr id="77" name="楕円 76"/>
        <xdr:cNvSpPr/>
      </xdr:nvSpPr>
      <xdr:spPr>
        <a:xfrm>
          <a:off x="4584700" y="61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37382</xdr:rowOff>
    </xdr:from>
    <xdr:ext cx="534377" cy="259045"/>
    <xdr:sp macro="" textlink="">
      <xdr:nvSpPr>
        <xdr:cNvPr id="78" name="人件費該当値テキスト"/>
        <xdr:cNvSpPr txBox="1"/>
      </xdr:nvSpPr>
      <xdr:spPr>
        <a:xfrm>
          <a:off x="4686300" y="603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22153</xdr:rowOff>
    </xdr:from>
    <xdr:to>
      <xdr:col>20</xdr:col>
      <xdr:colOff>38100</xdr:colOff>
      <xdr:row>36</xdr:row>
      <xdr:rowOff>123753</xdr:rowOff>
    </xdr:to>
    <xdr:sp macro="" textlink="">
      <xdr:nvSpPr>
        <xdr:cNvPr id="79" name="楕円 78"/>
        <xdr:cNvSpPr/>
      </xdr:nvSpPr>
      <xdr:spPr>
        <a:xfrm>
          <a:off x="3746500" y="61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140280</xdr:rowOff>
    </xdr:from>
    <xdr:ext cx="534377" cy="259045"/>
    <xdr:sp macro="" textlink="">
      <xdr:nvSpPr>
        <xdr:cNvPr id="80" name="テキスト ボックス 79"/>
        <xdr:cNvSpPr txBox="1"/>
      </xdr:nvSpPr>
      <xdr:spPr>
        <a:xfrm>
          <a:off x="3530111" y="5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13339</xdr:rowOff>
    </xdr:from>
    <xdr:to>
      <xdr:col>15</xdr:col>
      <xdr:colOff>101600</xdr:colOff>
      <xdr:row>36</xdr:row>
      <xdr:rowOff>114939</xdr:rowOff>
    </xdr:to>
    <xdr:sp macro="" textlink="">
      <xdr:nvSpPr>
        <xdr:cNvPr id="81" name="楕円 80"/>
        <xdr:cNvSpPr/>
      </xdr:nvSpPr>
      <xdr:spPr>
        <a:xfrm>
          <a:off x="2857500" y="61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131466</xdr:rowOff>
    </xdr:from>
    <xdr:ext cx="534377" cy="259045"/>
    <xdr:sp macro="" textlink="">
      <xdr:nvSpPr>
        <xdr:cNvPr id="82" name="テキスト ボックス 81"/>
        <xdr:cNvSpPr txBox="1"/>
      </xdr:nvSpPr>
      <xdr:spPr>
        <a:xfrm>
          <a:off x="2641111" y="59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10421</xdr:rowOff>
    </xdr:from>
    <xdr:to>
      <xdr:col>10</xdr:col>
      <xdr:colOff>165100</xdr:colOff>
      <xdr:row>36</xdr:row>
      <xdr:rowOff>112021</xdr:rowOff>
    </xdr:to>
    <xdr:sp macro="" textlink="">
      <xdr:nvSpPr>
        <xdr:cNvPr id="83" name="楕円 82"/>
        <xdr:cNvSpPr/>
      </xdr:nvSpPr>
      <xdr:spPr>
        <a:xfrm>
          <a:off x="1968500" y="61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128548</xdr:rowOff>
    </xdr:from>
    <xdr:ext cx="534377" cy="259045"/>
    <xdr:sp macro="" textlink="">
      <xdr:nvSpPr>
        <xdr:cNvPr id="84" name="テキスト ボックス 83"/>
        <xdr:cNvSpPr txBox="1"/>
      </xdr:nvSpPr>
      <xdr:spPr>
        <a:xfrm>
          <a:off x="1752111" y="59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27224</xdr:rowOff>
    </xdr:from>
    <xdr:to>
      <xdr:col>6</xdr:col>
      <xdr:colOff>38100</xdr:colOff>
      <xdr:row>36</xdr:row>
      <xdr:rowOff>128824</xdr:rowOff>
    </xdr:to>
    <xdr:sp macro="" textlink="">
      <xdr:nvSpPr>
        <xdr:cNvPr id="85" name="楕円 84"/>
        <xdr:cNvSpPr/>
      </xdr:nvSpPr>
      <xdr:spPr>
        <a:xfrm>
          <a:off x="1079500" y="61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145351</xdr:rowOff>
    </xdr:from>
    <xdr:ext cx="534377" cy="259045"/>
    <xdr:sp macro="" textlink="">
      <xdr:nvSpPr>
        <xdr:cNvPr id="86" name="テキスト ボックス 85"/>
        <xdr:cNvSpPr txBox="1"/>
      </xdr:nvSpPr>
      <xdr:spPr>
        <a:xfrm>
          <a:off x="863111" y="59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38333</xdr:rowOff>
    </xdr:from>
    <xdr:to>
      <xdr:col>24</xdr:col>
      <xdr:colOff>63500</xdr:colOff>
      <xdr:row>56</xdr:row>
      <xdr:rowOff>76029</xdr:rowOff>
    </xdr:to>
    <xdr:cxnSp macro="">
      <xdr:nvCxnSpPr>
        <xdr:cNvPr id="118" name="直線コネクタ 117"/>
        <xdr:cNvCxnSpPr/>
      </xdr:nvCxnSpPr>
      <xdr:spPr>
        <a:xfrm flipV="1">
          <a:off x="3797300" y="9639533"/>
          <a:ext cx="8382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91069</xdr:rowOff>
    </xdr:from>
    <xdr:ext cx="534377" cy="259045"/>
    <xdr:sp macro="" textlink="">
      <xdr:nvSpPr>
        <xdr:cNvPr id="119" name="物件費平均値テキスト"/>
        <xdr:cNvSpPr txBox="1"/>
      </xdr:nvSpPr>
      <xdr:spPr>
        <a:xfrm>
          <a:off x="4686300" y="969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56446</xdr:rowOff>
    </xdr:from>
    <xdr:to>
      <xdr:col>19</xdr:col>
      <xdr:colOff>177800</xdr:colOff>
      <xdr:row>56</xdr:row>
      <xdr:rowOff>76029</xdr:rowOff>
    </xdr:to>
    <xdr:cxnSp macro="">
      <xdr:nvCxnSpPr>
        <xdr:cNvPr id="121" name="直線コネクタ 120"/>
        <xdr:cNvCxnSpPr/>
      </xdr:nvCxnSpPr>
      <xdr:spPr>
        <a:xfrm>
          <a:off x="2908300" y="9657646"/>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61253</xdr:rowOff>
    </xdr:from>
    <xdr:ext cx="534377" cy="259045"/>
    <xdr:sp macro="" textlink="">
      <xdr:nvSpPr>
        <xdr:cNvPr id="123" name="テキスト ボックス 122"/>
        <xdr:cNvSpPr txBox="1"/>
      </xdr:nvSpPr>
      <xdr:spPr>
        <a:xfrm>
          <a:off x="3530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56446</xdr:rowOff>
    </xdr:from>
    <xdr:to>
      <xdr:col>15</xdr:col>
      <xdr:colOff>50800</xdr:colOff>
      <xdr:row>56</xdr:row>
      <xdr:rowOff>66091</xdr:rowOff>
    </xdr:to>
    <xdr:cxnSp macro="">
      <xdr:nvCxnSpPr>
        <xdr:cNvPr id="124" name="直線コネクタ 123"/>
        <xdr:cNvCxnSpPr/>
      </xdr:nvCxnSpPr>
      <xdr:spPr>
        <a:xfrm flipV="1">
          <a:off x="2019300" y="9657646"/>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68187</xdr:rowOff>
    </xdr:from>
    <xdr:ext cx="534377" cy="259045"/>
    <xdr:sp macro="" textlink="">
      <xdr:nvSpPr>
        <xdr:cNvPr id="126" name="テキスト ボックス 125"/>
        <xdr:cNvSpPr txBox="1"/>
      </xdr:nvSpPr>
      <xdr:spPr>
        <a:xfrm>
          <a:off x="2641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66091</xdr:rowOff>
    </xdr:from>
    <xdr:to>
      <xdr:col>10</xdr:col>
      <xdr:colOff>114300</xdr:colOff>
      <xdr:row>56</xdr:row>
      <xdr:rowOff>150858</xdr:rowOff>
    </xdr:to>
    <xdr:cxnSp macro="">
      <xdr:nvCxnSpPr>
        <xdr:cNvPr id="127" name="直線コネクタ 126"/>
        <xdr:cNvCxnSpPr/>
      </xdr:nvCxnSpPr>
      <xdr:spPr>
        <a:xfrm flipV="1">
          <a:off x="1130300" y="9667291"/>
          <a:ext cx="889000" cy="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123258</xdr:rowOff>
    </xdr:from>
    <xdr:ext cx="534377" cy="259045"/>
    <xdr:sp macro="" textlink="">
      <xdr:nvSpPr>
        <xdr:cNvPr id="129" name="テキスト ボックス 128"/>
        <xdr:cNvSpPr txBox="1"/>
      </xdr:nvSpPr>
      <xdr:spPr>
        <a:xfrm>
          <a:off x="1752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1" name="テキスト ボックス 130"/>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158983</xdr:rowOff>
    </xdr:from>
    <xdr:to>
      <xdr:col>24</xdr:col>
      <xdr:colOff>114300</xdr:colOff>
      <xdr:row>56</xdr:row>
      <xdr:rowOff>89133</xdr:rowOff>
    </xdr:to>
    <xdr:sp macro="" textlink="">
      <xdr:nvSpPr>
        <xdr:cNvPr id="137" name="楕円 136"/>
        <xdr:cNvSpPr/>
      </xdr:nvSpPr>
      <xdr:spPr>
        <a:xfrm>
          <a:off x="4584700" y="95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10410</xdr:rowOff>
    </xdr:from>
    <xdr:ext cx="534377" cy="259045"/>
    <xdr:sp macro="" textlink="">
      <xdr:nvSpPr>
        <xdr:cNvPr id="138" name="物件費該当値テキスト"/>
        <xdr:cNvSpPr txBox="1"/>
      </xdr:nvSpPr>
      <xdr:spPr>
        <a:xfrm>
          <a:off x="4686300" y="94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25229</xdr:rowOff>
    </xdr:from>
    <xdr:to>
      <xdr:col>20</xdr:col>
      <xdr:colOff>38100</xdr:colOff>
      <xdr:row>56</xdr:row>
      <xdr:rowOff>126829</xdr:rowOff>
    </xdr:to>
    <xdr:sp macro="" textlink="">
      <xdr:nvSpPr>
        <xdr:cNvPr id="139" name="楕円 138"/>
        <xdr:cNvSpPr/>
      </xdr:nvSpPr>
      <xdr:spPr>
        <a:xfrm>
          <a:off x="3746500" y="96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143356</xdr:rowOff>
    </xdr:from>
    <xdr:ext cx="534377" cy="259045"/>
    <xdr:sp macro="" textlink="">
      <xdr:nvSpPr>
        <xdr:cNvPr id="140" name="テキスト ボックス 139"/>
        <xdr:cNvSpPr txBox="1"/>
      </xdr:nvSpPr>
      <xdr:spPr>
        <a:xfrm>
          <a:off x="3530111" y="94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5646</xdr:rowOff>
    </xdr:from>
    <xdr:to>
      <xdr:col>15</xdr:col>
      <xdr:colOff>101600</xdr:colOff>
      <xdr:row>56</xdr:row>
      <xdr:rowOff>107246</xdr:rowOff>
    </xdr:to>
    <xdr:sp macro="" textlink="">
      <xdr:nvSpPr>
        <xdr:cNvPr id="141" name="楕円 140"/>
        <xdr:cNvSpPr/>
      </xdr:nvSpPr>
      <xdr:spPr>
        <a:xfrm>
          <a:off x="2857500" y="96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123773</xdr:rowOff>
    </xdr:from>
    <xdr:ext cx="534377" cy="259045"/>
    <xdr:sp macro="" textlink="">
      <xdr:nvSpPr>
        <xdr:cNvPr id="142" name="テキスト ボックス 141"/>
        <xdr:cNvSpPr txBox="1"/>
      </xdr:nvSpPr>
      <xdr:spPr>
        <a:xfrm>
          <a:off x="2641111" y="938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15291</xdr:rowOff>
    </xdr:from>
    <xdr:to>
      <xdr:col>10</xdr:col>
      <xdr:colOff>165100</xdr:colOff>
      <xdr:row>56</xdr:row>
      <xdr:rowOff>116891</xdr:rowOff>
    </xdr:to>
    <xdr:sp macro="" textlink="">
      <xdr:nvSpPr>
        <xdr:cNvPr id="143" name="楕円 142"/>
        <xdr:cNvSpPr/>
      </xdr:nvSpPr>
      <xdr:spPr>
        <a:xfrm>
          <a:off x="1968500" y="96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133418</xdr:rowOff>
    </xdr:from>
    <xdr:ext cx="534377" cy="259045"/>
    <xdr:sp macro="" textlink="">
      <xdr:nvSpPr>
        <xdr:cNvPr id="144" name="テキスト ボックス 143"/>
        <xdr:cNvSpPr txBox="1"/>
      </xdr:nvSpPr>
      <xdr:spPr>
        <a:xfrm>
          <a:off x="1752111" y="93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100058</xdr:rowOff>
    </xdr:from>
    <xdr:to>
      <xdr:col>6</xdr:col>
      <xdr:colOff>38100</xdr:colOff>
      <xdr:row>57</xdr:row>
      <xdr:rowOff>30208</xdr:rowOff>
    </xdr:to>
    <xdr:sp macro="" textlink="">
      <xdr:nvSpPr>
        <xdr:cNvPr id="145" name="楕円 144"/>
        <xdr:cNvSpPr/>
      </xdr:nvSpPr>
      <xdr:spPr>
        <a:xfrm>
          <a:off x="1079500" y="97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46735</xdr:rowOff>
    </xdr:from>
    <xdr:ext cx="534377" cy="259045"/>
    <xdr:sp macro="" textlink="">
      <xdr:nvSpPr>
        <xdr:cNvPr id="146" name="テキスト ボックス 145"/>
        <xdr:cNvSpPr txBox="1"/>
      </xdr:nvSpPr>
      <xdr:spPr>
        <a:xfrm>
          <a:off x="863111" y="94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53494</xdr:rowOff>
    </xdr:from>
    <xdr:to>
      <xdr:col>24</xdr:col>
      <xdr:colOff>63500</xdr:colOff>
      <xdr:row>78</xdr:row>
      <xdr:rowOff>58959</xdr:rowOff>
    </xdr:to>
    <xdr:cxnSp macro="">
      <xdr:nvCxnSpPr>
        <xdr:cNvPr id="173" name="直線コネクタ 172"/>
        <xdr:cNvCxnSpPr/>
      </xdr:nvCxnSpPr>
      <xdr:spPr>
        <a:xfrm flipV="1">
          <a:off x="3797300" y="13426594"/>
          <a:ext cx="8382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58959</xdr:rowOff>
    </xdr:from>
    <xdr:to>
      <xdr:col>19</xdr:col>
      <xdr:colOff>177800</xdr:colOff>
      <xdr:row>78</xdr:row>
      <xdr:rowOff>67943</xdr:rowOff>
    </xdr:to>
    <xdr:cxnSp macro="">
      <xdr:nvCxnSpPr>
        <xdr:cNvPr id="176" name="直線コネクタ 175"/>
        <xdr:cNvCxnSpPr/>
      </xdr:nvCxnSpPr>
      <xdr:spPr>
        <a:xfrm flipV="1">
          <a:off x="2908300" y="13432059"/>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65816</xdr:rowOff>
    </xdr:from>
    <xdr:to>
      <xdr:col>15</xdr:col>
      <xdr:colOff>50800</xdr:colOff>
      <xdr:row>78</xdr:row>
      <xdr:rowOff>67943</xdr:rowOff>
    </xdr:to>
    <xdr:cxnSp macro="">
      <xdr:nvCxnSpPr>
        <xdr:cNvPr id="179" name="直線コネクタ 178"/>
        <xdr:cNvCxnSpPr/>
      </xdr:nvCxnSpPr>
      <xdr:spPr>
        <a:xfrm>
          <a:off x="2019300" y="13438916"/>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60764</xdr:rowOff>
    </xdr:from>
    <xdr:to>
      <xdr:col>10</xdr:col>
      <xdr:colOff>114300</xdr:colOff>
      <xdr:row>78</xdr:row>
      <xdr:rowOff>65816</xdr:rowOff>
    </xdr:to>
    <xdr:cxnSp macro="">
      <xdr:nvCxnSpPr>
        <xdr:cNvPr id="182" name="直線コネクタ 181"/>
        <xdr:cNvCxnSpPr/>
      </xdr:nvCxnSpPr>
      <xdr:spPr>
        <a:xfrm>
          <a:off x="1130300" y="13433864"/>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2694</xdr:rowOff>
    </xdr:from>
    <xdr:to>
      <xdr:col>24</xdr:col>
      <xdr:colOff>114300</xdr:colOff>
      <xdr:row>78</xdr:row>
      <xdr:rowOff>104294</xdr:rowOff>
    </xdr:to>
    <xdr:sp macro="" textlink="">
      <xdr:nvSpPr>
        <xdr:cNvPr id="192" name="楕円 191"/>
        <xdr:cNvSpPr/>
      </xdr:nvSpPr>
      <xdr:spPr>
        <a:xfrm>
          <a:off x="4584700" y="133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91421</xdr:rowOff>
    </xdr:from>
    <xdr:ext cx="469744" cy="259045"/>
    <xdr:sp macro="" textlink="">
      <xdr:nvSpPr>
        <xdr:cNvPr id="193" name="維持補修費該当値テキスト"/>
        <xdr:cNvSpPr txBox="1"/>
      </xdr:nvSpPr>
      <xdr:spPr>
        <a:xfrm>
          <a:off x="4686300" y="132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8159</xdr:rowOff>
    </xdr:from>
    <xdr:to>
      <xdr:col>20</xdr:col>
      <xdr:colOff>38100</xdr:colOff>
      <xdr:row>78</xdr:row>
      <xdr:rowOff>109759</xdr:rowOff>
    </xdr:to>
    <xdr:sp macro="" textlink="">
      <xdr:nvSpPr>
        <xdr:cNvPr id="194" name="楕円 193"/>
        <xdr:cNvSpPr/>
      </xdr:nvSpPr>
      <xdr:spPr>
        <a:xfrm>
          <a:off x="3746500" y="133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100886</xdr:rowOff>
    </xdr:from>
    <xdr:ext cx="469744" cy="259045"/>
    <xdr:sp macro="" textlink="">
      <xdr:nvSpPr>
        <xdr:cNvPr id="195" name="テキスト ボックス 194"/>
        <xdr:cNvSpPr txBox="1"/>
      </xdr:nvSpPr>
      <xdr:spPr>
        <a:xfrm>
          <a:off x="3562428" y="134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17143</xdr:rowOff>
    </xdr:from>
    <xdr:to>
      <xdr:col>15</xdr:col>
      <xdr:colOff>101600</xdr:colOff>
      <xdr:row>78</xdr:row>
      <xdr:rowOff>118743</xdr:rowOff>
    </xdr:to>
    <xdr:sp macro="" textlink="">
      <xdr:nvSpPr>
        <xdr:cNvPr id="196" name="楕円 195"/>
        <xdr:cNvSpPr/>
      </xdr:nvSpPr>
      <xdr:spPr>
        <a:xfrm>
          <a:off x="2857500" y="13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109870</xdr:rowOff>
    </xdr:from>
    <xdr:ext cx="469744" cy="259045"/>
    <xdr:sp macro="" textlink="">
      <xdr:nvSpPr>
        <xdr:cNvPr id="197" name="テキスト ボックス 196"/>
        <xdr:cNvSpPr txBox="1"/>
      </xdr:nvSpPr>
      <xdr:spPr>
        <a:xfrm>
          <a:off x="2673428" y="13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15016</xdr:rowOff>
    </xdr:from>
    <xdr:to>
      <xdr:col>10</xdr:col>
      <xdr:colOff>165100</xdr:colOff>
      <xdr:row>78</xdr:row>
      <xdr:rowOff>116616</xdr:rowOff>
    </xdr:to>
    <xdr:sp macro="" textlink="">
      <xdr:nvSpPr>
        <xdr:cNvPr id="198" name="楕円 197"/>
        <xdr:cNvSpPr/>
      </xdr:nvSpPr>
      <xdr:spPr>
        <a:xfrm>
          <a:off x="1968500" y="133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107743</xdr:rowOff>
    </xdr:from>
    <xdr:ext cx="469744" cy="259045"/>
    <xdr:sp macro="" textlink="">
      <xdr:nvSpPr>
        <xdr:cNvPr id="199" name="テキスト ボックス 198"/>
        <xdr:cNvSpPr txBox="1"/>
      </xdr:nvSpPr>
      <xdr:spPr>
        <a:xfrm>
          <a:off x="1784428" y="134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9964</xdr:rowOff>
    </xdr:from>
    <xdr:to>
      <xdr:col>6</xdr:col>
      <xdr:colOff>38100</xdr:colOff>
      <xdr:row>78</xdr:row>
      <xdr:rowOff>111564</xdr:rowOff>
    </xdr:to>
    <xdr:sp macro="" textlink="">
      <xdr:nvSpPr>
        <xdr:cNvPr id="200" name="楕円 199"/>
        <xdr:cNvSpPr/>
      </xdr:nvSpPr>
      <xdr:spPr>
        <a:xfrm>
          <a:off x="1079500" y="13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102691</xdr:rowOff>
    </xdr:from>
    <xdr:ext cx="469744" cy="259045"/>
    <xdr:sp macro="" textlink="">
      <xdr:nvSpPr>
        <xdr:cNvPr id="201" name="テキスト ボックス 200"/>
        <xdr:cNvSpPr txBox="1"/>
      </xdr:nvSpPr>
      <xdr:spPr>
        <a:xfrm>
          <a:off x="895428" y="134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74168</xdr:rowOff>
    </xdr:from>
    <xdr:to>
      <xdr:col>24</xdr:col>
      <xdr:colOff>63500</xdr:colOff>
      <xdr:row>98</xdr:row>
      <xdr:rowOff>74923</xdr:rowOff>
    </xdr:to>
    <xdr:cxnSp macro="">
      <xdr:nvCxnSpPr>
        <xdr:cNvPr id="231" name="直線コネクタ 230"/>
        <xdr:cNvCxnSpPr/>
      </xdr:nvCxnSpPr>
      <xdr:spPr>
        <a:xfrm>
          <a:off x="3797300" y="16876268"/>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74168</xdr:rowOff>
    </xdr:from>
    <xdr:to>
      <xdr:col>19</xdr:col>
      <xdr:colOff>177800</xdr:colOff>
      <xdr:row>98</xdr:row>
      <xdr:rowOff>101509</xdr:rowOff>
    </xdr:to>
    <xdr:cxnSp macro="">
      <xdr:nvCxnSpPr>
        <xdr:cNvPr id="234" name="直線コネクタ 233"/>
        <xdr:cNvCxnSpPr/>
      </xdr:nvCxnSpPr>
      <xdr:spPr>
        <a:xfrm flipV="1">
          <a:off x="2908300" y="16876268"/>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101509</xdr:rowOff>
    </xdr:from>
    <xdr:to>
      <xdr:col>15</xdr:col>
      <xdr:colOff>50800</xdr:colOff>
      <xdr:row>98</xdr:row>
      <xdr:rowOff>142230</xdr:rowOff>
    </xdr:to>
    <xdr:cxnSp macro="">
      <xdr:nvCxnSpPr>
        <xdr:cNvPr id="237" name="直線コネクタ 236"/>
        <xdr:cNvCxnSpPr/>
      </xdr:nvCxnSpPr>
      <xdr:spPr>
        <a:xfrm flipV="1">
          <a:off x="2019300" y="16903609"/>
          <a:ext cx="8890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142230</xdr:rowOff>
    </xdr:from>
    <xdr:to>
      <xdr:col>10</xdr:col>
      <xdr:colOff>114300</xdr:colOff>
      <xdr:row>98</xdr:row>
      <xdr:rowOff>155367</xdr:rowOff>
    </xdr:to>
    <xdr:cxnSp macro="">
      <xdr:nvCxnSpPr>
        <xdr:cNvPr id="240" name="直線コネクタ 239"/>
        <xdr:cNvCxnSpPr/>
      </xdr:nvCxnSpPr>
      <xdr:spPr>
        <a:xfrm flipV="1">
          <a:off x="1130300" y="16944330"/>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10089</xdr:rowOff>
    </xdr:from>
    <xdr:ext cx="534377" cy="259045"/>
    <xdr:sp macro="" textlink="">
      <xdr:nvSpPr>
        <xdr:cNvPr id="244" name="テキスト ボックス 243"/>
        <xdr:cNvSpPr txBox="1"/>
      </xdr:nvSpPr>
      <xdr:spPr>
        <a:xfrm>
          <a:off x="863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24123</xdr:rowOff>
    </xdr:from>
    <xdr:to>
      <xdr:col>24</xdr:col>
      <xdr:colOff>114300</xdr:colOff>
      <xdr:row>98</xdr:row>
      <xdr:rowOff>125723</xdr:rowOff>
    </xdr:to>
    <xdr:sp macro="" textlink="">
      <xdr:nvSpPr>
        <xdr:cNvPr id="250" name="楕円 249"/>
        <xdr:cNvSpPr/>
      </xdr:nvSpPr>
      <xdr:spPr>
        <a:xfrm>
          <a:off x="4584700" y="168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2550</xdr:rowOff>
    </xdr:from>
    <xdr:ext cx="534377" cy="259045"/>
    <xdr:sp macro="" textlink="">
      <xdr:nvSpPr>
        <xdr:cNvPr id="251" name="扶助費該当値テキスト"/>
        <xdr:cNvSpPr txBox="1"/>
      </xdr:nvSpPr>
      <xdr:spPr>
        <a:xfrm>
          <a:off x="4686300" y="1680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23368</xdr:rowOff>
    </xdr:from>
    <xdr:to>
      <xdr:col>20</xdr:col>
      <xdr:colOff>38100</xdr:colOff>
      <xdr:row>98</xdr:row>
      <xdr:rowOff>124968</xdr:rowOff>
    </xdr:to>
    <xdr:sp macro="" textlink="">
      <xdr:nvSpPr>
        <xdr:cNvPr id="252" name="楕円 251"/>
        <xdr:cNvSpPr/>
      </xdr:nvSpPr>
      <xdr:spPr>
        <a:xfrm>
          <a:off x="3746500" y="168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116095</xdr:rowOff>
    </xdr:from>
    <xdr:ext cx="534377" cy="259045"/>
    <xdr:sp macro="" textlink="">
      <xdr:nvSpPr>
        <xdr:cNvPr id="253" name="テキスト ボックス 252"/>
        <xdr:cNvSpPr txBox="1"/>
      </xdr:nvSpPr>
      <xdr:spPr>
        <a:xfrm>
          <a:off x="3530111" y="1691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50709</xdr:rowOff>
    </xdr:from>
    <xdr:to>
      <xdr:col>15</xdr:col>
      <xdr:colOff>101600</xdr:colOff>
      <xdr:row>98</xdr:row>
      <xdr:rowOff>152309</xdr:rowOff>
    </xdr:to>
    <xdr:sp macro="" textlink="">
      <xdr:nvSpPr>
        <xdr:cNvPr id="254" name="楕円 253"/>
        <xdr:cNvSpPr/>
      </xdr:nvSpPr>
      <xdr:spPr>
        <a:xfrm>
          <a:off x="2857500" y="1685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143436</xdr:rowOff>
    </xdr:from>
    <xdr:ext cx="534377" cy="259045"/>
    <xdr:sp macro="" textlink="">
      <xdr:nvSpPr>
        <xdr:cNvPr id="255" name="テキスト ボックス 254"/>
        <xdr:cNvSpPr txBox="1"/>
      </xdr:nvSpPr>
      <xdr:spPr>
        <a:xfrm>
          <a:off x="2641111" y="169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91430</xdr:rowOff>
    </xdr:from>
    <xdr:to>
      <xdr:col>10</xdr:col>
      <xdr:colOff>165100</xdr:colOff>
      <xdr:row>99</xdr:row>
      <xdr:rowOff>21580</xdr:rowOff>
    </xdr:to>
    <xdr:sp macro="" textlink="">
      <xdr:nvSpPr>
        <xdr:cNvPr id="256" name="楕円 255"/>
        <xdr:cNvSpPr/>
      </xdr:nvSpPr>
      <xdr:spPr>
        <a:xfrm>
          <a:off x="1968500" y="168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12707</xdr:rowOff>
    </xdr:from>
    <xdr:ext cx="534377" cy="259045"/>
    <xdr:sp macro="" textlink="">
      <xdr:nvSpPr>
        <xdr:cNvPr id="257" name="テキスト ボックス 256"/>
        <xdr:cNvSpPr txBox="1"/>
      </xdr:nvSpPr>
      <xdr:spPr>
        <a:xfrm>
          <a:off x="1752111" y="169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104567</xdr:rowOff>
    </xdr:from>
    <xdr:to>
      <xdr:col>6</xdr:col>
      <xdr:colOff>38100</xdr:colOff>
      <xdr:row>99</xdr:row>
      <xdr:rowOff>34717</xdr:rowOff>
    </xdr:to>
    <xdr:sp macro="" textlink="">
      <xdr:nvSpPr>
        <xdr:cNvPr id="258" name="楕円 257"/>
        <xdr:cNvSpPr/>
      </xdr:nvSpPr>
      <xdr:spPr>
        <a:xfrm>
          <a:off x="1079500" y="169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25844</xdr:rowOff>
    </xdr:from>
    <xdr:ext cx="534377" cy="259045"/>
    <xdr:sp macro="" textlink="">
      <xdr:nvSpPr>
        <xdr:cNvPr id="259" name="テキスト ボックス 258"/>
        <xdr:cNvSpPr txBox="1"/>
      </xdr:nvSpPr>
      <xdr:spPr>
        <a:xfrm>
          <a:off x="863111" y="1699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67234</xdr:rowOff>
    </xdr:from>
    <xdr:to>
      <xdr:col>55</xdr:col>
      <xdr:colOff>0</xdr:colOff>
      <xdr:row>36</xdr:row>
      <xdr:rowOff>84851</xdr:rowOff>
    </xdr:to>
    <xdr:cxnSp macro="">
      <xdr:nvCxnSpPr>
        <xdr:cNvPr id="288" name="直線コネクタ 287"/>
        <xdr:cNvCxnSpPr/>
      </xdr:nvCxnSpPr>
      <xdr:spPr>
        <a:xfrm flipV="1">
          <a:off x="9639300" y="6239434"/>
          <a:ext cx="838200" cy="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27909</xdr:rowOff>
    </xdr:from>
    <xdr:ext cx="534377" cy="259045"/>
    <xdr:sp macro="" textlink="">
      <xdr:nvSpPr>
        <xdr:cNvPr id="289" name="補助費等平均値テキスト"/>
        <xdr:cNvSpPr txBox="1"/>
      </xdr:nvSpPr>
      <xdr:spPr>
        <a:xfrm>
          <a:off x="10528300" y="6200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84851</xdr:rowOff>
    </xdr:from>
    <xdr:to>
      <xdr:col>50</xdr:col>
      <xdr:colOff>114300</xdr:colOff>
      <xdr:row>36</xdr:row>
      <xdr:rowOff>114234</xdr:rowOff>
    </xdr:to>
    <xdr:cxnSp macro="">
      <xdr:nvCxnSpPr>
        <xdr:cNvPr id="291" name="直線コネクタ 290"/>
        <xdr:cNvCxnSpPr/>
      </xdr:nvCxnSpPr>
      <xdr:spPr>
        <a:xfrm flipV="1">
          <a:off x="8750300" y="6257051"/>
          <a:ext cx="889000" cy="2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5626</xdr:rowOff>
    </xdr:from>
    <xdr:to>
      <xdr:col>45</xdr:col>
      <xdr:colOff>177800</xdr:colOff>
      <xdr:row>36</xdr:row>
      <xdr:rowOff>114234</xdr:rowOff>
    </xdr:to>
    <xdr:cxnSp macro="">
      <xdr:nvCxnSpPr>
        <xdr:cNvPr id="294" name="直線コネクタ 293"/>
        <xdr:cNvCxnSpPr/>
      </xdr:nvCxnSpPr>
      <xdr:spPr>
        <a:xfrm>
          <a:off x="7861300" y="6177826"/>
          <a:ext cx="889000" cy="10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5626</xdr:rowOff>
    </xdr:from>
    <xdr:to>
      <xdr:col>41</xdr:col>
      <xdr:colOff>50800</xdr:colOff>
      <xdr:row>36</xdr:row>
      <xdr:rowOff>77978</xdr:rowOff>
    </xdr:to>
    <xdr:cxnSp macro="">
      <xdr:nvCxnSpPr>
        <xdr:cNvPr id="297" name="直線コネクタ 296"/>
        <xdr:cNvCxnSpPr/>
      </xdr:nvCxnSpPr>
      <xdr:spPr>
        <a:xfrm flipV="1">
          <a:off x="6972300" y="6177826"/>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155849</xdr:rowOff>
    </xdr:from>
    <xdr:ext cx="534377" cy="259045"/>
    <xdr:sp macro="" textlink="">
      <xdr:nvSpPr>
        <xdr:cNvPr id="299" name="テキスト ボックス 298"/>
        <xdr:cNvSpPr txBox="1"/>
      </xdr:nvSpPr>
      <xdr:spPr>
        <a:xfrm>
          <a:off x="7594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1" name="テキスト ボックス 300"/>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xdr:rowOff>
    </xdr:from>
    <xdr:to>
      <xdr:col>55</xdr:col>
      <xdr:colOff>50800</xdr:colOff>
      <xdr:row>36</xdr:row>
      <xdr:rowOff>118034</xdr:rowOff>
    </xdr:to>
    <xdr:sp macro="" textlink="">
      <xdr:nvSpPr>
        <xdr:cNvPr id="307" name="楕円 306"/>
        <xdr:cNvSpPr/>
      </xdr:nvSpPr>
      <xdr:spPr>
        <a:xfrm>
          <a:off x="104267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39311</xdr:rowOff>
    </xdr:from>
    <xdr:ext cx="534377" cy="259045"/>
    <xdr:sp macro="" textlink="">
      <xdr:nvSpPr>
        <xdr:cNvPr id="308" name="補助費等該当値テキスト"/>
        <xdr:cNvSpPr txBox="1"/>
      </xdr:nvSpPr>
      <xdr:spPr>
        <a:xfrm>
          <a:off x="10528300" y="604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34051</xdr:rowOff>
    </xdr:from>
    <xdr:to>
      <xdr:col>50</xdr:col>
      <xdr:colOff>165100</xdr:colOff>
      <xdr:row>36</xdr:row>
      <xdr:rowOff>135651</xdr:rowOff>
    </xdr:to>
    <xdr:sp macro="" textlink="">
      <xdr:nvSpPr>
        <xdr:cNvPr id="309" name="楕円 308"/>
        <xdr:cNvSpPr/>
      </xdr:nvSpPr>
      <xdr:spPr>
        <a:xfrm>
          <a:off x="9588500" y="620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152178</xdr:rowOff>
    </xdr:from>
    <xdr:ext cx="534377" cy="259045"/>
    <xdr:sp macro="" textlink="">
      <xdr:nvSpPr>
        <xdr:cNvPr id="310" name="テキスト ボックス 309"/>
        <xdr:cNvSpPr txBox="1"/>
      </xdr:nvSpPr>
      <xdr:spPr>
        <a:xfrm>
          <a:off x="9372111" y="598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63434</xdr:rowOff>
    </xdr:from>
    <xdr:to>
      <xdr:col>46</xdr:col>
      <xdr:colOff>38100</xdr:colOff>
      <xdr:row>36</xdr:row>
      <xdr:rowOff>165034</xdr:rowOff>
    </xdr:to>
    <xdr:sp macro="" textlink="">
      <xdr:nvSpPr>
        <xdr:cNvPr id="311" name="楕円 310"/>
        <xdr:cNvSpPr/>
      </xdr:nvSpPr>
      <xdr:spPr>
        <a:xfrm>
          <a:off x="8699500" y="62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10111</xdr:rowOff>
    </xdr:from>
    <xdr:ext cx="534377" cy="259045"/>
    <xdr:sp macro="" textlink="">
      <xdr:nvSpPr>
        <xdr:cNvPr id="312" name="テキスト ボックス 311"/>
        <xdr:cNvSpPr txBox="1"/>
      </xdr:nvSpPr>
      <xdr:spPr>
        <a:xfrm>
          <a:off x="8483111" y="60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126276</xdr:rowOff>
    </xdr:from>
    <xdr:to>
      <xdr:col>41</xdr:col>
      <xdr:colOff>101600</xdr:colOff>
      <xdr:row>36</xdr:row>
      <xdr:rowOff>56426</xdr:rowOff>
    </xdr:to>
    <xdr:sp macro="" textlink="">
      <xdr:nvSpPr>
        <xdr:cNvPr id="313" name="楕円 312"/>
        <xdr:cNvSpPr/>
      </xdr:nvSpPr>
      <xdr:spPr>
        <a:xfrm>
          <a:off x="7810500" y="61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72953</xdr:rowOff>
    </xdr:from>
    <xdr:ext cx="534377" cy="259045"/>
    <xdr:sp macro="" textlink="">
      <xdr:nvSpPr>
        <xdr:cNvPr id="314" name="テキスト ボックス 313"/>
        <xdr:cNvSpPr txBox="1"/>
      </xdr:nvSpPr>
      <xdr:spPr>
        <a:xfrm>
          <a:off x="7594111" y="590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27178</xdr:rowOff>
    </xdr:from>
    <xdr:to>
      <xdr:col>36</xdr:col>
      <xdr:colOff>165100</xdr:colOff>
      <xdr:row>36</xdr:row>
      <xdr:rowOff>128778</xdr:rowOff>
    </xdr:to>
    <xdr:sp macro="" textlink="">
      <xdr:nvSpPr>
        <xdr:cNvPr id="315" name="楕円 314"/>
        <xdr:cNvSpPr/>
      </xdr:nvSpPr>
      <xdr:spPr>
        <a:xfrm>
          <a:off x="6921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145305</xdr:rowOff>
    </xdr:from>
    <xdr:ext cx="534377" cy="259045"/>
    <xdr:sp macro="" textlink="">
      <xdr:nvSpPr>
        <xdr:cNvPr id="316" name="テキスト ボックス 315"/>
        <xdr:cNvSpPr txBox="1"/>
      </xdr:nvSpPr>
      <xdr:spPr>
        <a:xfrm>
          <a:off x="6705111" y="597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38604</xdr:rowOff>
    </xdr:from>
    <xdr:to>
      <xdr:col>55</xdr:col>
      <xdr:colOff>0</xdr:colOff>
      <xdr:row>57</xdr:row>
      <xdr:rowOff>21258</xdr:rowOff>
    </xdr:to>
    <xdr:cxnSp macro="">
      <xdr:nvCxnSpPr>
        <xdr:cNvPr id="343" name="直線コネクタ 342"/>
        <xdr:cNvCxnSpPr/>
      </xdr:nvCxnSpPr>
      <xdr:spPr>
        <a:xfrm flipV="1">
          <a:off x="9639300" y="9639804"/>
          <a:ext cx="838200" cy="15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144907</xdr:rowOff>
    </xdr:from>
    <xdr:to>
      <xdr:col>50</xdr:col>
      <xdr:colOff>114300</xdr:colOff>
      <xdr:row>57</xdr:row>
      <xdr:rowOff>21258</xdr:rowOff>
    </xdr:to>
    <xdr:cxnSp macro="">
      <xdr:nvCxnSpPr>
        <xdr:cNvPr id="346" name="直線コネクタ 345"/>
        <xdr:cNvCxnSpPr/>
      </xdr:nvCxnSpPr>
      <xdr:spPr>
        <a:xfrm>
          <a:off x="8750300" y="9746107"/>
          <a:ext cx="889000" cy="4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144907</xdr:rowOff>
    </xdr:from>
    <xdr:to>
      <xdr:col>45</xdr:col>
      <xdr:colOff>177800</xdr:colOff>
      <xdr:row>56</xdr:row>
      <xdr:rowOff>148670</xdr:rowOff>
    </xdr:to>
    <xdr:cxnSp macro="">
      <xdr:nvCxnSpPr>
        <xdr:cNvPr id="349" name="直線コネクタ 348"/>
        <xdr:cNvCxnSpPr/>
      </xdr:nvCxnSpPr>
      <xdr:spPr>
        <a:xfrm flipV="1">
          <a:off x="7861300" y="9746107"/>
          <a:ext cx="8890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51442</xdr:rowOff>
    </xdr:from>
    <xdr:to>
      <xdr:col>41</xdr:col>
      <xdr:colOff>50800</xdr:colOff>
      <xdr:row>56</xdr:row>
      <xdr:rowOff>148670</xdr:rowOff>
    </xdr:to>
    <xdr:cxnSp macro="">
      <xdr:nvCxnSpPr>
        <xdr:cNvPr id="352" name="直線コネクタ 351"/>
        <xdr:cNvCxnSpPr/>
      </xdr:nvCxnSpPr>
      <xdr:spPr>
        <a:xfrm>
          <a:off x="6972300" y="9652642"/>
          <a:ext cx="889000" cy="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61717</xdr:rowOff>
    </xdr:from>
    <xdr:ext cx="534377" cy="259045"/>
    <xdr:sp macro="" textlink="">
      <xdr:nvSpPr>
        <xdr:cNvPr id="354" name="テキスト ボックス 353"/>
        <xdr:cNvSpPr txBox="1"/>
      </xdr:nvSpPr>
      <xdr:spPr>
        <a:xfrm>
          <a:off x="7594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159254</xdr:rowOff>
    </xdr:from>
    <xdr:to>
      <xdr:col>55</xdr:col>
      <xdr:colOff>50800</xdr:colOff>
      <xdr:row>56</xdr:row>
      <xdr:rowOff>89404</xdr:rowOff>
    </xdr:to>
    <xdr:sp macro="" textlink="">
      <xdr:nvSpPr>
        <xdr:cNvPr id="362" name="楕円 361"/>
        <xdr:cNvSpPr/>
      </xdr:nvSpPr>
      <xdr:spPr>
        <a:xfrm>
          <a:off x="10426700" y="95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10681</xdr:rowOff>
    </xdr:from>
    <xdr:ext cx="534377" cy="259045"/>
    <xdr:sp macro="" textlink="">
      <xdr:nvSpPr>
        <xdr:cNvPr id="363" name="普通建設事業費該当値テキスト"/>
        <xdr:cNvSpPr txBox="1"/>
      </xdr:nvSpPr>
      <xdr:spPr>
        <a:xfrm>
          <a:off x="10528300" y="94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141908</xdr:rowOff>
    </xdr:from>
    <xdr:to>
      <xdr:col>50</xdr:col>
      <xdr:colOff>165100</xdr:colOff>
      <xdr:row>57</xdr:row>
      <xdr:rowOff>72058</xdr:rowOff>
    </xdr:to>
    <xdr:sp macro="" textlink="">
      <xdr:nvSpPr>
        <xdr:cNvPr id="364" name="楕円 363"/>
        <xdr:cNvSpPr/>
      </xdr:nvSpPr>
      <xdr:spPr>
        <a:xfrm>
          <a:off x="9588500" y="97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63185</xdr:rowOff>
    </xdr:from>
    <xdr:ext cx="534377" cy="259045"/>
    <xdr:sp macro="" textlink="">
      <xdr:nvSpPr>
        <xdr:cNvPr id="365" name="テキスト ボックス 364"/>
        <xdr:cNvSpPr txBox="1"/>
      </xdr:nvSpPr>
      <xdr:spPr>
        <a:xfrm>
          <a:off x="9372111" y="983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94107</xdr:rowOff>
    </xdr:from>
    <xdr:to>
      <xdr:col>46</xdr:col>
      <xdr:colOff>38100</xdr:colOff>
      <xdr:row>57</xdr:row>
      <xdr:rowOff>24257</xdr:rowOff>
    </xdr:to>
    <xdr:sp macro="" textlink="">
      <xdr:nvSpPr>
        <xdr:cNvPr id="366" name="楕円 365"/>
        <xdr:cNvSpPr/>
      </xdr:nvSpPr>
      <xdr:spPr>
        <a:xfrm>
          <a:off x="8699500" y="96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40784</xdr:rowOff>
    </xdr:from>
    <xdr:ext cx="534377" cy="259045"/>
    <xdr:sp macro="" textlink="">
      <xdr:nvSpPr>
        <xdr:cNvPr id="367" name="テキスト ボックス 366"/>
        <xdr:cNvSpPr txBox="1"/>
      </xdr:nvSpPr>
      <xdr:spPr>
        <a:xfrm>
          <a:off x="8483111" y="94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97870</xdr:rowOff>
    </xdr:from>
    <xdr:to>
      <xdr:col>41</xdr:col>
      <xdr:colOff>101600</xdr:colOff>
      <xdr:row>57</xdr:row>
      <xdr:rowOff>28020</xdr:rowOff>
    </xdr:to>
    <xdr:sp macro="" textlink="">
      <xdr:nvSpPr>
        <xdr:cNvPr id="368" name="楕円 367"/>
        <xdr:cNvSpPr/>
      </xdr:nvSpPr>
      <xdr:spPr>
        <a:xfrm>
          <a:off x="7810500" y="969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44547</xdr:rowOff>
    </xdr:from>
    <xdr:ext cx="534377" cy="259045"/>
    <xdr:sp macro="" textlink="">
      <xdr:nvSpPr>
        <xdr:cNvPr id="369" name="テキスト ボックス 368"/>
        <xdr:cNvSpPr txBox="1"/>
      </xdr:nvSpPr>
      <xdr:spPr>
        <a:xfrm>
          <a:off x="7594111" y="947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642</xdr:rowOff>
    </xdr:from>
    <xdr:to>
      <xdr:col>36</xdr:col>
      <xdr:colOff>165100</xdr:colOff>
      <xdr:row>56</xdr:row>
      <xdr:rowOff>102242</xdr:rowOff>
    </xdr:to>
    <xdr:sp macro="" textlink="">
      <xdr:nvSpPr>
        <xdr:cNvPr id="370" name="楕円 369"/>
        <xdr:cNvSpPr/>
      </xdr:nvSpPr>
      <xdr:spPr>
        <a:xfrm>
          <a:off x="6921500" y="96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93369</xdr:rowOff>
    </xdr:from>
    <xdr:ext cx="534377" cy="259045"/>
    <xdr:sp macro="" textlink="">
      <xdr:nvSpPr>
        <xdr:cNvPr id="371" name="テキスト ボックス 370"/>
        <xdr:cNvSpPr txBox="1"/>
      </xdr:nvSpPr>
      <xdr:spPr>
        <a:xfrm>
          <a:off x="6705111" y="96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5969</xdr:rowOff>
    </xdr:from>
    <xdr:to>
      <xdr:col>55</xdr:col>
      <xdr:colOff>0</xdr:colOff>
      <xdr:row>78</xdr:row>
      <xdr:rowOff>64153</xdr:rowOff>
    </xdr:to>
    <xdr:cxnSp macro="">
      <xdr:nvCxnSpPr>
        <xdr:cNvPr id="402" name="直線コネクタ 401"/>
        <xdr:cNvCxnSpPr/>
      </xdr:nvCxnSpPr>
      <xdr:spPr>
        <a:xfrm flipV="1">
          <a:off x="9639300" y="13379069"/>
          <a:ext cx="8382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57339</xdr:rowOff>
    </xdr:from>
    <xdr:to>
      <xdr:col>50</xdr:col>
      <xdr:colOff>114300</xdr:colOff>
      <xdr:row>78</xdr:row>
      <xdr:rowOff>64153</xdr:rowOff>
    </xdr:to>
    <xdr:cxnSp macro="">
      <xdr:nvCxnSpPr>
        <xdr:cNvPr id="405" name="直線コネクタ 404"/>
        <xdr:cNvCxnSpPr/>
      </xdr:nvCxnSpPr>
      <xdr:spPr>
        <a:xfrm>
          <a:off x="8750300" y="13430439"/>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129333</xdr:rowOff>
    </xdr:from>
    <xdr:ext cx="534377" cy="259045"/>
    <xdr:sp macro="" textlink="">
      <xdr:nvSpPr>
        <xdr:cNvPr id="407" name="テキスト ボックス 406"/>
        <xdr:cNvSpPr txBox="1"/>
      </xdr:nvSpPr>
      <xdr:spPr>
        <a:xfrm>
          <a:off x="9372111" y="135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43830</xdr:rowOff>
    </xdr:from>
    <xdr:to>
      <xdr:col>45</xdr:col>
      <xdr:colOff>177800</xdr:colOff>
      <xdr:row>78</xdr:row>
      <xdr:rowOff>57339</xdr:rowOff>
    </xdr:to>
    <xdr:cxnSp macro="">
      <xdr:nvCxnSpPr>
        <xdr:cNvPr id="408" name="直線コネクタ 407"/>
        <xdr:cNvCxnSpPr/>
      </xdr:nvCxnSpPr>
      <xdr:spPr>
        <a:xfrm>
          <a:off x="7861300" y="13416930"/>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59832</xdr:rowOff>
    </xdr:from>
    <xdr:to>
      <xdr:col>41</xdr:col>
      <xdr:colOff>50800</xdr:colOff>
      <xdr:row>78</xdr:row>
      <xdr:rowOff>43830</xdr:rowOff>
    </xdr:to>
    <xdr:cxnSp macro="">
      <xdr:nvCxnSpPr>
        <xdr:cNvPr id="411" name="直線コネクタ 410"/>
        <xdr:cNvCxnSpPr/>
      </xdr:nvCxnSpPr>
      <xdr:spPr>
        <a:xfrm>
          <a:off x="6972300" y="1326148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126619</xdr:rowOff>
    </xdr:from>
    <xdr:to>
      <xdr:col>55</xdr:col>
      <xdr:colOff>50800</xdr:colOff>
      <xdr:row>78</xdr:row>
      <xdr:rowOff>56769</xdr:rowOff>
    </xdr:to>
    <xdr:sp macro="" textlink="">
      <xdr:nvSpPr>
        <xdr:cNvPr id="421" name="楕円 420"/>
        <xdr:cNvSpPr/>
      </xdr:nvSpPr>
      <xdr:spPr>
        <a:xfrm>
          <a:off x="104267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149496</xdr:rowOff>
    </xdr:from>
    <xdr:ext cx="534377" cy="259045"/>
    <xdr:sp macro="" textlink="">
      <xdr:nvSpPr>
        <xdr:cNvPr id="422" name="普通建設事業費 （ うち新規整備　）該当値テキスト"/>
        <xdr:cNvSpPr txBox="1"/>
      </xdr:nvSpPr>
      <xdr:spPr>
        <a:xfrm>
          <a:off x="10528300" y="131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13353</xdr:rowOff>
    </xdr:from>
    <xdr:to>
      <xdr:col>50</xdr:col>
      <xdr:colOff>165100</xdr:colOff>
      <xdr:row>78</xdr:row>
      <xdr:rowOff>114953</xdr:rowOff>
    </xdr:to>
    <xdr:sp macro="" textlink="">
      <xdr:nvSpPr>
        <xdr:cNvPr id="423" name="楕円 422"/>
        <xdr:cNvSpPr/>
      </xdr:nvSpPr>
      <xdr:spPr>
        <a:xfrm>
          <a:off x="9588500" y="133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131480</xdr:rowOff>
    </xdr:from>
    <xdr:ext cx="534377" cy="259045"/>
    <xdr:sp macro="" textlink="">
      <xdr:nvSpPr>
        <xdr:cNvPr id="424" name="テキスト ボックス 423"/>
        <xdr:cNvSpPr txBox="1"/>
      </xdr:nvSpPr>
      <xdr:spPr>
        <a:xfrm>
          <a:off x="9372111" y="131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6539</xdr:rowOff>
    </xdr:from>
    <xdr:to>
      <xdr:col>46</xdr:col>
      <xdr:colOff>38100</xdr:colOff>
      <xdr:row>78</xdr:row>
      <xdr:rowOff>108139</xdr:rowOff>
    </xdr:to>
    <xdr:sp macro="" textlink="">
      <xdr:nvSpPr>
        <xdr:cNvPr id="425" name="楕円 424"/>
        <xdr:cNvSpPr/>
      </xdr:nvSpPr>
      <xdr:spPr>
        <a:xfrm>
          <a:off x="8699500" y="133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124666</xdr:rowOff>
    </xdr:from>
    <xdr:ext cx="534377" cy="259045"/>
    <xdr:sp macro="" textlink="">
      <xdr:nvSpPr>
        <xdr:cNvPr id="426" name="テキスト ボックス 425"/>
        <xdr:cNvSpPr txBox="1"/>
      </xdr:nvSpPr>
      <xdr:spPr>
        <a:xfrm>
          <a:off x="8483111" y="1315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164480</xdr:rowOff>
    </xdr:from>
    <xdr:to>
      <xdr:col>41</xdr:col>
      <xdr:colOff>101600</xdr:colOff>
      <xdr:row>78</xdr:row>
      <xdr:rowOff>94630</xdr:rowOff>
    </xdr:to>
    <xdr:sp macro="" textlink="">
      <xdr:nvSpPr>
        <xdr:cNvPr id="427" name="楕円 426"/>
        <xdr:cNvSpPr/>
      </xdr:nvSpPr>
      <xdr:spPr>
        <a:xfrm>
          <a:off x="7810500" y="133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85757</xdr:rowOff>
    </xdr:from>
    <xdr:ext cx="534377" cy="259045"/>
    <xdr:sp macro="" textlink="">
      <xdr:nvSpPr>
        <xdr:cNvPr id="428" name="テキスト ボックス 427"/>
        <xdr:cNvSpPr txBox="1"/>
      </xdr:nvSpPr>
      <xdr:spPr>
        <a:xfrm>
          <a:off x="7594111" y="134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9032</xdr:rowOff>
    </xdr:from>
    <xdr:to>
      <xdr:col>36</xdr:col>
      <xdr:colOff>165100</xdr:colOff>
      <xdr:row>77</xdr:row>
      <xdr:rowOff>110632</xdr:rowOff>
    </xdr:to>
    <xdr:sp macro="" textlink="">
      <xdr:nvSpPr>
        <xdr:cNvPr id="429" name="楕円 428"/>
        <xdr:cNvSpPr/>
      </xdr:nvSpPr>
      <xdr:spPr>
        <a:xfrm>
          <a:off x="6921500" y="132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101759</xdr:rowOff>
    </xdr:from>
    <xdr:ext cx="534377" cy="259045"/>
    <xdr:sp macro="" textlink="">
      <xdr:nvSpPr>
        <xdr:cNvPr id="430" name="テキスト ボックス 429"/>
        <xdr:cNvSpPr txBox="1"/>
      </xdr:nvSpPr>
      <xdr:spPr>
        <a:xfrm>
          <a:off x="6705111" y="133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35767</xdr:rowOff>
    </xdr:from>
    <xdr:to>
      <xdr:col>55</xdr:col>
      <xdr:colOff>0</xdr:colOff>
      <xdr:row>96</xdr:row>
      <xdr:rowOff>156439</xdr:rowOff>
    </xdr:to>
    <xdr:cxnSp macro="">
      <xdr:nvCxnSpPr>
        <xdr:cNvPr id="455" name="直線コネクタ 454"/>
        <xdr:cNvCxnSpPr/>
      </xdr:nvCxnSpPr>
      <xdr:spPr>
        <a:xfrm flipV="1">
          <a:off x="9639300" y="16494967"/>
          <a:ext cx="838200" cy="1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156439</xdr:rowOff>
    </xdr:from>
    <xdr:to>
      <xdr:col>50</xdr:col>
      <xdr:colOff>114300</xdr:colOff>
      <xdr:row>97</xdr:row>
      <xdr:rowOff>13204</xdr:rowOff>
    </xdr:to>
    <xdr:cxnSp macro="">
      <xdr:nvCxnSpPr>
        <xdr:cNvPr id="458" name="直線コネクタ 457"/>
        <xdr:cNvCxnSpPr/>
      </xdr:nvCxnSpPr>
      <xdr:spPr>
        <a:xfrm flipV="1">
          <a:off x="8750300" y="16615639"/>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163812</xdr:rowOff>
    </xdr:from>
    <xdr:to>
      <xdr:col>45</xdr:col>
      <xdr:colOff>177800</xdr:colOff>
      <xdr:row>97</xdr:row>
      <xdr:rowOff>13204</xdr:rowOff>
    </xdr:to>
    <xdr:cxnSp macro="">
      <xdr:nvCxnSpPr>
        <xdr:cNvPr id="461" name="直線コネクタ 460"/>
        <xdr:cNvCxnSpPr/>
      </xdr:nvCxnSpPr>
      <xdr:spPr>
        <a:xfrm>
          <a:off x="7861300" y="16623012"/>
          <a:ext cx="889000" cy="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99512</xdr:rowOff>
    </xdr:from>
    <xdr:to>
      <xdr:col>41</xdr:col>
      <xdr:colOff>50800</xdr:colOff>
      <xdr:row>96</xdr:row>
      <xdr:rowOff>163812</xdr:rowOff>
    </xdr:to>
    <xdr:cxnSp macro="">
      <xdr:nvCxnSpPr>
        <xdr:cNvPr id="464" name="直線コネクタ 463"/>
        <xdr:cNvCxnSpPr/>
      </xdr:nvCxnSpPr>
      <xdr:spPr>
        <a:xfrm>
          <a:off x="6972300" y="16558712"/>
          <a:ext cx="889000" cy="6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78757</xdr:rowOff>
    </xdr:from>
    <xdr:ext cx="534377" cy="259045"/>
    <xdr:sp macro="" textlink="">
      <xdr:nvSpPr>
        <xdr:cNvPr id="466" name="テキスト ボックス 465"/>
        <xdr:cNvSpPr txBox="1"/>
      </xdr:nvSpPr>
      <xdr:spPr>
        <a:xfrm>
          <a:off x="7594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31945</xdr:rowOff>
    </xdr:from>
    <xdr:ext cx="534377" cy="259045"/>
    <xdr:sp macro="" textlink="">
      <xdr:nvSpPr>
        <xdr:cNvPr id="468" name="テキスト ボックス 467"/>
        <xdr:cNvSpPr txBox="1"/>
      </xdr:nvSpPr>
      <xdr:spPr>
        <a:xfrm>
          <a:off x="6705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156417</xdr:rowOff>
    </xdr:from>
    <xdr:to>
      <xdr:col>55</xdr:col>
      <xdr:colOff>50800</xdr:colOff>
      <xdr:row>96</xdr:row>
      <xdr:rowOff>86567</xdr:rowOff>
    </xdr:to>
    <xdr:sp macro="" textlink="">
      <xdr:nvSpPr>
        <xdr:cNvPr id="474" name="楕円 473"/>
        <xdr:cNvSpPr/>
      </xdr:nvSpPr>
      <xdr:spPr>
        <a:xfrm>
          <a:off x="10426700" y="164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7844</xdr:rowOff>
    </xdr:from>
    <xdr:ext cx="534377" cy="259045"/>
    <xdr:sp macro="" textlink="">
      <xdr:nvSpPr>
        <xdr:cNvPr id="475" name="普通建設事業費 （ うち更新整備　）該当値テキスト"/>
        <xdr:cNvSpPr txBox="1"/>
      </xdr:nvSpPr>
      <xdr:spPr>
        <a:xfrm>
          <a:off x="10528300" y="1629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105639</xdr:rowOff>
    </xdr:from>
    <xdr:to>
      <xdr:col>50</xdr:col>
      <xdr:colOff>165100</xdr:colOff>
      <xdr:row>97</xdr:row>
      <xdr:rowOff>35789</xdr:rowOff>
    </xdr:to>
    <xdr:sp macro="" textlink="">
      <xdr:nvSpPr>
        <xdr:cNvPr id="476" name="楕円 475"/>
        <xdr:cNvSpPr/>
      </xdr:nvSpPr>
      <xdr:spPr>
        <a:xfrm>
          <a:off x="9588500" y="165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26916</xdr:rowOff>
    </xdr:from>
    <xdr:ext cx="534377" cy="259045"/>
    <xdr:sp macro="" textlink="">
      <xdr:nvSpPr>
        <xdr:cNvPr id="477" name="テキスト ボックス 476"/>
        <xdr:cNvSpPr txBox="1"/>
      </xdr:nvSpPr>
      <xdr:spPr>
        <a:xfrm>
          <a:off x="9372111" y="166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133854</xdr:rowOff>
    </xdr:from>
    <xdr:to>
      <xdr:col>46</xdr:col>
      <xdr:colOff>38100</xdr:colOff>
      <xdr:row>97</xdr:row>
      <xdr:rowOff>64004</xdr:rowOff>
    </xdr:to>
    <xdr:sp macro="" textlink="">
      <xdr:nvSpPr>
        <xdr:cNvPr id="478" name="楕円 477"/>
        <xdr:cNvSpPr/>
      </xdr:nvSpPr>
      <xdr:spPr>
        <a:xfrm>
          <a:off x="8699500" y="165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55131</xdr:rowOff>
    </xdr:from>
    <xdr:ext cx="534377" cy="259045"/>
    <xdr:sp macro="" textlink="">
      <xdr:nvSpPr>
        <xdr:cNvPr id="479" name="テキスト ボックス 478"/>
        <xdr:cNvSpPr txBox="1"/>
      </xdr:nvSpPr>
      <xdr:spPr>
        <a:xfrm>
          <a:off x="8483111" y="166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113012</xdr:rowOff>
    </xdr:from>
    <xdr:to>
      <xdr:col>41</xdr:col>
      <xdr:colOff>101600</xdr:colOff>
      <xdr:row>97</xdr:row>
      <xdr:rowOff>43162</xdr:rowOff>
    </xdr:to>
    <xdr:sp macro="" textlink="">
      <xdr:nvSpPr>
        <xdr:cNvPr id="480" name="楕円 479"/>
        <xdr:cNvSpPr/>
      </xdr:nvSpPr>
      <xdr:spPr>
        <a:xfrm>
          <a:off x="7810500" y="165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59689</xdr:rowOff>
    </xdr:from>
    <xdr:ext cx="534377" cy="259045"/>
    <xdr:sp macro="" textlink="">
      <xdr:nvSpPr>
        <xdr:cNvPr id="481" name="テキスト ボックス 480"/>
        <xdr:cNvSpPr txBox="1"/>
      </xdr:nvSpPr>
      <xdr:spPr>
        <a:xfrm>
          <a:off x="7594111" y="163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48712</xdr:rowOff>
    </xdr:from>
    <xdr:to>
      <xdr:col>36</xdr:col>
      <xdr:colOff>165100</xdr:colOff>
      <xdr:row>96</xdr:row>
      <xdr:rowOff>150312</xdr:rowOff>
    </xdr:to>
    <xdr:sp macro="" textlink="">
      <xdr:nvSpPr>
        <xdr:cNvPr id="482" name="楕円 481"/>
        <xdr:cNvSpPr/>
      </xdr:nvSpPr>
      <xdr:spPr>
        <a:xfrm>
          <a:off x="6921500" y="165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166839</xdr:rowOff>
    </xdr:from>
    <xdr:ext cx="534377" cy="259045"/>
    <xdr:sp macro="" textlink="">
      <xdr:nvSpPr>
        <xdr:cNvPr id="483" name="テキスト ボックス 482"/>
        <xdr:cNvSpPr txBox="1"/>
      </xdr:nvSpPr>
      <xdr:spPr>
        <a:xfrm>
          <a:off x="6705111" y="1628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104107</xdr:rowOff>
    </xdr:from>
    <xdr:to>
      <xdr:col>85</xdr:col>
      <xdr:colOff>127000</xdr:colOff>
      <xdr:row>38</xdr:row>
      <xdr:rowOff>121207</xdr:rowOff>
    </xdr:to>
    <xdr:cxnSp macro="">
      <xdr:nvCxnSpPr>
        <xdr:cNvPr id="510" name="直線コネクタ 509"/>
        <xdr:cNvCxnSpPr/>
      </xdr:nvCxnSpPr>
      <xdr:spPr>
        <a:xfrm flipV="1">
          <a:off x="15481300" y="6619207"/>
          <a:ext cx="8382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121207</xdr:rowOff>
    </xdr:from>
    <xdr:to>
      <xdr:col>81</xdr:col>
      <xdr:colOff>50800</xdr:colOff>
      <xdr:row>38</xdr:row>
      <xdr:rowOff>122510</xdr:rowOff>
    </xdr:to>
    <xdr:cxnSp macro="">
      <xdr:nvCxnSpPr>
        <xdr:cNvPr id="513" name="直線コネクタ 512"/>
        <xdr:cNvCxnSpPr/>
      </xdr:nvCxnSpPr>
      <xdr:spPr>
        <a:xfrm flipV="1">
          <a:off x="14592300" y="6636307"/>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57976</xdr:rowOff>
    </xdr:from>
    <xdr:to>
      <xdr:col>76</xdr:col>
      <xdr:colOff>114300</xdr:colOff>
      <xdr:row>38</xdr:row>
      <xdr:rowOff>122510</xdr:rowOff>
    </xdr:to>
    <xdr:cxnSp macro="">
      <xdr:nvCxnSpPr>
        <xdr:cNvPr id="516" name="直線コネクタ 515"/>
        <xdr:cNvCxnSpPr/>
      </xdr:nvCxnSpPr>
      <xdr:spPr>
        <a:xfrm>
          <a:off x="13703300" y="6573076"/>
          <a:ext cx="889000" cy="6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57976</xdr:rowOff>
    </xdr:from>
    <xdr:to>
      <xdr:col>71</xdr:col>
      <xdr:colOff>177800</xdr:colOff>
      <xdr:row>38</xdr:row>
      <xdr:rowOff>71303</xdr:rowOff>
    </xdr:to>
    <xdr:cxnSp macro="">
      <xdr:nvCxnSpPr>
        <xdr:cNvPr id="519" name="直線コネクタ 518"/>
        <xdr:cNvCxnSpPr/>
      </xdr:nvCxnSpPr>
      <xdr:spPr>
        <a:xfrm flipV="1">
          <a:off x="12814300" y="6573076"/>
          <a:ext cx="8890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103423</xdr:rowOff>
    </xdr:from>
    <xdr:ext cx="469744" cy="259045"/>
    <xdr:sp macro="" textlink="">
      <xdr:nvSpPr>
        <xdr:cNvPr id="521" name="テキスト ボックス 520"/>
        <xdr:cNvSpPr txBox="1"/>
      </xdr:nvSpPr>
      <xdr:spPr>
        <a:xfrm>
          <a:off x="13468428" y="66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53307</xdr:rowOff>
    </xdr:from>
    <xdr:to>
      <xdr:col>85</xdr:col>
      <xdr:colOff>177800</xdr:colOff>
      <xdr:row>38</xdr:row>
      <xdr:rowOff>154907</xdr:rowOff>
    </xdr:to>
    <xdr:sp macro="" textlink="">
      <xdr:nvSpPr>
        <xdr:cNvPr id="529" name="楕円 528"/>
        <xdr:cNvSpPr/>
      </xdr:nvSpPr>
      <xdr:spPr>
        <a:xfrm>
          <a:off x="16268700" y="65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139684</xdr:rowOff>
    </xdr:from>
    <xdr:ext cx="469744" cy="259045"/>
    <xdr:sp macro="" textlink="">
      <xdr:nvSpPr>
        <xdr:cNvPr id="530" name="災害復旧事業費該当値テキスト"/>
        <xdr:cNvSpPr txBox="1"/>
      </xdr:nvSpPr>
      <xdr:spPr>
        <a:xfrm>
          <a:off x="16370300" y="64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70407</xdr:rowOff>
    </xdr:from>
    <xdr:to>
      <xdr:col>81</xdr:col>
      <xdr:colOff>101600</xdr:colOff>
      <xdr:row>39</xdr:row>
      <xdr:rowOff>557</xdr:rowOff>
    </xdr:to>
    <xdr:sp macro="" textlink="">
      <xdr:nvSpPr>
        <xdr:cNvPr id="531" name="楕円 530"/>
        <xdr:cNvSpPr/>
      </xdr:nvSpPr>
      <xdr:spPr>
        <a:xfrm>
          <a:off x="15430500" y="65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163134</xdr:rowOff>
    </xdr:from>
    <xdr:ext cx="378565" cy="259045"/>
    <xdr:sp macro="" textlink="">
      <xdr:nvSpPr>
        <xdr:cNvPr id="532" name="テキスト ボックス 531"/>
        <xdr:cNvSpPr txBox="1"/>
      </xdr:nvSpPr>
      <xdr:spPr>
        <a:xfrm>
          <a:off x="15292017" y="667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71710</xdr:rowOff>
    </xdr:from>
    <xdr:to>
      <xdr:col>76</xdr:col>
      <xdr:colOff>165100</xdr:colOff>
      <xdr:row>39</xdr:row>
      <xdr:rowOff>1860</xdr:rowOff>
    </xdr:to>
    <xdr:sp macro="" textlink="">
      <xdr:nvSpPr>
        <xdr:cNvPr id="533" name="楕円 532"/>
        <xdr:cNvSpPr/>
      </xdr:nvSpPr>
      <xdr:spPr>
        <a:xfrm>
          <a:off x="14541500" y="65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164437</xdr:rowOff>
    </xdr:from>
    <xdr:ext cx="378565" cy="259045"/>
    <xdr:sp macro="" textlink="">
      <xdr:nvSpPr>
        <xdr:cNvPr id="534" name="テキスト ボックス 533"/>
        <xdr:cNvSpPr txBox="1"/>
      </xdr:nvSpPr>
      <xdr:spPr>
        <a:xfrm>
          <a:off x="14403017" y="667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7176</xdr:rowOff>
    </xdr:from>
    <xdr:to>
      <xdr:col>72</xdr:col>
      <xdr:colOff>38100</xdr:colOff>
      <xdr:row>38</xdr:row>
      <xdr:rowOff>108776</xdr:rowOff>
    </xdr:to>
    <xdr:sp macro="" textlink="">
      <xdr:nvSpPr>
        <xdr:cNvPr id="535" name="楕円 534"/>
        <xdr:cNvSpPr/>
      </xdr:nvSpPr>
      <xdr:spPr>
        <a:xfrm>
          <a:off x="13652500" y="6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125303</xdr:rowOff>
    </xdr:from>
    <xdr:ext cx="469744" cy="259045"/>
    <xdr:sp macro="" textlink="">
      <xdr:nvSpPr>
        <xdr:cNvPr id="536" name="テキスト ボックス 535"/>
        <xdr:cNvSpPr txBox="1"/>
      </xdr:nvSpPr>
      <xdr:spPr>
        <a:xfrm>
          <a:off x="13468428" y="629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20503</xdr:rowOff>
    </xdr:from>
    <xdr:to>
      <xdr:col>67</xdr:col>
      <xdr:colOff>101600</xdr:colOff>
      <xdr:row>38</xdr:row>
      <xdr:rowOff>122103</xdr:rowOff>
    </xdr:to>
    <xdr:sp macro="" textlink="">
      <xdr:nvSpPr>
        <xdr:cNvPr id="537" name="楕円 536"/>
        <xdr:cNvSpPr/>
      </xdr:nvSpPr>
      <xdr:spPr>
        <a:xfrm>
          <a:off x="12763500" y="65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113230</xdr:rowOff>
    </xdr:from>
    <xdr:ext cx="469744" cy="259045"/>
    <xdr:sp macro="" textlink="">
      <xdr:nvSpPr>
        <xdr:cNvPr id="538" name="テキスト ボックス 537"/>
        <xdr:cNvSpPr txBox="1"/>
      </xdr:nvSpPr>
      <xdr:spPr>
        <a:xfrm>
          <a:off x="12579428" y="662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25774</xdr:rowOff>
    </xdr:from>
    <xdr:to>
      <xdr:col>85</xdr:col>
      <xdr:colOff>127000</xdr:colOff>
      <xdr:row>77</xdr:row>
      <xdr:rowOff>51377</xdr:rowOff>
    </xdr:to>
    <xdr:cxnSp macro="">
      <xdr:nvCxnSpPr>
        <xdr:cNvPr id="626" name="直線コネクタ 625"/>
        <xdr:cNvCxnSpPr/>
      </xdr:nvCxnSpPr>
      <xdr:spPr>
        <a:xfrm flipV="1">
          <a:off x="15481300" y="13227424"/>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51377</xdr:rowOff>
    </xdr:from>
    <xdr:to>
      <xdr:col>81</xdr:col>
      <xdr:colOff>50800</xdr:colOff>
      <xdr:row>77</xdr:row>
      <xdr:rowOff>64263</xdr:rowOff>
    </xdr:to>
    <xdr:cxnSp macro="">
      <xdr:nvCxnSpPr>
        <xdr:cNvPr id="629" name="直線コネクタ 628"/>
        <xdr:cNvCxnSpPr/>
      </xdr:nvCxnSpPr>
      <xdr:spPr>
        <a:xfrm flipV="1">
          <a:off x="14592300" y="13253027"/>
          <a:ext cx="8890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64263</xdr:rowOff>
    </xdr:from>
    <xdr:to>
      <xdr:col>76</xdr:col>
      <xdr:colOff>114300</xdr:colOff>
      <xdr:row>77</xdr:row>
      <xdr:rowOff>76240</xdr:rowOff>
    </xdr:to>
    <xdr:cxnSp macro="">
      <xdr:nvCxnSpPr>
        <xdr:cNvPr id="632" name="直線コネクタ 631"/>
        <xdr:cNvCxnSpPr/>
      </xdr:nvCxnSpPr>
      <xdr:spPr>
        <a:xfrm flipV="1">
          <a:off x="13703300" y="13265913"/>
          <a:ext cx="8890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52817</xdr:rowOff>
    </xdr:from>
    <xdr:to>
      <xdr:col>71</xdr:col>
      <xdr:colOff>177800</xdr:colOff>
      <xdr:row>77</xdr:row>
      <xdr:rowOff>76240</xdr:rowOff>
    </xdr:to>
    <xdr:cxnSp macro="">
      <xdr:nvCxnSpPr>
        <xdr:cNvPr id="635" name="直線コネクタ 634"/>
        <xdr:cNvCxnSpPr/>
      </xdr:nvCxnSpPr>
      <xdr:spPr>
        <a:xfrm>
          <a:off x="12814300" y="13254467"/>
          <a:ext cx="889000" cy="2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9" name="テキスト ボックス 638"/>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146424</xdr:rowOff>
    </xdr:from>
    <xdr:to>
      <xdr:col>85</xdr:col>
      <xdr:colOff>177800</xdr:colOff>
      <xdr:row>77</xdr:row>
      <xdr:rowOff>76574</xdr:rowOff>
    </xdr:to>
    <xdr:sp macro="" textlink="">
      <xdr:nvSpPr>
        <xdr:cNvPr id="645" name="楕円 644"/>
        <xdr:cNvSpPr/>
      </xdr:nvSpPr>
      <xdr:spPr>
        <a:xfrm>
          <a:off x="16268700" y="131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124851</xdr:rowOff>
    </xdr:from>
    <xdr:ext cx="534377" cy="259045"/>
    <xdr:sp macro="" textlink="">
      <xdr:nvSpPr>
        <xdr:cNvPr id="646" name="公債費該当値テキスト"/>
        <xdr:cNvSpPr txBox="1"/>
      </xdr:nvSpPr>
      <xdr:spPr>
        <a:xfrm>
          <a:off x="16370300" y="131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577</xdr:rowOff>
    </xdr:from>
    <xdr:to>
      <xdr:col>81</xdr:col>
      <xdr:colOff>101600</xdr:colOff>
      <xdr:row>77</xdr:row>
      <xdr:rowOff>102177</xdr:rowOff>
    </xdr:to>
    <xdr:sp macro="" textlink="">
      <xdr:nvSpPr>
        <xdr:cNvPr id="647" name="楕円 646"/>
        <xdr:cNvSpPr/>
      </xdr:nvSpPr>
      <xdr:spPr>
        <a:xfrm>
          <a:off x="15430500" y="132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93304</xdr:rowOff>
    </xdr:from>
    <xdr:ext cx="534377" cy="259045"/>
    <xdr:sp macro="" textlink="">
      <xdr:nvSpPr>
        <xdr:cNvPr id="648" name="テキスト ボックス 647"/>
        <xdr:cNvSpPr txBox="1"/>
      </xdr:nvSpPr>
      <xdr:spPr>
        <a:xfrm>
          <a:off x="15214111" y="132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13463</xdr:rowOff>
    </xdr:from>
    <xdr:to>
      <xdr:col>76</xdr:col>
      <xdr:colOff>165100</xdr:colOff>
      <xdr:row>77</xdr:row>
      <xdr:rowOff>115063</xdr:rowOff>
    </xdr:to>
    <xdr:sp macro="" textlink="">
      <xdr:nvSpPr>
        <xdr:cNvPr id="649" name="楕円 648"/>
        <xdr:cNvSpPr/>
      </xdr:nvSpPr>
      <xdr:spPr>
        <a:xfrm>
          <a:off x="145415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106190</xdr:rowOff>
    </xdr:from>
    <xdr:ext cx="534377" cy="259045"/>
    <xdr:sp macro="" textlink="">
      <xdr:nvSpPr>
        <xdr:cNvPr id="650" name="テキスト ボックス 649"/>
        <xdr:cNvSpPr txBox="1"/>
      </xdr:nvSpPr>
      <xdr:spPr>
        <a:xfrm>
          <a:off x="14325111" y="13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25440</xdr:rowOff>
    </xdr:from>
    <xdr:to>
      <xdr:col>72</xdr:col>
      <xdr:colOff>38100</xdr:colOff>
      <xdr:row>77</xdr:row>
      <xdr:rowOff>127040</xdr:rowOff>
    </xdr:to>
    <xdr:sp macro="" textlink="">
      <xdr:nvSpPr>
        <xdr:cNvPr id="651" name="楕円 650"/>
        <xdr:cNvSpPr/>
      </xdr:nvSpPr>
      <xdr:spPr>
        <a:xfrm>
          <a:off x="13652500" y="132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118167</xdr:rowOff>
    </xdr:from>
    <xdr:ext cx="534377" cy="259045"/>
    <xdr:sp macro="" textlink="">
      <xdr:nvSpPr>
        <xdr:cNvPr id="652" name="テキスト ボックス 651"/>
        <xdr:cNvSpPr txBox="1"/>
      </xdr:nvSpPr>
      <xdr:spPr>
        <a:xfrm>
          <a:off x="13436111" y="1331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2017</xdr:rowOff>
    </xdr:from>
    <xdr:to>
      <xdr:col>67</xdr:col>
      <xdr:colOff>101600</xdr:colOff>
      <xdr:row>77</xdr:row>
      <xdr:rowOff>103617</xdr:rowOff>
    </xdr:to>
    <xdr:sp macro="" textlink="">
      <xdr:nvSpPr>
        <xdr:cNvPr id="653" name="楕円 652"/>
        <xdr:cNvSpPr/>
      </xdr:nvSpPr>
      <xdr:spPr>
        <a:xfrm>
          <a:off x="12763500" y="132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94744</xdr:rowOff>
    </xdr:from>
    <xdr:ext cx="534377" cy="259045"/>
    <xdr:sp macro="" textlink="">
      <xdr:nvSpPr>
        <xdr:cNvPr id="654" name="テキスト ボックス 653"/>
        <xdr:cNvSpPr txBox="1"/>
      </xdr:nvSpPr>
      <xdr:spPr>
        <a:xfrm>
          <a:off x="12547111" y="132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97355</xdr:rowOff>
    </xdr:from>
    <xdr:to>
      <xdr:col>85</xdr:col>
      <xdr:colOff>127000</xdr:colOff>
      <xdr:row>98</xdr:row>
      <xdr:rowOff>35420</xdr:rowOff>
    </xdr:to>
    <xdr:cxnSp macro="">
      <xdr:nvCxnSpPr>
        <xdr:cNvPr id="683" name="直線コネクタ 682"/>
        <xdr:cNvCxnSpPr/>
      </xdr:nvCxnSpPr>
      <xdr:spPr>
        <a:xfrm flipV="1">
          <a:off x="15481300" y="16213655"/>
          <a:ext cx="838200" cy="6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2382</xdr:rowOff>
    </xdr:from>
    <xdr:ext cx="534377" cy="259045"/>
    <xdr:sp macro="" textlink="">
      <xdr:nvSpPr>
        <xdr:cNvPr id="684" name="積立金平均値テキスト"/>
        <xdr:cNvSpPr txBox="1"/>
      </xdr:nvSpPr>
      <xdr:spPr>
        <a:xfrm>
          <a:off x="16370300" y="16804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24729</xdr:rowOff>
    </xdr:from>
    <xdr:to>
      <xdr:col>81</xdr:col>
      <xdr:colOff>50800</xdr:colOff>
      <xdr:row>98</xdr:row>
      <xdr:rowOff>35420</xdr:rowOff>
    </xdr:to>
    <xdr:cxnSp macro="">
      <xdr:nvCxnSpPr>
        <xdr:cNvPr id="686" name="直線コネクタ 685"/>
        <xdr:cNvCxnSpPr/>
      </xdr:nvCxnSpPr>
      <xdr:spPr>
        <a:xfrm>
          <a:off x="14592300" y="16826829"/>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8" name="テキスト ボックス 687"/>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24729</xdr:rowOff>
    </xdr:from>
    <xdr:to>
      <xdr:col>76</xdr:col>
      <xdr:colOff>114300</xdr:colOff>
      <xdr:row>98</xdr:row>
      <xdr:rowOff>88539</xdr:rowOff>
    </xdr:to>
    <xdr:cxnSp macro="">
      <xdr:nvCxnSpPr>
        <xdr:cNvPr id="689" name="直線コネクタ 688"/>
        <xdr:cNvCxnSpPr/>
      </xdr:nvCxnSpPr>
      <xdr:spPr>
        <a:xfrm flipV="1">
          <a:off x="13703300" y="16826829"/>
          <a:ext cx="889000" cy="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1" name="テキスト ボックス 690"/>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65984</xdr:rowOff>
    </xdr:from>
    <xdr:to>
      <xdr:col>71</xdr:col>
      <xdr:colOff>177800</xdr:colOff>
      <xdr:row>98</xdr:row>
      <xdr:rowOff>88539</xdr:rowOff>
    </xdr:to>
    <xdr:cxnSp macro="">
      <xdr:nvCxnSpPr>
        <xdr:cNvPr id="692" name="直線コネクタ 691"/>
        <xdr:cNvCxnSpPr/>
      </xdr:nvCxnSpPr>
      <xdr:spPr>
        <a:xfrm>
          <a:off x="12814300" y="16868084"/>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154233</xdr:rowOff>
    </xdr:from>
    <xdr:ext cx="534377" cy="259045"/>
    <xdr:sp macro="" textlink="">
      <xdr:nvSpPr>
        <xdr:cNvPr id="694" name="テキスト ボックス 693"/>
        <xdr:cNvSpPr txBox="1"/>
      </xdr:nvSpPr>
      <xdr:spPr>
        <a:xfrm>
          <a:off x="13436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46555</xdr:rowOff>
    </xdr:from>
    <xdr:to>
      <xdr:col>85</xdr:col>
      <xdr:colOff>177800</xdr:colOff>
      <xdr:row>94</xdr:row>
      <xdr:rowOff>148155</xdr:rowOff>
    </xdr:to>
    <xdr:sp macro="" textlink="">
      <xdr:nvSpPr>
        <xdr:cNvPr id="702" name="楕円 701"/>
        <xdr:cNvSpPr/>
      </xdr:nvSpPr>
      <xdr:spPr>
        <a:xfrm>
          <a:off x="16268700" y="161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69432</xdr:rowOff>
    </xdr:from>
    <xdr:ext cx="599010" cy="259045"/>
    <xdr:sp macro="" textlink="">
      <xdr:nvSpPr>
        <xdr:cNvPr id="703" name="積立金該当値テキスト"/>
        <xdr:cNvSpPr txBox="1"/>
      </xdr:nvSpPr>
      <xdr:spPr>
        <a:xfrm>
          <a:off x="16370300" y="1601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156070</xdr:rowOff>
    </xdr:from>
    <xdr:to>
      <xdr:col>81</xdr:col>
      <xdr:colOff>101600</xdr:colOff>
      <xdr:row>98</xdr:row>
      <xdr:rowOff>86220</xdr:rowOff>
    </xdr:to>
    <xdr:sp macro="" textlink="">
      <xdr:nvSpPr>
        <xdr:cNvPr id="704" name="楕円 703"/>
        <xdr:cNvSpPr/>
      </xdr:nvSpPr>
      <xdr:spPr>
        <a:xfrm>
          <a:off x="15430500" y="167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102747</xdr:rowOff>
    </xdr:from>
    <xdr:ext cx="534377" cy="259045"/>
    <xdr:sp macro="" textlink="">
      <xdr:nvSpPr>
        <xdr:cNvPr id="705" name="テキスト ボックス 704"/>
        <xdr:cNvSpPr txBox="1"/>
      </xdr:nvSpPr>
      <xdr:spPr>
        <a:xfrm>
          <a:off x="15214111" y="1656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145379</xdr:rowOff>
    </xdr:from>
    <xdr:to>
      <xdr:col>76</xdr:col>
      <xdr:colOff>165100</xdr:colOff>
      <xdr:row>98</xdr:row>
      <xdr:rowOff>75529</xdr:rowOff>
    </xdr:to>
    <xdr:sp macro="" textlink="">
      <xdr:nvSpPr>
        <xdr:cNvPr id="706" name="楕円 705"/>
        <xdr:cNvSpPr/>
      </xdr:nvSpPr>
      <xdr:spPr>
        <a:xfrm>
          <a:off x="14541500" y="167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92056</xdr:rowOff>
    </xdr:from>
    <xdr:ext cx="534377" cy="259045"/>
    <xdr:sp macro="" textlink="">
      <xdr:nvSpPr>
        <xdr:cNvPr id="707" name="テキスト ボックス 706"/>
        <xdr:cNvSpPr txBox="1"/>
      </xdr:nvSpPr>
      <xdr:spPr>
        <a:xfrm>
          <a:off x="14325111" y="1655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37739</xdr:rowOff>
    </xdr:from>
    <xdr:to>
      <xdr:col>72</xdr:col>
      <xdr:colOff>38100</xdr:colOff>
      <xdr:row>98</xdr:row>
      <xdr:rowOff>139339</xdr:rowOff>
    </xdr:to>
    <xdr:sp macro="" textlink="">
      <xdr:nvSpPr>
        <xdr:cNvPr id="708" name="楕円 707"/>
        <xdr:cNvSpPr/>
      </xdr:nvSpPr>
      <xdr:spPr>
        <a:xfrm>
          <a:off x="13652500" y="168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155866</xdr:rowOff>
    </xdr:from>
    <xdr:ext cx="534377" cy="259045"/>
    <xdr:sp macro="" textlink="">
      <xdr:nvSpPr>
        <xdr:cNvPr id="709" name="テキスト ボックス 708"/>
        <xdr:cNvSpPr txBox="1"/>
      </xdr:nvSpPr>
      <xdr:spPr>
        <a:xfrm>
          <a:off x="13436111" y="166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15184</xdr:rowOff>
    </xdr:from>
    <xdr:to>
      <xdr:col>67</xdr:col>
      <xdr:colOff>101600</xdr:colOff>
      <xdr:row>98</xdr:row>
      <xdr:rowOff>116784</xdr:rowOff>
    </xdr:to>
    <xdr:sp macro="" textlink="">
      <xdr:nvSpPr>
        <xdr:cNvPr id="710" name="楕円 709"/>
        <xdr:cNvSpPr/>
      </xdr:nvSpPr>
      <xdr:spPr>
        <a:xfrm>
          <a:off x="12763500" y="168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107911</xdr:rowOff>
    </xdr:from>
    <xdr:ext cx="534377" cy="259045"/>
    <xdr:sp macro="" textlink="">
      <xdr:nvSpPr>
        <xdr:cNvPr id="711" name="テキスト ボックス 710"/>
        <xdr:cNvSpPr txBox="1"/>
      </xdr:nvSpPr>
      <xdr:spPr>
        <a:xfrm>
          <a:off x="12547111" y="1691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3" name="テキスト ボックス 752"/>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12" name="テキスト ボックス 811"/>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47968</xdr:rowOff>
    </xdr:from>
    <xdr:to>
      <xdr:col>116</xdr:col>
      <xdr:colOff>63500</xdr:colOff>
      <xdr:row>76</xdr:row>
      <xdr:rowOff>49568</xdr:rowOff>
    </xdr:to>
    <xdr:cxnSp macro="">
      <xdr:nvCxnSpPr>
        <xdr:cNvPr id="857" name="直線コネクタ 856"/>
        <xdr:cNvCxnSpPr/>
      </xdr:nvCxnSpPr>
      <xdr:spPr>
        <a:xfrm flipV="1">
          <a:off x="21323300" y="1307816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8" name="繰出金平均値テキスト"/>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40703</xdr:rowOff>
    </xdr:from>
    <xdr:to>
      <xdr:col>111</xdr:col>
      <xdr:colOff>177800</xdr:colOff>
      <xdr:row>76</xdr:row>
      <xdr:rowOff>49568</xdr:rowOff>
    </xdr:to>
    <xdr:cxnSp macro="">
      <xdr:nvCxnSpPr>
        <xdr:cNvPr id="860" name="直線コネクタ 859"/>
        <xdr:cNvCxnSpPr/>
      </xdr:nvCxnSpPr>
      <xdr:spPr>
        <a:xfrm>
          <a:off x="20434300" y="13070903"/>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62" name="テキスト ボックス 861"/>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40703</xdr:rowOff>
    </xdr:from>
    <xdr:to>
      <xdr:col>107</xdr:col>
      <xdr:colOff>50800</xdr:colOff>
      <xdr:row>77</xdr:row>
      <xdr:rowOff>56057</xdr:rowOff>
    </xdr:to>
    <xdr:cxnSp macro="">
      <xdr:nvCxnSpPr>
        <xdr:cNvPr id="863" name="直線コネクタ 862"/>
        <xdr:cNvCxnSpPr/>
      </xdr:nvCxnSpPr>
      <xdr:spPr>
        <a:xfrm flipV="1">
          <a:off x="19545300" y="13070903"/>
          <a:ext cx="889000" cy="18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5" name="テキスト ボックス 864"/>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56057</xdr:rowOff>
    </xdr:from>
    <xdr:to>
      <xdr:col>102</xdr:col>
      <xdr:colOff>114300</xdr:colOff>
      <xdr:row>77</xdr:row>
      <xdr:rowOff>78676</xdr:rowOff>
    </xdr:to>
    <xdr:cxnSp macro="">
      <xdr:nvCxnSpPr>
        <xdr:cNvPr id="866" name="直線コネクタ 865"/>
        <xdr:cNvCxnSpPr/>
      </xdr:nvCxnSpPr>
      <xdr:spPr>
        <a:xfrm flipV="1">
          <a:off x="18656300" y="13257707"/>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70" name="テキスト ボックス 869"/>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168618</xdr:rowOff>
    </xdr:from>
    <xdr:to>
      <xdr:col>116</xdr:col>
      <xdr:colOff>114300</xdr:colOff>
      <xdr:row>76</xdr:row>
      <xdr:rowOff>98768</xdr:rowOff>
    </xdr:to>
    <xdr:sp macro="" textlink="">
      <xdr:nvSpPr>
        <xdr:cNvPr id="876" name="楕円 875"/>
        <xdr:cNvSpPr/>
      </xdr:nvSpPr>
      <xdr:spPr>
        <a:xfrm>
          <a:off x="22110700" y="130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20045</xdr:rowOff>
    </xdr:from>
    <xdr:ext cx="534377" cy="259045"/>
    <xdr:sp macro="" textlink="">
      <xdr:nvSpPr>
        <xdr:cNvPr id="877" name="繰出金該当値テキスト"/>
        <xdr:cNvSpPr txBox="1"/>
      </xdr:nvSpPr>
      <xdr:spPr>
        <a:xfrm>
          <a:off x="22212300" y="128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170218</xdr:rowOff>
    </xdr:from>
    <xdr:to>
      <xdr:col>112</xdr:col>
      <xdr:colOff>38100</xdr:colOff>
      <xdr:row>76</xdr:row>
      <xdr:rowOff>100368</xdr:rowOff>
    </xdr:to>
    <xdr:sp macro="" textlink="">
      <xdr:nvSpPr>
        <xdr:cNvPr id="878" name="楕円 877"/>
        <xdr:cNvSpPr/>
      </xdr:nvSpPr>
      <xdr:spPr>
        <a:xfrm>
          <a:off x="21272500" y="130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116895</xdr:rowOff>
    </xdr:from>
    <xdr:ext cx="534377" cy="259045"/>
    <xdr:sp macro="" textlink="">
      <xdr:nvSpPr>
        <xdr:cNvPr id="879" name="テキスト ボックス 878"/>
        <xdr:cNvSpPr txBox="1"/>
      </xdr:nvSpPr>
      <xdr:spPr>
        <a:xfrm>
          <a:off x="21056111" y="128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161353</xdr:rowOff>
    </xdr:from>
    <xdr:to>
      <xdr:col>107</xdr:col>
      <xdr:colOff>101600</xdr:colOff>
      <xdr:row>76</xdr:row>
      <xdr:rowOff>91503</xdr:rowOff>
    </xdr:to>
    <xdr:sp macro="" textlink="">
      <xdr:nvSpPr>
        <xdr:cNvPr id="880" name="楕円 879"/>
        <xdr:cNvSpPr/>
      </xdr:nvSpPr>
      <xdr:spPr>
        <a:xfrm>
          <a:off x="20383500" y="130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108031</xdr:rowOff>
    </xdr:from>
    <xdr:ext cx="534377" cy="259045"/>
    <xdr:sp macro="" textlink="">
      <xdr:nvSpPr>
        <xdr:cNvPr id="881" name="テキスト ボックス 880"/>
        <xdr:cNvSpPr txBox="1"/>
      </xdr:nvSpPr>
      <xdr:spPr>
        <a:xfrm>
          <a:off x="20167111" y="127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5257</xdr:rowOff>
    </xdr:from>
    <xdr:to>
      <xdr:col>102</xdr:col>
      <xdr:colOff>165100</xdr:colOff>
      <xdr:row>77</xdr:row>
      <xdr:rowOff>106857</xdr:rowOff>
    </xdr:to>
    <xdr:sp macro="" textlink="">
      <xdr:nvSpPr>
        <xdr:cNvPr id="882" name="楕円 881"/>
        <xdr:cNvSpPr/>
      </xdr:nvSpPr>
      <xdr:spPr>
        <a:xfrm>
          <a:off x="19494500" y="132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97984</xdr:rowOff>
    </xdr:from>
    <xdr:ext cx="534377" cy="259045"/>
    <xdr:sp macro="" textlink="">
      <xdr:nvSpPr>
        <xdr:cNvPr id="883" name="テキスト ボックス 882"/>
        <xdr:cNvSpPr txBox="1"/>
      </xdr:nvSpPr>
      <xdr:spPr>
        <a:xfrm>
          <a:off x="19278111" y="1329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27876</xdr:rowOff>
    </xdr:from>
    <xdr:to>
      <xdr:col>98</xdr:col>
      <xdr:colOff>38100</xdr:colOff>
      <xdr:row>77</xdr:row>
      <xdr:rowOff>129476</xdr:rowOff>
    </xdr:to>
    <xdr:sp macro="" textlink="">
      <xdr:nvSpPr>
        <xdr:cNvPr id="884" name="楕円 883"/>
        <xdr:cNvSpPr/>
      </xdr:nvSpPr>
      <xdr:spPr>
        <a:xfrm>
          <a:off x="18605500" y="132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120603</xdr:rowOff>
    </xdr:from>
    <xdr:ext cx="534377" cy="259045"/>
    <xdr:sp macro="" textlink="">
      <xdr:nvSpPr>
        <xdr:cNvPr id="885" name="テキスト ボックス 884"/>
        <xdr:cNvSpPr txBox="1"/>
      </xdr:nvSpPr>
      <xdr:spPr>
        <a:xfrm>
          <a:off x="18389111" y="1332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632,766</a:t>
          </a:r>
          <a:r>
            <a:rPr kumimoji="1" lang="ja-JP" altLang="en-US" sz="1300" baseline="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baseline="0">
              <a:latin typeface="ＭＳ Ｐゴシック" panose="020B0600070205080204" pitchFamily="50" charset="-128"/>
              <a:ea typeface="ＭＳ Ｐゴシック" panose="020B0600070205080204" pitchFamily="50" charset="-128"/>
            </a:rPr>
            <a:t>127,399</a:t>
          </a:r>
          <a:r>
            <a:rPr kumimoji="1" lang="ja-JP" altLang="en-US" sz="1300" baseline="0">
              <a:latin typeface="ＭＳ Ｐゴシック" panose="020B0600070205080204" pitchFamily="50" charset="-128"/>
              <a:ea typeface="ＭＳ Ｐゴシック" panose="020B0600070205080204" pitchFamily="50" charset="-128"/>
            </a:rPr>
            <a:t>円の増額となっている。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主な構成項目として、積立金は、住民一人当たり</a:t>
          </a:r>
          <a:r>
            <a:rPr kumimoji="1" lang="en-US" altLang="ja-JP" sz="1300" baseline="0">
              <a:latin typeface="ＭＳ Ｐゴシック" panose="020B0600070205080204" pitchFamily="50" charset="-128"/>
              <a:ea typeface="ＭＳ Ｐゴシック" panose="020B0600070205080204" pitchFamily="50" charset="-128"/>
            </a:rPr>
            <a:t>105,557</a:t>
          </a:r>
          <a:r>
            <a:rPr kumimoji="1" lang="ja-JP" altLang="en-US" sz="1300" baseline="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baseline="0">
              <a:latin typeface="ＭＳ Ｐゴシック" panose="020B0600070205080204" pitchFamily="50" charset="-128"/>
              <a:ea typeface="ＭＳ Ｐゴシック" panose="020B0600070205080204" pitchFamily="50" charset="-128"/>
            </a:rPr>
            <a:t>81,872</a:t>
          </a:r>
          <a:r>
            <a:rPr kumimoji="1" lang="ja-JP" altLang="en-US" sz="1300" baseline="0">
              <a:latin typeface="ＭＳ Ｐゴシック" panose="020B0600070205080204" pitchFamily="50" charset="-128"/>
              <a:ea typeface="ＭＳ Ｐゴシック" panose="020B0600070205080204" pitchFamily="50" charset="-128"/>
            </a:rPr>
            <a:t>円の増額になっている。主な要因として、新市建設計画に基づく事業の経費に充てるため新たに地域振興基金を創設したことによるものである。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また、普通建設事業費は、住民一人当たり</a:t>
          </a:r>
          <a:r>
            <a:rPr kumimoji="1" lang="en-US" altLang="ja-JP" sz="1300" baseline="0">
              <a:latin typeface="ＭＳ Ｐゴシック" panose="020B0600070205080204" pitchFamily="50" charset="-128"/>
              <a:ea typeface="ＭＳ Ｐゴシック" panose="020B0600070205080204" pitchFamily="50" charset="-128"/>
            </a:rPr>
            <a:t>97,112</a:t>
          </a:r>
          <a:r>
            <a:rPr kumimoji="1" lang="ja-JP" altLang="en-US" sz="1300" baseline="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baseline="0">
              <a:latin typeface="ＭＳ Ｐゴシック" panose="020B0600070205080204" pitchFamily="50" charset="-128"/>
              <a:ea typeface="ＭＳ Ｐゴシック" panose="020B0600070205080204" pitchFamily="50" charset="-128"/>
            </a:rPr>
            <a:t>33,706</a:t>
          </a:r>
          <a:r>
            <a:rPr kumimoji="1" lang="ja-JP" altLang="en-US" sz="1300" baseline="0">
              <a:latin typeface="ＭＳ Ｐゴシック" panose="020B0600070205080204" pitchFamily="50" charset="-128"/>
              <a:ea typeface="ＭＳ Ｐゴシック" panose="020B0600070205080204" pitchFamily="50" charset="-128"/>
            </a:rPr>
            <a:t>円と大幅に増額している。その要因として、天城湯ヶ島コミュニティ複合施設や月ヶ瀬道の駅、新こども園など大型建設工事の実施によるものである。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今後も新市建設計画に基づく事業の実施により普通建設事業費の増加が見込まれるため、事務事業の見直しを図り歳出抑制に努める。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30,952
30,708
363.97
20,504,484
19,585,361
746,124
9,993,078
17,425,286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154004</xdr:rowOff>
    </xdr:from>
    <xdr:to>
      <xdr:col>24</xdr:col>
      <xdr:colOff>63500</xdr:colOff>
      <xdr:row>37</xdr:row>
      <xdr:rowOff>156747</xdr:rowOff>
    </xdr:to>
    <xdr:cxnSp macro="">
      <xdr:nvCxnSpPr>
        <xdr:cNvPr id="62" name="直線コネクタ 61"/>
        <xdr:cNvCxnSpPr/>
      </xdr:nvCxnSpPr>
      <xdr:spPr>
        <a:xfrm flipV="1">
          <a:off x="3797300" y="649765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156747</xdr:rowOff>
    </xdr:from>
    <xdr:to>
      <xdr:col>19</xdr:col>
      <xdr:colOff>177800</xdr:colOff>
      <xdr:row>38</xdr:row>
      <xdr:rowOff>3454</xdr:rowOff>
    </xdr:to>
    <xdr:cxnSp macro="">
      <xdr:nvCxnSpPr>
        <xdr:cNvPr id="65" name="直線コネクタ 64"/>
        <xdr:cNvCxnSpPr/>
      </xdr:nvCxnSpPr>
      <xdr:spPr>
        <a:xfrm flipV="1">
          <a:off x="2908300" y="6500397"/>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145382</xdr:rowOff>
    </xdr:from>
    <xdr:to>
      <xdr:col>15</xdr:col>
      <xdr:colOff>50800</xdr:colOff>
      <xdr:row>38</xdr:row>
      <xdr:rowOff>3454</xdr:rowOff>
    </xdr:to>
    <xdr:cxnSp macro="">
      <xdr:nvCxnSpPr>
        <xdr:cNvPr id="68" name="直線コネクタ 67"/>
        <xdr:cNvCxnSpPr/>
      </xdr:nvCxnSpPr>
      <xdr:spPr>
        <a:xfrm>
          <a:off x="2019300" y="6489032"/>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145382</xdr:rowOff>
    </xdr:from>
    <xdr:to>
      <xdr:col>10</xdr:col>
      <xdr:colOff>114300</xdr:colOff>
      <xdr:row>37</xdr:row>
      <xdr:rowOff>165891</xdr:rowOff>
    </xdr:to>
    <xdr:cxnSp macro="">
      <xdr:nvCxnSpPr>
        <xdr:cNvPr id="71" name="直線コネクタ 70"/>
        <xdr:cNvCxnSpPr/>
      </xdr:nvCxnSpPr>
      <xdr:spPr>
        <a:xfrm flipV="1">
          <a:off x="1130300" y="6489032"/>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163332</xdr:rowOff>
    </xdr:from>
    <xdr:ext cx="469744" cy="259045"/>
    <xdr:sp macro="" textlink="">
      <xdr:nvSpPr>
        <xdr:cNvPr id="75" name="テキスト ボックス 74"/>
        <xdr:cNvSpPr txBox="1"/>
      </xdr:nvSpPr>
      <xdr:spPr>
        <a:xfrm>
          <a:off x="895428" y="616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103204</xdr:rowOff>
    </xdr:from>
    <xdr:to>
      <xdr:col>24</xdr:col>
      <xdr:colOff>114300</xdr:colOff>
      <xdr:row>38</xdr:row>
      <xdr:rowOff>33354</xdr:rowOff>
    </xdr:to>
    <xdr:sp macro="" textlink="">
      <xdr:nvSpPr>
        <xdr:cNvPr id="81" name="楕円 80"/>
        <xdr:cNvSpPr/>
      </xdr:nvSpPr>
      <xdr:spPr>
        <a:xfrm>
          <a:off x="4584700" y="64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35062</xdr:rowOff>
    </xdr:from>
    <xdr:ext cx="469744" cy="259045"/>
    <xdr:sp macro="" textlink="">
      <xdr:nvSpPr>
        <xdr:cNvPr id="82" name="議会費該当値テキスト"/>
        <xdr:cNvSpPr txBox="1"/>
      </xdr:nvSpPr>
      <xdr:spPr>
        <a:xfrm>
          <a:off x="4686300" y="63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105947</xdr:rowOff>
    </xdr:from>
    <xdr:to>
      <xdr:col>20</xdr:col>
      <xdr:colOff>38100</xdr:colOff>
      <xdr:row>38</xdr:row>
      <xdr:rowOff>36097</xdr:rowOff>
    </xdr:to>
    <xdr:sp macro="" textlink="">
      <xdr:nvSpPr>
        <xdr:cNvPr id="83" name="楕円 82"/>
        <xdr:cNvSpPr/>
      </xdr:nvSpPr>
      <xdr:spPr>
        <a:xfrm>
          <a:off x="3746500" y="64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27224</xdr:rowOff>
    </xdr:from>
    <xdr:ext cx="469744" cy="259045"/>
    <xdr:sp macro="" textlink="">
      <xdr:nvSpPr>
        <xdr:cNvPr id="84" name="テキスト ボックス 83"/>
        <xdr:cNvSpPr txBox="1"/>
      </xdr:nvSpPr>
      <xdr:spPr>
        <a:xfrm>
          <a:off x="3562428" y="654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124104</xdr:rowOff>
    </xdr:from>
    <xdr:to>
      <xdr:col>15</xdr:col>
      <xdr:colOff>101600</xdr:colOff>
      <xdr:row>38</xdr:row>
      <xdr:rowOff>54254</xdr:rowOff>
    </xdr:to>
    <xdr:sp macro="" textlink="">
      <xdr:nvSpPr>
        <xdr:cNvPr id="85" name="楕円 84"/>
        <xdr:cNvSpPr/>
      </xdr:nvSpPr>
      <xdr:spPr>
        <a:xfrm>
          <a:off x="2857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45381</xdr:rowOff>
    </xdr:from>
    <xdr:ext cx="469744" cy="259045"/>
    <xdr:sp macro="" textlink="">
      <xdr:nvSpPr>
        <xdr:cNvPr id="86" name="テキスト ボックス 85"/>
        <xdr:cNvSpPr txBox="1"/>
      </xdr:nvSpPr>
      <xdr:spPr>
        <a:xfrm>
          <a:off x="2673428" y="656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94582</xdr:rowOff>
    </xdr:from>
    <xdr:to>
      <xdr:col>10</xdr:col>
      <xdr:colOff>165100</xdr:colOff>
      <xdr:row>38</xdr:row>
      <xdr:rowOff>24732</xdr:rowOff>
    </xdr:to>
    <xdr:sp macro="" textlink="">
      <xdr:nvSpPr>
        <xdr:cNvPr id="87" name="楕円 86"/>
        <xdr:cNvSpPr/>
      </xdr:nvSpPr>
      <xdr:spPr>
        <a:xfrm>
          <a:off x="1968500" y="64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15860</xdr:rowOff>
    </xdr:from>
    <xdr:ext cx="469744" cy="259045"/>
    <xdr:sp macro="" textlink="">
      <xdr:nvSpPr>
        <xdr:cNvPr id="88" name="テキスト ボックス 87"/>
        <xdr:cNvSpPr txBox="1"/>
      </xdr:nvSpPr>
      <xdr:spPr>
        <a:xfrm>
          <a:off x="1784428" y="65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115091</xdr:rowOff>
    </xdr:from>
    <xdr:to>
      <xdr:col>6</xdr:col>
      <xdr:colOff>38100</xdr:colOff>
      <xdr:row>38</xdr:row>
      <xdr:rowOff>45241</xdr:rowOff>
    </xdr:to>
    <xdr:sp macro="" textlink="">
      <xdr:nvSpPr>
        <xdr:cNvPr id="89" name="楕円 88"/>
        <xdr:cNvSpPr/>
      </xdr:nvSpPr>
      <xdr:spPr>
        <a:xfrm>
          <a:off x="1079500" y="645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36368</xdr:rowOff>
    </xdr:from>
    <xdr:ext cx="469744" cy="259045"/>
    <xdr:sp macro="" textlink="">
      <xdr:nvSpPr>
        <xdr:cNvPr id="90" name="テキスト ボックス 89"/>
        <xdr:cNvSpPr txBox="1"/>
      </xdr:nvSpPr>
      <xdr:spPr>
        <a:xfrm>
          <a:off x="895428" y="655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46012</xdr:rowOff>
    </xdr:from>
    <xdr:to>
      <xdr:col>24</xdr:col>
      <xdr:colOff>63500</xdr:colOff>
      <xdr:row>57</xdr:row>
      <xdr:rowOff>35413</xdr:rowOff>
    </xdr:to>
    <xdr:cxnSp macro="">
      <xdr:nvCxnSpPr>
        <xdr:cNvPr id="119" name="直線コネクタ 118"/>
        <xdr:cNvCxnSpPr/>
      </xdr:nvCxnSpPr>
      <xdr:spPr>
        <a:xfrm flipV="1">
          <a:off x="3797300" y="9475762"/>
          <a:ext cx="838200" cy="3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20672</xdr:rowOff>
    </xdr:from>
    <xdr:to>
      <xdr:col>19</xdr:col>
      <xdr:colOff>177800</xdr:colOff>
      <xdr:row>57</xdr:row>
      <xdr:rowOff>35413</xdr:rowOff>
    </xdr:to>
    <xdr:cxnSp macro="">
      <xdr:nvCxnSpPr>
        <xdr:cNvPr id="122" name="直線コネクタ 121"/>
        <xdr:cNvCxnSpPr/>
      </xdr:nvCxnSpPr>
      <xdr:spPr>
        <a:xfrm>
          <a:off x="2908300" y="9793322"/>
          <a:ext cx="889000" cy="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20672</xdr:rowOff>
    </xdr:from>
    <xdr:to>
      <xdr:col>15</xdr:col>
      <xdr:colOff>50800</xdr:colOff>
      <xdr:row>57</xdr:row>
      <xdr:rowOff>59320</xdr:rowOff>
    </xdr:to>
    <xdr:cxnSp macro="">
      <xdr:nvCxnSpPr>
        <xdr:cNvPr id="125" name="直線コネクタ 124"/>
        <xdr:cNvCxnSpPr/>
      </xdr:nvCxnSpPr>
      <xdr:spPr>
        <a:xfrm flipV="1">
          <a:off x="2019300" y="9793322"/>
          <a:ext cx="889000" cy="3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59320</xdr:rowOff>
    </xdr:from>
    <xdr:to>
      <xdr:col>10</xdr:col>
      <xdr:colOff>114300</xdr:colOff>
      <xdr:row>57</xdr:row>
      <xdr:rowOff>66719</xdr:rowOff>
    </xdr:to>
    <xdr:cxnSp macro="">
      <xdr:nvCxnSpPr>
        <xdr:cNvPr id="128" name="直線コネクタ 127"/>
        <xdr:cNvCxnSpPr/>
      </xdr:nvCxnSpPr>
      <xdr:spPr>
        <a:xfrm flipV="1">
          <a:off x="1130300" y="9831970"/>
          <a:ext cx="8890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170098</xdr:rowOff>
    </xdr:from>
    <xdr:ext cx="534377" cy="259045"/>
    <xdr:sp macro="" textlink="">
      <xdr:nvSpPr>
        <xdr:cNvPr id="130" name="テキスト ボックス 129"/>
        <xdr:cNvSpPr txBox="1"/>
      </xdr:nvSpPr>
      <xdr:spPr>
        <a:xfrm>
          <a:off x="1752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166662</xdr:rowOff>
    </xdr:from>
    <xdr:to>
      <xdr:col>24</xdr:col>
      <xdr:colOff>114300</xdr:colOff>
      <xdr:row>55</xdr:row>
      <xdr:rowOff>96812</xdr:rowOff>
    </xdr:to>
    <xdr:sp macro="" textlink="">
      <xdr:nvSpPr>
        <xdr:cNvPr id="138" name="楕円 137"/>
        <xdr:cNvSpPr/>
      </xdr:nvSpPr>
      <xdr:spPr>
        <a:xfrm>
          <a:off x="4584700" y="94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18089</xdr:rowOff>
    </xdr:from>
    <xdr:ext cx="599010" cy="259045"/>
    <xdr:sp macro="" textlink="">
      <xdr:nvSpPr>
        <xdr:cNvPr id="139" name="総務費該当値テキスト"/>
        <xdr:cNvSpPr txBox="1"/>
      </xdr:nvSpPr>
      <xdr:spPr>
        <a:xfrm>
          <a:off x="4686300" y="927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156063</xdr:rowOff>
    </xdr:from>
    <xdr:to>
      <xdr:col>20</xdr:col>
      <xdr:colOff>38100</xdr:colOff>
      <xdr:row>57</xdr:row>
      <xdr:rowOff>86213</xdr:rowOff>
    </xdr:to>
    <xdr:sp macro="" textlink="">
      <xdr:nvSpPr>
        <xdr:cNvPr id="140" name="楕円 139"/>
        <xdr:cNvSpPr/>
      </xdr:nvSpPr>
      <xdr:spPr>
        <a:xfrm>
          <a:off x="3746500" y="97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102740</xdr:rowOff>
    </xdr:from>
    <xdr:ext cx="534377" cy="259045"/>
    <xdr:sp macro="" textlink="">
      <xdr:nvSpPr>
        <xdr:cNvPr id="141" name="テキスト ボックス 140"/>
        <xdr:cNvSpPr txBox="1"/>
      </xdr:nvSpPr>
      <xdr:spPr>
        <a:xfrm>
          <a:off x="3530111" y="953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141322</xdr:rowOff>
    </xdr:from>
    <xdr:to>
      <xdr:col>15</xdr:col>
      <xdr:colOff>101600</xdr:colOff>
      <xdr:row>57</xdr:row>
      <xdr:rowOff>71472</xdr:rowOff>
    </xdr:to>
    <xdr:sp macro="" textlink="">
      <xdr:nvSpPr>
        <xdr:cNvPr id="142" name="楕円 141"/>
        <xdr:cNvSpPr/>
      </xdr:nvSpPr>
      <xdr:spPr>
        <a:xfrm>
          <a:off x="2857500" y="97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87999</xdr:rowOff>
    </xdr:from>
    <xdr:ext cx="534377" cy="259045"/>
    <xdr:sp macro="" textlink="">
      <xdr:nvSpPr>
        <xdr:cNvPr id="143" name="テキスト ボックス 142"/>
        <xdr:cNvSpPr txBox="1"/>
      </xdr:nvSpPr>
      <xdr:spPr>
        <a:xfrm>
          <a:off x="2641111" y="95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8520</xdr:rowOff>
    </xdr:from>
    <xdr:to>
      <xdr:col>10</xdr:col>
      <xdr:colOff>165100</xdr:colOff>
      <xdr:row>57</xdr:row>
      <xdr:rowOff>110120</xdr:rowOff>
    </xdr:to>
    <xdr:sp macro="" textlink="">
      <xdr:nvSpPr>
        <xdr:cNvPr id="144" name="楕円 143"/>
        <xdr:cNvSpPr/>
      </xdr:nvSpPr>
      <xdr:spPr>
        <a:xfrm>
          <a:off x="1968500" y="97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126647</xdr:rowOff>
    </xdr:from>
    <xdr:ext cx="534377" cy="259045"/>
    <xdr:sp macro="" textlink="">
      <xdr:nvSpPr>
        <xdr:cNvPr id="145" name="テキスト ボックス 144"/>
        <xdr:cNvSpPr txBox="1"/>
      </xdr:nvSpPr>
      <xdr:spPr>
        <a:xfrm>
          <a:off x="1752111" y="95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15919</xdr:rowOff>
    </xdr:from>
    <xdr:to>
      <xdr:col>6</xdr:col>
      <xdr:colOff>38100</xdr:colOff>
      <xdr:row>57</xdr:row>
      <xdr:rowOff>117519</xdr:rowOff>
    </xdr:to>
    <xdr:sp macro="" textlink="">
      <xdr:nvSpPr>
        <xdr:cNvPr id="146" name="楕円 145"/>
        <xdr:cNvSpPr/>
      </xdr:nvSpPr>
      <xdr:spPr>
        <a:xfrm>
          <a:off x="1079500" y="97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108646</xdr:rowOff>
    </xdr:from>
    <xdr:ext cx="534377" cy="259045"/>
    <xdr:sp macro="" textlink="">
      <xdr:nvSpPr>
        <xdr:cNvPr id="147" name="テキスト ボックス 146"/>
        <xdr:cNvSpPr txBox="1"/>
      </xdr:nvSpPr>
      <xdr:spPr>
        <a:xfrm>
          <a:off x="863111" y="98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4437</xdr:rowOff>
    </xdr:from>
    <xdr:to>
      <xdr:col>24</xdr:col>
      <xdr:colOff>63500</xdr:colOff>
      <xdr:row>78</xdr:row>
      <xdr:rowOff>81654</xdr:rowOff>
    </xdr:to>
    <xdr:cxnSp macro="">
      <xdr:nvCxnSpPr>
        <xdr:cNvPr id="177" name="直線コネクタ 176"/>
        <xdr:cNvCxnSpPr/>
      </xdr:nvCxnSpPr>
      <xdr:spPr>
        <a:xfrm flipV="1">
          <a:off x="3797300" y="13377537"/>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42236</xdr:rowOff>
    </xdr:from>
    <xdr:to>
      <xdr:col>19</xdr:col>
      <xdr:colOff>177800</xdr:colOff>
      <xdr:row>78</xdr:row>
      <xdr:rowOff>81654</xdr:rowOff>
    </xdr:to>
    <xdr:cxnSp macro="">
      <xdr:nvCxnSpPr>
        <xdr:cNvPr id="180" name="直線コネクタ 179"/>
        <xdr:cNvCxnSpPr/>
      </xdr:nvCxnSpPr>
      <xdr:spPr>
        <a:xfrm>
          <a:off x="2908300" y="13415336"/>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42236</xdr:rowOff>
    </xdr:from>
    <xdr:to>
      <xdr:col>15</xdr:col>
      <xdr:colOff>50800</xdr:colOff>
      <xdr:row>78</xdr:row>
      <xdr:rowOff>76736</xdr:rowOff>
    </xdr:to>
    <xdr:cxnSp macro="">
      <xdr:nvCxnSpPr>
        <xdr:cNvPr id="183" name="直線コネクタ 182"/>
        <xdr:cNvCxnSpPr/>
      </xdr:nvCxnSpPr>
      <xdr:spPr>
        <a:xfrm flipV="1">
          <a:off x="2019300" y="13415336"/>
          <a:ext cx="8890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76736</xdr:rowOff>
    </xdr:from>
    <xdr:to>
      <xdr:col>10</xdr:col>
      <xdr:colOff>114300</xdr:colOff>
      <xdr:row>78</xdr:row>
      <xdr:rowOff>127219</xdr:rowOff>
    </xdr:to>
    <xdr:cxnSp macro="">
      <xdr:nvCxnSpPr>
        <xdr:cNvPr id="186" name="直線コネクタ 185"/>
        <xdr:cNvCxnSpPr/>
      </xdr:nvCxnSpPr>
      <xdr:spPr>
        <a:xfrm flipV="1">
          <a:off x="1130300" y="13449836"/>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50947</xdr:rowOff>
    </xdr:from>
    <xdr:ext cx="599010" cy="259045"/>
    <xdr:sp macro="" textlink="">
      <xdr:nvSpPr>
        <xdr:cNvPr id="190" name="テキスト ボックス 189"/>
        <xdr:cNvSpPr txBox="1"/>
      </xdr:nvSpPr>
      <xdr:spPr>
        <a:xfrm>
          <a:off x="830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125087</xdr:rowOff>
    </xdr:from>
    <xdr:to>
      <xdr:col>24</xdr:col>
      <xdr:colOff>114300</xdr:colOff>
      <xdr:row>78</xdr:row>
      <xdr:rowOff>55237</xdr:rowOff>
    </xdr:to>
    <xdr:sp macro="" textlink="">
      <xdr:nvSpPr>
        <xdr:cNvPr id="196" name="楕円 195"/>
        <xdr:cNvSpPr/>
      </xdr:nvSpPr>
      <xdr:spPr>
        <a:xfrm>
          <a:off x="4584700" y="133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103514</xdr:rowOff>
    </xdr:from>
    <xdr:ext cx="599010" cy="259045"/>
    <xdr:sp macro="" textlink="">
      <xdr:nvSpPr>
        <xdr:cNvPr id="197" name="民生費該当値テキスト"/>
        <xdr:cNvSpPr txBox="1"/>
      </xdr:nvSpPr>
      <xdr:spPr>
        <a:xfrm>
          <a:off x="4686300" y="1330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30854</xdr:rowOff>
    </xdr:from>
    <xdr:to>
      <xdr:col>20</xdr:col>
      <xdr:colOff>38100</xdr:colOff>
      <xdr:row>78</xdr:row>
      <xdr:rowOff>132454</xdr:rowOff>
    </xdr:to>
    <xdr:sp macro="" textlink="">
      <xdr:nvSpPr>
        <xdr:cNvPr id="198" name="楕円 197"/>
        <xdr:cNvSpPr/>
      </xdr:nvSpPr>
      <xdr:spPr>
        <a:xfrm>
          <a:off x="3746500" y="134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123581</xdr:rowOff>
    </xdr:from>
    <xdr:ext cx="599010" cy="259045"/>
    <xdr:sp macro="" textlink="">
      <xdr:nvSpPr>
        <xdr:cNvPr id="199" name="テキスト ボックス 198"/>
        <xdr:cNvSpPr txBox="1"/>
      </xdr:nvSpPr>
      <xdr:spPr>
        <a:xfrm>
          <a:off x="3497795" y="1349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162886</xdr:rowOff>
    </xdr:from>
    <xdr:to>
      <xdr:col>15</xdr:col>
      <xdr:colOff>101600</xdr:colOff>
      <xdr:row>78</xdr:row>
      <xdr:rowOff>93036</xdr:rowOff>
    </xdr:to>
    <xdr:sp macro="" textlink="">
      <xdr:nvSpPr>
        <xdr:cNvPr id="200" name="楕円 199"/>
        <xdr:cNvSpPr/>
      </xdr:nvSpPr>
      <xdr:spPr>
        <a:xfrm>
          <a:off x="2857500" y="133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84163</xdr:rowOff>
    </xdr:from>
    <xdr:ext cx="599010" cy="259045"/>
    <xdr:sp macro="" textlink="">
      <xdr:nvSpPr>
        <xdr:cNvPr id="201" name="テキスト ボックス 200"/>
        <xdr:cNvSpPr txBox="1"/>
      </xdr:nvSpPr>
      <xdr:spPr>
        <a:xfrm>
          <a:off x="2608795" y="1345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25936</xdr:rowOff>
    </xdr:from>
    <xdr:to>
      <xdr:col>10</xdr:col>
      <xdr:colOff>165100</xdr:colOff>
      <xdr:row>78</xdr:row>
      <xdr:rowOff>127536</xdr:rowOff>
    </xdr:to>
    <xdr:sp macro="" textlink="">
      <xdr:nvSpPr>
        <xdr:cNvPr id="202" name="楕円 201"/>
        <xdr:cNvSpPr/>
      </xdr:nvSpPr>
      <xdr:spPr>
        <a:xfrm>
          <a:off x="1968500" y="133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118663</xdr:rowOff>
    </xdr:from>
    <xdr:ext cx="599010" cy="259045"/>
    <xdr:sp macro="" textlink="">
      <xdr:nvSpPr>
        <xdr:cNvPr id="203" name="テキスト ボックス 202"/>
        <xdr:cNvSpPr txBox="1"/>
      </xdr:nvSpPr>
      <xdr:spPr>
        <a:xfrm>
          <a:off x="1719795" y="1349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76419</xdr:rowOff>
    </xdr:from>
    <xdr:to>
      <xdr:col>6</xdr:col>
      <xdr:colOff>38100</xdr:colOff>
      <xdr:row>79</xdr:row>
      <xdr:rowOff>6569</xdr:rowOff>
    </xdr:to>
    <xdr:sp macro="" textlink="">
      <xdr:nvSpPr>
        <xdr:cNvPr id="204" name="楕円 203"/>
        <xdr:cNvSpPr/>
      </xdr:nvSpPr>
      <xdr:spPr>
        <a:xfrm>
          <a:off x="1079500" y="134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169146</xdr:rowOff>
    </xdr:from>
    <xdr:ext cx="599010" cy="259045"/>
    <xdr:sp macro="" textlink="">
      <xdr:nvSpPr>
        <xdr:cNvPr id="205" name="テキスト ボックス 204"/>
        <xdr:cNvSpPr txBox="1"/>
      </xdr:nvSpPr>
      <xdr:spPr>
        <a:xfrm>
          <a:off x="830795" y="1354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39360</xdr:rowOff>
    </xdr:from>
    <xdr:to>
      <xdr:col>24</xdr:col>
      <xdr:colOff>63500</xdr:colOff>
      <xdr:row>97</xdr:row>
      <xdr:rowOff>51719</xdr:rowOff>
    </xdr:to>
    <xdr:cxnSp macro="">
      <xdr:nvCxnSpPr>
        <xdr:cNvPr id="234" name="直線コネクタ 233"/>
        <xdr:cNvCxnSpPr/>
      </xdr:nvCxnSpPr>
      <xdr:spPr>
        <a:xfrm flipV="1">
          <a:off x="3797300" y="16670010"/>
          <a:ext cx="838200" cy="1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43421</xdr:rowOff>
    </xdr:from>
    <xdr:to>
      <xdr:col>19</xdr:col>
      <xdr:colOff>177800</xdr:colOff>
      <xdr:row>97</xdr:row>
      <xdr:rowOff>51719</xdr:rowOff>
    </xdr:to>
    <xdr:cxnSp macro="">
      <xdr:nvCxnSpPr>
        <xdr:cNvPr id="237" name="直線コネクタ 236"/>
        <xdr:cNvCxnSpPr/>
      </xdr:nvCxnSpPr>
      <xdr:spPr>
        <a:xfrm>
          <a:off x="2908300" y="16674071"/>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9269</xdr:rowOff>
    </xdr:from>
    <xdr:to>
      <xdr:col>15</xdr:col>
      <xdr:colOff>50800</xdr:colOff>
      <xdr:row>97</xdr:row>
      <xdr:rowOff>43421</xdr:rowOff>
    </xdr:to>
    <xdr:cxnSp macro="">
      <xdr:nvCxnSpPr>
        <xdr:cNvPr id="240" name="直線コネクタ 239"/>
        <xdr:cNvCxnSpPr/>
      </xdr:nvCxnSpPr>
      <xdr:spPr>
        <a:xfrm>
          <a:off x="2019300" y="16639919"/>
          <a:ext cx="889000" cy="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99161</xdr:rowOff>
    </xdr:from>
    <xdr:to>
      <xdr:col>10</xdr:col>
      <xdr:colOff>114300</xdr:colOff>
      <xdr:row>97</xdr:row>
      <xdr:rowOff>9269</xdr:rowOff>
    </xdr:to>
    <xdr:cxnSp macro="">
      <xdr:nvCxnSpPr>
        <xdr:cNvPr id="243" name="直線コネクタ 242"/>
        <xdr:cNvCxnSpPr/>
      </xdr:nvCxnSpPr>
      <xdr:spPr>
        <a:xfrm>
          <a:off x="1130300" y="16558361"/>
          <a:ext cx="889000" cy="8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60377</xdr:rowOff>
    </xdr:from>
    <xdr:ext cx="534377" cy="259045"/>
    <xdr:sp macro="" textlink="">
      <xdr:nvSpPr>
        <xdr:cNvPr id="245" name="テキスト ボックス 244"/>
        <xdr:cNvSpPr txBox="1"/>
      </xdr:nvSpPr>
      <xdr:spPr>
        <a:xfrm>
          <a:off x="1752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47172</xdr:rowOff>
    </xdr:from>
    <xdr:ext cx="534377" cy="259045"/>
    <xdr:sp macro="" textlink="">
      <xdr:nvSpPr>
        <xdr:cNvPr id="247" name="テキスト ボックス 246"/>
        <xdr:cNvSpPr txBox="1"/>
      </xdr:nvSpPr>
      <xdr:spPr>
        <a:xfrm>
          <a:off x="863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160010</xdr:rowOff>
    </xdr:from>
    <xdr:to>
      <xdr:col>24</xdr:col>
      <xdr:colOff>114300</xdr:colOff>
      <xdr:row>97</xdr:row>
      <xdr:rowOff>90160</xdr:rowOff>
    </xdr:to>
    <xdr:sp macro="" textlink="">
      <xdr:nvSpPr>
        <xdr:cNvPr id="253" name="楕円 252"/>
        <xdr:cNvSpPr/>
      </xdr:nvSpPr>
      <xdr:spPr>
        <a:xfrm>
          <a:off x="4584700" y="166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138437</xdr:rowOff>
    </xdr:from>
    <xdr:ext cx="534377" cy="259045"/>
    <xdr:sp macro="" textlink="">
      <xdr:nvSpPr>
        <xdr:cNvPr id="254" name="衛生費該当値テキスト"/>
        <xdr:cNvSpPr txBox="1"/>
      </xdr:nvSpPr>
      <xdr:spPr>
        <a:xfrm>
          <a:off x="4686300" y="1659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919</xdr:rowOff>
    </xdr:from>
    <xdr:to>
      <xdr:col>20</xdr:col>
      <xdr:colOff>38100</xdr:colOff>
      <xdr:row>97</xdr:row>
      <xdr:rowOff>102519</xdr:rowOff>
    </xdr:to>
    <xdr:sp macro="" textlink="">
      <xdr:nvSpPr>
        <xdr:cNvPr id="255" name="楕円 254"/>
        <xdr:cNvSpPr/>
      </xdr:nvSpPr>
      <xdr:spPr>
        <a:xfrm>
          <a:off x="3746500" y="1663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93646</xdr:rowOff>
    </xdr:from>
    <xdr:ext cx="534377" cy="259045"/>
    <xdr:sp macro="" textlink="">
      <xdr:nvSpPr>
        <xdr:cNvPr id="256" name="テキスト ボックス 255"/>
        <xdr:cNvSpPr txBox="1"/>
      </xdr:nvSpPr>
      <xdr:spPr>
        <a:xfrm>
          <a:off x="3530111" y="167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164071</xdr:rowOff>
    </xdr:from>
    <xdr:to>
      <xdr:col>15</xdr:col>
      <xdr:colOff>101600</xdr:colOff>
      <xdr:row>97</xdr:row>
      <xdr:rowOff>94221</xdr:rowOff>
    </xdr:to>
    <xdr:sp macro="" textlink="">
      <xdr:nvSpPr>
        <xdr:cNvPr id="257" name="楕円 256"/>
        <xdr:cNvSpPr/>
      </xdr:nvSpPr>
      <xdr:spPr>
        <a:xfrm>
          <a:off x="2857500" y="166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85348</xdr:rowOff>
    </xdr:from>
    <xdr:ext cx="534377" cy="259045"/>
    <xdr:sp macro="" textlink="">
      <xdr:nvSpPr>
        <xdr:cNvPr id="258" name="テキスト ボックス 257"/>
        <xdr:cNvSpPr txBox="1"/>
      </xdr:nvSpPr>
      <xdr:spPr>
        <a:xfrm>
          <a:off x="2641111" y="1671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129919</xdr:rowOff>
    </xdr:from>
    <xdr:to>
      <xdr:col>10</xdr:col>
      <xdr:colOff>165100</xdr:colOff>
      <xdr:row>97</xdr:row>
      <xdr:rowOff>60069</xdr:rowOff>
    </xdr:to>
    <xdr:sp macro="" textlink="">
      <xdr:nvSpPr>
        <xdr:cNvPr id="259" name="楕円 258"/>
        <xdr:cNvSpPr/>
      </xdr:nvSpPr>
      <xdr:spPr>
        <a:xfrm>
          <a:off x="1968500" y="1658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76596</xdr:rowOff>
    </xdr:from>
    <xdr:ext cx="534377" cy="259045"/>
    <xdr:sp macro="" textlink="">
      <xdr:nvSpPr>
        <xdr:cNvPr id="260" name="テキスト ボックス 259"/>
        <xdr:cNvSpPr txBox="1"/>
      </xdr:nvSpPr>
      <xdr:spPr>
        <a:xfrm>
          <a:off x="1752111" y="1636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48361</xdr:rowOff>
    </xdr:from>
    <xdr:to>
      <xdr:col>6</xdr:col>
      <xdr:colOff>38100</xdr:colOff>
      <xdr:row>96</xdr:row>
      <xdr:rowOff>149961</xdr:rowOff>
    </xdr:to>
    <xdr:sp macro="" textlink="">
      <xdr:nvSpPr>
        <xdr:cNvPr id="261" name="楕円 260"/>
        <xdr:cNvSpPr/>
      </xdr:nvSpPr>
      <xdr:spPr>
        <a:xfrm>
          <a:off x="1079500" y="165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166488</xdr:rowOff>
    </xdr:from>
    <xdr:ext cx="534377" cy="259045"/>
    <xdr:sp macro="" textlink="">
      <xdr:nvSpPr>
        <xdr:cNvPr id="262" name="テキスト ボックス 261"/>
        <xdr:cNvSpPr txBox="1"/>
      </xdr:nvSpPr>
      <xdr:spPr>
        <a:xfrm>
          <a:off x="863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16028</xdr:rowOff>
    </xdr:from>
    <xdr:to>
      <xdr:col>55</xdr:col>
      <xdr:colOff>0</xdr:colOff>
      <xdr:row>38</xdr:row>
      <xdr:rowOff>16256</xdr:rowOff>
    </xdr:to>
    <xdr:cxnSp macro="">
      <xdr:nvCxnSpPr>
        <xdr:cNvPr id="289" name="直線コネクタ 288"/>
        <xdr:cNvCxnSpPr/>
      </xdr:nvCxnSpPr>
      <xdr:spPr>
        <a:xfrm>
          <a:off x="9639300" y="653112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16028</xdr:rowOff>
    </xdr:from>
    <xdr:to>
      <xdr:col>50</xdr:col>
      <xdr:colOff>114300</xdr:colOff>
      <xdr:row>38</xdr:row>
      <xdr:rowOff>29972</xdr:rowOff>
    </xdr:to>
    <xdr:cxnSp macro="">
      <xdr:nvCxnSpPr>
        <xdr:cNvPr id="292" name="直線コネクタ 291"/>
        <xdr:cNvCxnSpPr/>
      </xdr:nvCxnSpPr>
      <xdr:spPr>
        <a:xfrm flipV="1">
          <a:off x="8750300" y="6531128"/>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163017</xdr:rowOff>
    </xdr:from>
    <xdr:to>
      <xdr:col>45</xdr:col>
      <xdr:colOff>177800</xdr:colOff>
      <xdr:row>38</xdr:row>
      <xdr:rowOff>29972</xdr:rowOff>
    </xdr:to>
    <xdr:cxnSp macro="">
      <xdr:nvCxnSpPr>
        <xdr:cNvPr id="295" name="直線コネクタ 294"/>
        <xdr:cNvCxnSpPr/>
      </xdr:nvCxnSpPr>
      <xdr:spPr>
        <a:xfrm>
          <a:off x="7861300" y="6506667"/>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145186</xdr:rowOff>
    </xdr:from>
    <xdr:to>
      <xdr:col>41</xdr:col>
      <xdr:colOff>50800</xdr:colOff>
      <xdr:row>37</xdr:row>
      <xdr:rowOff>163017</xdr:rowOff>
    </xdr:to>
    <xdr:cxnSp macro="">
      <xdr:nvCxnSpPr>
        <xdr:cNvPr id="298" name="直線コネクタ 297"/>
        <xdr:cNvCxnSpPr/>
      </xdr:nvCxnSpPr>
      <xdr:spPr>
        <a:xfrm>
          <a:off x="6972300" y="648883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136906</xdr:rowOff>
    </xdr:from>
    <xdr:to>
      <xdr:col>55</xdr:col>
      <xdr:colOff>50800</xdr:colOff>
      <xdr:row>38</xdr:row>
      <xdr:rowOff>67056</xdr:rowOff>
    </xdr:to>
    <xdr:sp macro="" textlink="">
      <xdr:nvSpPr>
        <xdr:cNvPr id="308" name="楕円 307"/>
        <xdr:cNvSpPr/>
      </xdr:nvSpPr>
      <xdr:spPr>
        <a:xfrm>
          <a:off x="104267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79214</xdr:rowOff>
    </xdr:from>
    <xdr:ext cx="378565" cy="259045"/>
    <xdr:sp macro="" textlink="">
      <xdr:nvSpPr>
        <xdr:cNvPr id="309" name="労働費該当値テキスト"/>
        <xdr:cNvSpPr txBox="1"/>
      </xdr:nvSpPr>
      <xdr:spPr>
        <a:xfrm>
          <a:off x="10528300" y="64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136677</xdr:rowOff>
    </xdr:from>
    <xdr:to>
      <xdr:col>50</xdr:col>
      <xdr:colOff>165100</xdr:colOff>
      <xdr:row>38</xdr:row>
      <xdr:rowOff>66827</xdr:rowOff>
    </xdr:to>
    <xdr:sp macro="" textlink="">
      <xdr:nvSpPr>
        <xdr:cNvPr id="310" name="楕円 309"/>
        <xdr:cNvSpPr/>
      </xdr:nvSpPr>
      <xdr:spPr>
        <a:xfrm>
          <a:off x="9588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57955</xdr:rowOff>
    </xdr:from>
    <xdr:ext cx="378565" cy="259045"/>
    <xdr:sp macro="" textlink="">
      <xdr:nvSpPr>
        <xdr:cNvPr id="311" name="テキスト ボックス 310"/>
        <xdr:cNvSpPr txBox="1"/>
      </xdr:nvSpPr>
      <xdr:spPr>
        <a:xfrm>
          <a:off x="9450017" y="65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150622</xdr:rowOff>
    </xdr:from>
    <xdr:to>
      <xdr:col>46</xdr:col>
      <xdr:colOff>38100</xdr:colOff>
      <xdr:row>38</xdr:row>
      <xdr:rowOff>80772</xdr:rowOff>
    </xdr:to>
    <xdr:sp macro="" textlink="">
      <xdr:nvSpPr>
        <xdr:cNvPr id="312" name="楕円 311"/>
        <xdr:cNvSpPr/>
      </xdr:nvSpPr>
      <xdr:spPr>
        <a:xfrm>
          <a:off x="8699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71899</xdr:rowOff>
    </xdr:from>
    <xdr:ext cx="378565" cy="259045"/>
    <xdr:sp macro="" textlink="">
      <xdr:nvSpPr>
        <xdr:cNvPr id="313" name="テキスト ボックス 312"/>
        <xdr:cNvSpPr txBox="1"/>
      </xdr:nvSpPr>
      <xdr:spPr>
        <a:xfrm>
          <a:off x="8561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112217</xdr:rowOff>
    </xdr:from>
    <xdr:to>
      <xdr:col>41</xdr:col>
      <xdr:colOff>101600</xdr:colOff>
      <xdr:row>38</xdr:row>
      <xdr:rowOff>42367</xdr:rowOff>
    </xdr:to>
    <xdr:sp macro="" textlink="">
      <xdr:nvSpPr>
        <xdr:cNvPr id="314" name="楕円 313"/>
        <xdr:cNvSpPr/>
      </xdr:nvSpPr>
      <xdr:spPr>
        <a:xfrm>
          <a:off x="7810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33494</xdr:rowOff>
    </xdr:from>
    <xdr:ext cx="378565" cy="259045"/>
    <xdr:sp macro="" textlink="">
      <xdr:nvSpPr>
        <xdr:cNvPr id="315" name="テキスト ボックス 314"/>
        <xdr:cNvSpPr txBox="1"/>
      </xdr:nvSpPr>
      <xdr:spPr>
        <a:xfrm>
          <a:off x="7672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94386</xdr:rowOff>
    </xdr:from>
    <xdr:to>
      <xdr:col>36</xdr:col>
      <xdr:colOff>165100</xdr:colOff>
      <xdr:row>38</xdr:row>
      <xdr:rowOff>24536</xdr:rowOff>
    </xdr:to>
    <xdr:sp macro="" textlink="">
      <xdr:nvSpPr>
        <xdr:cNvPr id="316" name="楕円 315"/>
        <xdr:cNvSpPr/>
      </xdr:nvSpPr>
      <xdr:spPr>
        <a:xfrm>
          <a:off x="6921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15663</xdr:rowOff>
    </xdr:from>
    <xdr:ext cx="378565" cy="259045"/>
    <xdr:sp macro="" textlink="">
      <xdr:nvSpPr>
        <xdr:cNvPr id="317" name="テキスト ボックス 316"/>
        <xdr:cNvSpPr txBox="1"/>
      </xdr:nvSpPr>
      <xdr:spPr>
        <a:xfrm>
          <a:off x="6783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160306</xdr:rowOff>
    </xdr:from>
    <xdr:to>
      <xdr:col>55</xdr:col>
      <xdr:colOff>0</xdr:colOff>
      <xdr:row>56</xdr:row>
      <xdr:rowOff>49991</xdr:rowOff>
    </xdr:to>
    <xdr:cxnSp macro="">
      <xdr:nvCxnSpPr>
        <xdr:cNvPr id="348" name="直線コネクタ 347"/>
        <xdr:cNvCxnSpPr/>
      </xdr:nvCxnSpPr>
      <xdr:spPr>
        <a:xfrm>
          <a:off x="9639300" y="9590056"/>
          <a:ext cx="838200" cy="6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17818</xdr:rowOff>
    </xdr:from>
    <xdr:ext cx="534377" cy="259045"/>
    <xdr:sp macro="" textlink="">
      <xdr:nvSpPr>
        <xdr:cNvPr id="349" name="農林水産業費平均値テキスト"/>
        <xdr:cNvSpPr txBox="1"/>
      </xdr:nvSpPr>
      <xdr:spPr>
        <a:xfrm>
          <a:off x="10528300" y="9619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160306</xdr:rowOff>
    </xdr:from>
    <xdr:to>
      <xdr:col>50</xdr:col>
      <xdr:colOff>114300</xdr:colOff>
      <xdr:row>56</xdr:row>
      <xdr:rowOff>59396</xdr:rowOff>
    </xdr:to>
    <xdr:cxnSp macro="">
      <xdr:nvCxnSpPr>
        <xdr:cNvPr id="351" name="直線コネクタ 350"/>
        <xdr:cNvCxnSpPr/>
      </xdr:nvCxnSpPr>
      <xdr:spPr>
        <a:xfrm flipV="1">
          <a:off x="8750300" y="9590056"/>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61089</xdr:rowOff>
    </xdr:from>
    <xdr:ext cx="534377" cy="259045"/>
    <xdr:sp macro="" textlink="">
      <xdr:nvSpPr>
        <xdr:cNvPr id="353" name="テキスト ボックス 352"/>
        <xdr:cNvSpPr txBox="1"/>
      </xdr:nvSpPr>
      <xdr:spPr>
        <a:xfrm>
          <a:off x="9372111" y="9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161450</xdr:rowOff>
    </xdr:from>
    <xdr:to>
      <xdr:col>45</xdr:col>
      <xdr:colOff>177800</xdr:colOff>
      <xdr:row>56</xdr:row>
      <xdr:rowOff>59396</xdr:rowOff>
    </xdr:to>
    <xdr:cxnSp macro="">
      <xdr:nvCxnSpPr>
        <xdr:cNvPr id="354" name="直線コネクタ 353"/>
        <xdr:cNvCxnSpPr/>
      </xdr:nvCxnSpPr>
      <xdr:spPr>
        <a:xfrm>
          <a:off x="7861300" y="9591200"/>
          <a:ext cx="8890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111186</xdr:rowOff>
    </xdr:from>
    <xdr:ext cx="534377" cy="259045"/>
    <xdr:sp macro="" textlink="">
      <xdr:nvSpPr>
        <xdr:cNvPr id="356" name="テキスト ボックス 355"/>
        <xdr:cNvSpPr txBox="1"/>
      </xdr:nvSpPr>
      <xdr:spPr>
        <a:xfrm>
          <a:off x="8483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61290</xdr:rowOff>
    </xdr:from>
    <xdr:to>
      <xdr:col>41</xdr:col>
      <xdr:colOff>50800</xdr:colOff>
      <xdr:row>55</xdr:row>
      <xdr:rowOff>161450</xdr:rowOff>
    </xdr:to>
    <xdr:cxnSp macro="">
      <xdr:nvCxnSpPr>
        <xdr:cNvPr id="357" name="直線コネクタ 356"/>
        <xdr:cNvCxnSpPr/>
      </xdr:nvCxnSpPr>
      <xdr:spPr>
        <a:xfrm>
          <a:off x="6972300" y="9491040"/>
          <a:ext cx="889000" cy="10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168009</xdr:rowOff>
    </xdr:from>
    <xdr:ext cx="534377" cy="259045"/>
    <xdr:sp macro="" textlink="">
      <xdr:nvSpPr>
        <xdr:cNvPr id="359" name="テキスト ボックス 358"/>
        <xdr:cNvSpPr txBox="1"/>
      </xdr:nvSpPr>
      <xdr:spPr>
        <a:xfrm>
          <a:off x="7594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170641</xdr:rowOff>
    </xdr:from>
    <xdr:to>
      <xdr:col>55</xdr:col>
      <xdr:colOff>50800</xdr:colOff>
      <xdr:row>56</xdr:row>
      <xdr:rowOff>100791</xdr:rowOff>
    </xdr:to>
    <xdr:sp macro="" textlink="">
      <xdr:nvSpPr>
        <xdr:cNvPr id="367" name="楕円 366"/>
        <xdr:cNvSpPr/>
      </xdr:nvSpPr>
      <xdr:spPr>
        <a:xfrm>
          <a:off x="10426700" y="96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22068</xdr:rowOff>
    </xdr:from>
    <xdr:ext cx="534377" cy="259045"/>
    <xdr:sp macro="" textlink="">
      <xdr:nvSpPr>
        <xdr:cNvPr id="368" name="農林水産業費該当値テキスト"/>
        <xdr:cNvSpPr txBox="1"/>
      </xdr:nvSpPr>
      <xdr:spPr>
        <a:xfrm>
          <a:off x="10528300" y="94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109506</xdr:rowOff>
    </xdr:from>
    <xdr:to>
      <xdr:col>50</xdr:col>
      <xdr:colOff>165100</xdr:colOff>
      <xdr:row>56</xdr:row>
      <xdr:rowOff>39656</xdr:rowOff>
    </xdr:to>
    <xdr:sp macro="" textlink="">
      <xdr:nvSpPr>
        <xdr:cNvPr id="369" name="楕円 368"/>
        <xdr:cNvSpPr/>
      </xdr:nvSpPr>
      <xdr:spPr>
        <a:xfrm>
          <a:off x="9588500" y="95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56183</xdr:rowOff>
    </xdr:from>
    <xdr:ext cx="534377" cy="259045"/>
    <xdr:sp macro="" textlink="">
      <xdr:nvSpPr>
        <xdr:cNvPr id="370" name="テキスト ボックス 369"/>
        <xdr:cNvSpPr txBox="1"/>
      </xdr:nvSpPr>
      <xdr:spPr>
        <a:xfrm>
          <a:off x="9372111" y="93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8596</xdr:rowOff>
    </xdr:from>
    <xdr:to>
      <xdr:col>46</xdr:col>
      <xdr:colOff>38100</xdr:colOff>
      <xdr:row>56</xdr:row>
      <xdr:rowOff>110196</xdr:rowOff>
    </xdr:to>
    <xdr:sp macro="" textlink="">
      <xdr:nvSpPr>
        <xdr:cNvPr id="371" name="楕円 370"/>
        <xdr:cNvSpPr/>
      </xdr:nvSpPr>
      <xdr:spPr>
        <a:xfrm>
          <a:off x="8699500" y="96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126723</xdr:rowOff>
    </xdr:from>
    <xdr:ext cx="534377" cy="259045"/>
    <xdr:sp macro="" textlink="">
      <xdr:nvSpPr>
        <xdr:cNvPr id="372" name="テキスト ボックス 371"/>
        <xdr:cNvSpPr txBox="1"/>
      </xdr:nvSpPr>
      <xdr:spPr>
        <a:xfrm>
          <a:off x="8483111" y="93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110650</xdr:rowOff>
    </xdr:from>
    <xdr:to>
      <xdr:col>41</xdr:col>
      <xdr:colOff>101600</xdr:colOff>
      <xdr:row>56</xdr:row>
      <xdr:rowOff>40800</xdr:rowOff>
    </xdr:to>
    <xdr:sp macro="" textlink="">
      <xdr:nvSpPr>
        <xdr:cNvPr id="373" name="楕円 372"/>
        <xdr:cNvSpPr/>
      </xdr:nvSpPr>
      <xdr:spPr>
        <a:xfrm>
          <a:off x="7810500" y="95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57327</xdr:rowOff>
    </xdr:from>
    <xdr:ext cx="534377" cy="259045"/>
    <xdr:sp macro="" textlink="">
      <xdr:nvSpPr>
        <xdr:cNvPr id="374" name="テキスト ボックス 373"/>
        <xdr:cNvSpPr txBox="1"/>
      </xdr:nvSpPr>
      <xdr:spPr>
        <a:xfrm>
          <a:off x="7594111" y="93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10490</xdr:rowOff>
    </xdr:from>
    <xdr:to>
      <xdr:col>36</xdr:col>
      <xdr:colOff>165100</xdr:colOff>
      <xdr:row>55</xdr:row>
      <xdr:rowOff>112090</xdr:rowOff>
    </xdr:to>
    <xdr:sp macro="" textlink="">
      <xdr:nvSpPr>
        <xdr:cNvPr id="375" name="楕円 374"/>
        <xdr:cNvSpPr/>
      </xdr:nvSpPr>
      <xdr:spPr>
        <a:xfrm>
          <a:off x="6921500" y="94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103217</xdr:rowOff>
    </xdr:from>
    <xdr:ext cx="534377" cy="259045"/>
    <xdr:sp macro="" textlink="">
      <xdr:nvSpPr>
        <xdr:cNvPr id="376" name="テキスト ボックス 375"/>
        <xdr:cNvSpPr txBox="1"/>
      </xdr:nvSpPr>
      <xdr:spPr>
        <a:xfrm>
          <a:off x="6705111" y="953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36392</xdr:rowOff>
    </xdr:from>
    <xdr:to>
      <xdr:col>55</xdr:col>
      <xdr:colOff>0</xdr:colOff>
      <xdr:row>76</xdr:row>
      <xdr:rowOff>69348</xdr:rowOff>
    </xdr:to>
    <xdr:cxnSp macro="">
      <xdr:nvCxnSpPr>
        <xdr:cNvPr id="405" name="直線コネクタ 404"/>
        <xdr:cNvCxnSpPr/>
      </xdr:nvCxnSpPr>
      <xdr:spPr>
        <a:xfrm flipV="1">
          <a:off x="9639300" y="12895142"/>
          <a:ext cx="838200" cy="2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6"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150521</xdr:rowOff>
    </xdr:from>
    <xdr:to>
      <xdr:col>50</xdr:col>
      <xdr:colOff>114300</xdr:colOff>
      <xdr:row>76</xdr:row>
      <xdr:rowOff>69348</xdr:rowOff>
    </xdr:to>
    <xdr:cxnSp macro="">
      <xdr:nvCxnSpPr>
        <xdr:cNvPr id="408" name="直線コネクタ 407"/>
        <xdr:cNvCxnSpPr/>
      </xdr:nvCxnSpPr>
      <xdr:spPr>
        <a:xfrm>
          <a:off x="8750300" y="13009271"/>
          <a:ext cx="889000" cy="9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138383</xdr:rowOff>
    </xdr:from>
    <xdr:ext cx="534377" cy="259045"/>
    <xdr:sp macro="" textlink="">
      <xdr:nvSpPr>
        <xdr:cNvPr id="410" name="テキスト ボックス 409"/>
        <xdr:cNvSpPr txBox="1"/>
      </xdr:nvSpPr>
      <xdr:spPr>
        <a:xfrm>
          <a:off x="9372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150521</xdr:rowOff>
    </xdr:from>
    <xdr:to>
      <xdr:col>45</xdr:col>
      <xdr:colOff>177800</xdr:colOff>
      <xdr:row>76</xdr:row>
      <xdr:rowOff>60434</xdr:rowOff>
    </xdr:to>
    <xdr:cxnSp macro="">
      <xdr:nvCxnSpPr>
        <xdr:cNvPr id="411" name="直線コネクタ 410"/>
        <xdr:cNvCxnSpPr/>
      </xdr:nvCxnSpPr>
      <xdr:spPr>
        <a:xfrm flipV="1">
          <a:off x="7861300" y="13009271"/>
          <a:ext cx="8890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13" name="テキスト ボックス 412"/>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162961</xdr:rowOff>
    </xdr:from>
    <xdr:to>
      <xdr:col>41</xdr:col>
      <xdr:colOff>50800</xdr:colOff>
      <xdr:row>76</xdr:row>
      <xdr:rowOff>60434</xdr:rowOff>
    </xdr:to>
    <xdr:cxnSp macro="">
      <xdr:nvCxnSpPr>
        <xdr:cNvPr id="414" name="直線コネクタ 413"/>
        <xdr:cNvCxnSpPr/>
      </xdr:nvCxnSpPr>
      <xdr:spPr>
        <a:xfrm>
          <a:off x="6972300" y="13021711"/>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120209</xdr:rowOff>
    </xdr:from>
    <xdr:ext cx="534377" cy="259045"/>
    <xdr:sp macro="" textlink="">
      <xdr:nvSpPr>
        <xdr:cNvPr id="416" name="テキスト ボックス 415"/>
        <xdr:cNvSpPr txBox="1"/>
      </xdr:nvSpPr>
      <xdr:spPr>
        <a:xfrm>
          <a:off x="7594111" y="133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131506</xdr:rowOff>
    </xdr:from>
    <xdr:ext cx="534377" cy="259045"/>
    <xdr:sp macro="" textlink="">
      <xdr:nvSpPr>
        <xdr:cNvPr id="418" name="テキスト ボックス 417"/>
        <xdr:cNvSpPr txBox="1"/>
      </xdr:nvSpPr>
      <xdr:spPr>
        <a:xfrm>
          <a:off x="6705111" y="133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157042</xdr:rowOff>
    </xdr:from>
    <xdr:to>
      <xdr:col>55</xdr:col>
      <xdr:colOff>50800</xdr:colOff>
      <xdr:row>75</xdr:row>
      <xdr:rowOff>87192</xdr:rowOff>
    </xdr:to>
    <xdr:sp macro="" textlink="">
      <xdr:nvSpPr>
        <xdr:cNvPr id="424" name="楕円 423"/>
        <xdr:cNvSpPr/>
      </xdr:nvSpPr>
      <xdr:spPr>
        <a:xfrm>
          <a:off x="10426700" y="128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8469</xdr:rowOff>
    </xdr:from>
    <xdr:ext cx="534377" cy="259045"/>
    <xdr:sp macro="" textlink="">
      <xdr:nvSpPr>
        <xdr:cNvPr id="425" name="商工費該当値テキスト"/>
        <xdr:cNvSpPr txBox="1"/>
      </xdr:nvSpPr>
      <xdr:spPr>
        <a:xfrm>
          <a:off x="10528300" y="1269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18548</xdr:rowOff>
    </xdr:from>
    <xdr:to>
      <xdr:col>50</xdr:col>
      <xdr:colOff>165100</xdr:colOff>
      <xdr:row>76</xdr:row>
      <xdr:rowOff>120148</xdr:rowOff>
    </xdr:to>
    <xdr:sp macro="" textlink="">
      <xdr:nvSpPr>
        <xdr:cNvPr id="426" name="楕円 425"/>
        <xdr:cNvSpPr/>
      </xdr:nvSpPr>
      <xdr:spPr>
        <a:xfrm>
          <a:off x="9588500" y="13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136675</xdr:rowOff>
    </xdr:from>
    <xdr:ext cx="534377" cy="259045"/>
    <xdr:sp macro="" textlink="">
      <xdr:nvSpPr>
        <xdr:cNvPr id="427" name="テキスト ボックス 426"/>
        <xdr:cNvSpPr txBox="1"/>
      </xdr:nvSpPr>
      <xdr:spPr>
        <a:xfrm>
          <a:off x="9372111" y="1282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99720</xdr:rowOff>
    </xdr:from>
    <xdr:to>
      <xdr:col>46</xdr:col>
      <xdr:colOff>38100</xdr:colOff>
      <xdr:row>76</xdr:row>
      <xdr:rowOff>29871</xdr:rowOff>
    </xdr:to>
    <xdr:sp macro="" textlink="">
      <xdr:nvSpPr>
        <xdr:cNvPr id="428" name="楕円 427"/>
        <xdr:cNvSpPr/>
      </xdr:nvSpPr>
      <xdr:spPr>
        <a:xfrm>
          <a:off x="8699500" y="12958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46397</xdr:rowOff>
    </xdr:from>
    <xdr:ext cx="534377" cy="259045"/>
    <xdr:sp macro="" textlink="">
      <xdr:nvSpPr>
        <xdr:cNvPr id="429" name="テキスト ボックス 428"/>
        <xdr:cNvSpPr txBox="1"/>
      </xdr:nvSpPr>
      <xdr:spPr>
        <a:xfrm>
          <a:off x="8483111" y="12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9634</xdr:rowOff>
    </xdr:from>
    <xdr:to>
      <xdr:col>41</xdr:col>
      <xdr:colOff>101600</xdr:colOff>
      <xdr:row>76</xdr:row>
      <xdr:rowOff>111234</xdr:rowOff>
    </xdr:to>
    <xdr:sp macro="" textlink="">
      <xdr:nvSpPr>
        <xdr:cNvPr id="430" name="楕円 429"/>
        <xdr:cNvSpPr/>
      </xdr:nvSpPr>
      <xdr:spPr>
        <a:xfrm>
          <a:off x="7810500" y="130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127760</xdr:rowOff>
    </xdr:from>
    <xdr:ext cx="534377" cy="259045"/>
    <xdr:sp macro="" textlink="">
      <xdr:nvSpPr>
        <xdr:cNvPr id="431" name="テキスト ボックス 430"/>
        <xdr:cNvSpPr txBox="1"/>
      </xdr:nvSpPr>
      <xdr:spPr>
        <a:xfrm>
          <a:off x="7594111" y="1281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112160</xdr:rowOff>
    </xdr:from>
    <xdr:to>
      <xdr:col>36</xdr:col>
      <xdr:colOff>165100</xdr:colOff>
      <xdr:row>76</xdr:row>
      <xdr:rowOff>42311</xdr:rowOff>
    </xdr:to>
    <xdr:sp macro="" textlink="">
      <xdr:nvSpPr>
        <xdr:cNvPr id="432" name="楕円 431"/>
        <xdr:cNvSpPr/>
      </xdr:nvSpPr>
      <xdr:spPr>
        <a:xfrm>
          <a:off x="6921500" y="12970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58837</xdr:rowOff>
    </xdr:from>
    <xdr:ext cx="534377" cy="259045"/>
    <xdr:sp macro="" textlink="">
      <xdr:nvSpPr>
        <xdr:cNvPr id="433" name="テキスト ボックス 432"/>
        <xdr:cNvSpPr txBox="1"/>
      </xdr:nvSpPr>
      <xdr:spPr>
        <a:xfrm>
          <a:off x="6705111" y="127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143929</xdr:rowOff>
    </xdr:from>
    <xdr:to>
      <xdr:col>55</xdr:col>
      <xdr:colOff>0</xdr:colOff>
      <xdr:row>97</xdr:row>
      <xdr:rowOff>61441</xdr:rowOff>
    </xdr:to>
    <xdr:cxnSp macro="">
      <xdr:nvCxnSpPr>
        <xdr:cNvPr id="460" name="直線コネクタ 459"/>
        <xdr:cNvCxnSpPr/>
      </xdr:nvCxnSpPr>
      <xdr:spPr>
        <a:xfrm flipV="1">
          <a:off x="9639300" y="16603129"/>
          <a:ext cx="838200" cy="8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156270</xdr:rowOff>
    </xdr:from>
    <xdr:ext cx="534377" cy="259045"/>
    <xdr:sp macro="" textlink="">
      <xdr:nvSpPr>
        <xdr:cNvPr id="461" name="土木費平均値テキスト"/>
        <xdr:cNvSpPr txBox="1"/>
      </xdr:nvSpPr>
      <xdr:spPr>
        <a:xfrm>
          <a:off x="10528300" y="1661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61441</xdr:rowOff>
    </xdr:from>
    <xdr:to>
      <xdr:col>50</xdr:col>
      <xdr:colOff>114300</xdr:colOff>
      <xdr:row>97</xdr:row>
      <xdr:rowOff>75344</xdr:rowOff>
    </xdr:to>
    <xdr:cxnSp macro="">
      <xdr:nvCxnSpPr>
        <xdr:cNvPr id="463" name="直線コネクタ 462"/>
        <xdr:cNvCxnSpPr/>
      </xdr:nvCxnSpPr>
      <xdr:spPr>
        <a:xfrm flipV="1">
          <a:off x="8750300" y="16692091"/>
          <a:ext cx="8890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57212</xdr:rowOff>
    </xdr:from>
    <xdr:to>
      <xdr:col>45</xdr:col>
      <xdr:colOff>177800</xdr:colOff>
      <xdr:row>97</xdr:row>
      <xdr:rowOff>75344</xdr:rowOff>
    </xdr:to>
    <xdr:cxnSp macro="">
      <xdr:nvCxnSpPr>
        <xdr:cNvPr id="466" name="直線コネクタ 465"/>
        <xdr:cNvCxnSpPr/>
      </xdr:nvCxnSpPr>
      <xdr:spPr>
        <a:xfrm>
          <a:off x="7861300" y="16687862"/>
          <a:ext cx="889000" cy="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42207</xdr:rowOff>
    </xdr:from>
    <xdr:to>
      <xdr:col>41</xdr:col>
      <xdr:colOff>50800</xdr:colOff>
      <xdr:row>97</xdr:row>
      <xdr:rowOff>57212</xdr:rowOff>
    </xdr:to>
    <xdr:cxnSp macro="">
      <xdr:nvCxnSpPr>
        <xdr:cNvPr id="469" name="直線コネクタ 468"/>
        <xdr:cNvCxnSpPr/>
      </xdr:nvCxnSpPr>
      <xdr:spPr>
        <a:xfrm>
          <a:off x="6972300" y="16672857"/>
          <a:ext cx="889000" cy="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106756</xdr:rowOff>
    </xdr:from>
    <xdr:ext cx="534377" cy="259045"/>
    <xdr:sp macro="" textlink="">
      <xdr:nvSpPr>
        <xdr:cNvPr id="471" name="テキスト ボックス 470"/>
        <xdr:cNvSpPr txBox="1"/>
      </xdr:nvSpPr>
      <xdr:spPr>
        <a:xfrm>
          <a:off x="7594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93129</xdr:rowOff>
    </xdr:from>
    <xdr:to>
      <xdr:col>55</xdr:col>
      <xdr:colOff>50800</xdr:colOff>
      <xdr:row>97</xdr:row>
      <xdr:rowOff>23279</xdr:rowOff>
    </xdr:to>
    <xdr:sp macro="" textlink="">
      <xdr:nvSpPr>
        <xdr:cNvPr id="479" name="楕円 478"/>
        <xdr:cNvSpPr/>
      </xdr:nvSpPr>
      <xdr:spPr>
        <a:xfrm>
          <a:off x="10426700" y="165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116006</xdr:rowOff>
    </xdr:from>
    <xdr:ext cx="534377" cy="259045"/>
    <xdr:sp macro="" textlink="">
      <xdr:nvSpPr>
        <xdr:cNvPr id="480" name="土木費該当値テキスト"/>
        <xdr:cNvSpPr txBox="1"/>
      </xdr:nvSpPr>
      <xdr:spPr>
        <a:xfrm>
          <a:off x="10528300" y="164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10641</xdr:rowOff>
    </xdr:from>
    <xdr:to>
      <xdr:col>50</xdr:col>
      <xdr:colOff>165100</xdr:colOff>
      <xdr:row>97</xdr:row>
      <xdr:rowOff>112241</xdr:rowOff>
    </xdr:to>
    <xdr:sp macro="" textlink="">
      <xdr:nvSpPr>
        <xdr:cNvPr id="481" name="楕円 480"/>
        <xdr:cNvSpPr/>
      </xdr:nvSpPr>
      <xdr:spPr>
        <a:xfrm>
          <a:off x="9588500" y="166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103368</xdr:rowOff>
    </xdr:from>
    <xdr:ext cx="534377" cy="259045"/>
    <xdr:sp macro="" textlink="">
      <xdr:nvSpPr>
        <xdr:cNvPr id="482" name="テキスト ボックス 481"/>
        <xdr:cNvSpPr txBox="1"/>
      </xdr:nvSpPr>
      <xdr:spPr>
        <a:xfrm>
          <a:off x="9372111" y="1673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24544</xdr:rowOff>
    </xdr:from>
    <xdr:to>
      <xdr:col>46</xdr:col>
      <xdr:colOff>38100</xdr:colOff>
      <xdr:row>97</xdr:row>
      <xdr:rowOff>126144</xdr:rowOff>
    </xdr:to>
    <xdr:sp macro="" textlink="">
      <xdr:nvSpPr>
        <xdr:cNvPr id="483" name="楕円 482"/>
        <xdr:cNvSpPr/>
      </xdr:nvSpPr>
      <xdr:spPr>
        <a:xfrm>
          <a:off x="8699500" y="166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117271</xdr:rowOff>
    </xdr:from>
    <xdr:ext cx="534377" cy="259045"/>
    <xdr:sp macro="" textlink="">
      <xdr:nvSpPr>
        <xdr:cNvPr id="484" name="テキスト ボックス 483"/>
        <xdr:cNvSpPr txBox="1"/>
      </xdr:nvSpPr>
      <xdr:spPr>
        <a:xfrm>
          <a:off x="8483111" y="1674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6412</xdr:rowOff>
    </xdr:from>
    <xdr:to>
      <xdr:col>41</xdr:col>
      <xdr:colOff>101600</xdr:colOff>
      <xdr:row>97</xdr:row>
      <xdr:rowOff>108012</xdr:rowOff>
    </xdr:to>
    <xdr:sp macro="" textlink="">
      <xdr:nvSpPr>
        <xdr:cNvPr id="485" name="楕円 484"/>
        <xdr:cNvSpPr/>
      </xdr:nvSpPr>
      <xdr:spPr>
        <a:xfrm>
          <a:off x="7810500" y="166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124539</xdr:rowOff>
    </xdr:from>
    <xdr:ext cx="534377" cy="259045"/>
    <xdr:sp macro="" textlink="">
      <xdr:nvSpPr>
        <xdr:cNvPr id="486" name="テキスト ボックス 485"/>
        <xdr:cNvSpPr txBox="1"/>
      </xdr:nvSpPr>
      <xdr:spPr>
        <a:xfrm>
          <a:off x="7594111" y="164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162857</xdr:rowOff>
    </xdr:from>
    <xdr:to>
      <xdr:col>36</xdr:col>
      <xdr:colOff>165100</xdr:colOff>
      <xdr:row>97</xdr:row>
      <xdr:rowOff>93007</xdr:rowOff>
    </xdr:to>
    <xdr:sp macro="" textlink="">
      <xdr:nvSpPr>
        <xdr:cNvPr id="487" name="楕円 486"/>
        <xdr:cNvSpPr/>
      </xdr:nvSpPr>
      <xdr:spPr>
        <a:xfrm>
          <a:off x="6921500" y="166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84134</xdr:rowOff>
    </xdr:from>
    <xdr:ext cx="534377" cy="259045"/>
    <xdr:sp macro="" textlink="">
      <xdr:nvSpPr>
        <xdr:cNvPr id="488" name="テキスト ボックス 487"/>
        <xdr:cNvSpPr txBox="1"/>
      </xdr:nvSpPr>
      <xdr:spPr>
        <a:xfrm>
          <a:off x="6705111" y="167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31058</xdr:rowOff>
    </xdr:from>
    <xdr:to>
      <xdr:col>85</xdr:col>
      <xdr:colOff>127000</xdr:colOff>
      <xdr:row>36</xdr:row>
      <xdr:rowOff>64624</xdr:rowOff>
    </xdr:to>
    <xdr:cxnSp macro="">
      <xdr:nvCxnSpPr>
        <xdr:cNvPr id="517" name="直線コネクタ 516"/>
        <xdr:cNvCxnSpPr/>
      </xdr:nvCxnSpPr>
      <xdr:spPr>
        <a:xfrm flipV="1">
          <a:off x="15481300" y="6203258"/>
          <a:ext cx="8382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8" name="消防費平均値テキスト"/>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64624</xdr:rowOff>
    </xdr:from>
    <xdr:to>
      <xdr:col>81</xdr:col>
      <xdr:colOff>50800</xdr:colOff>
      <xdr:row>36</xdr:row>
      <xdr:rowOff>103715</xdr:rowOff>
    </xdr:to>
    <xdr:cxnSp macro="">
      <xdr:nvCxnSpPr>
        <xdr:cNvPr id="520" name="直線コネクタ 519"/>
        <xdr:cNvCxnSpPr/>
      </xdr:nvCxnSpPr>
      <xdr:spPr>
        <a:xfrm flipV="1">
          <a:off x="14592300" y="6236824"/>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10501</xdr:rowOff>
    </xdr:from>
    <xdr:ext cx="534377" cy="259045"/>
    <xdr:sp macro="" textlink="">
      <xdr:nvSpPr>
        <xdr:cNvPr id="522" name="テキスト ボックス 521"/>
        <xdr:cNvSpPr txBox="1"/>
      </xdr:nvSpPr>
      <xdr:spPr>
        <a:xfrm>
          <a:off x="15214111" y="6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94799</xdr:rowOff>
    </xdr:from>
    <xdr:to>
      <xdr:col>76</xdr:col>
      <xdr:colOff>114300</xdr:colOff>
      <xdr:row>36</xdr:row>
      <xdr:rowOff>103715</xdr:rowOff>
    </xdr:to>
    <xdr:cxnSp macro="">
      <xdr:nvCxnSpPr>
        <xdr:cNvPr id="523" name="直線コネクタ 522"/>
        <xdr:cNvCxnSpPr/>
      </xdr:nvCxnSpPr>
      <xdr:spPr>
        <a:xfrm>
          <a:off x="13703300" y="6095549"/>
          <a:ext cx="889000" cy="18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5" name="テキスト ボックス 524"/>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94799</xdr:rowOff>
    </xdr:from>
    <xdr:to>
      <xdr:col>71</xdr:col>
      <xdr:colOff>177800</xdr:colOff>
      <xdr:row>36</xdr:row>
      <xdr:rowOff>125127</xdr:rowOff>
    </xdr:to>
    <xdr:cxnSp macro="">
      <xdr:nvCxnSpPr>
        <xdr:cNvPr id="526" name="直線コネクタ 525"/>
        <xdr:cNvCxnSpPr/>
      </xdr:nvCxnSpPr>
      <xdr:spPr>
        <a:xfrm flipV="1">
          <a:off x="12814300" y="6095549"/>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28" name="テキスト ボックス 527"/>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151708</xdr:rowOff>
    </xdr:from>
    <xdr:to>
      <xdr:col>85</xdr:col>
      <xdr:colOff>177800</xdr:colOff>
      <xdr:row>36</xdr:row>
      <xdr:rowOff>81858</xdr:rowOff>
    </xdr:to>
    <xdr:sp macro="" textlink="">
      <xdr:nvSpPr>
        <xdr:cNvPr id="536" name="楕円 535"/>
        <xdr:cNvSpPr/>
      </xdr:nvSpPr>
      <xdr:spPr>
        <a:xfrm>
          <a:off x="16268700" y="61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3135</xdr:rowOff>
    </xdr:from>
    <xdr:ext cx="534377" cy="259045"/>
    <xdr:sp macro="" textlink="">
      <xdr:nvSpPr>
        <xdr:cNvPr id="537" name="消防費該当値テキスト"/>
        <xdr:cNvSpPr txBox="1"/>
      </xdr:nvSpPr>
      <xdr:spPr>
        <a:xfrm>
          <a:off x="16370300" y="60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13824</xdr:rowOff>
    </xdr:from>
    <xdr:to>
      <xdr:col>81</xdr:col>
      <xdr:colOff>101600</xdr:colOff>
      <xdr:row>36</xdr:row>
      <xdr:rowOff>115424</xdr:rowOff>
    </xdr:to>
    <xdr:sp macro="" textlink="">
      <xdr:nvSpPr>
        <xdr:cNvPr id="538" name="楕円 537"/>
        <xdr:cNvSpPr/>
      </xdr:nvSpPr>
      <xdr:spPr>
        <a:xfrm>
          <a:off x="15430500" y="61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131951</xdr:rowOff>
    </xdr:from>
    <xdr:ext cx="534377" cy="259045"/>
    <xdr:sp macro="" textlink="">
      <xdr:nvSpPr>
        <xdr:cNvPr id="539" name="テキスト ボックス 538"/>
        <xdr:cNvSpPr txBox="1"/>
      </xdr:nvSpPr>
      <xdr:spPr>
        <a:xfrm>
          <a:off x="15214111" y="59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52915</xdr:rowOff>
    </xdr:from>
    <xdr:to>
      <xdr:col>76</xdr:col>
      <xdr:colOff>165100</xdr:colOff>
      <xdr:row>36</xdr:row>
      <xdr:rowOff>154515</xdr:rowOff>
    </xdr:to>
    <xdr:sp macro="" textlink="">
      <xdr:nvSpPr>
        <xdr:cNvPr id="540" name="楕円 539"/>
        <xdr:cNvSpPr/>
      </xdr:nvSpPr>
      <xdr:spPr>
        <a:xfrm>
          <a:off x="14541500" y="62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171042</xdr:rowOff>
    </xdr:from>
    <xdr:ext cx="534377" cy="259045"/>
    <xdr:sp macro="" textlink="">
      <xdr:nvSpPr>
        <xdr:cNvPr id="541" name="テキスト ボックス 540"/>
        <xdr:cNvSpPr txBox="1"/>
      </xdr:nvSpPr>
      <xdr:spPr>
        <a:xfrm>
          <a:off x="14325111" y="60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43999</xdr:rowOff>
    </xdr:from>
    <xdr:to>
      <xdr:col>72</xdr:col>
      <xdr:colOff>38100</xdr:colOff>
      <xdr:row>35</xdr:row>
      <xdr:rowOff>145599</xdr:rowOff>
    </xdr:to>
    <xdr:sp macro="" textlink="">
      <xdr:nvSpPr>
        <xdr:cNvPr id="542" name="楕円 541"/>
        <xdr:cNvSpPr/>
      </xdr:nvSpPr>
      <xdr:spPr>
        <a:xfrm>
          <a:off x="13652500" y="60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162126</xdr:rowOff>
    </xdr:from>
    <xdr:ext cx="534377" cy="259045"/>
    <xdr:sp macro="" textlink="">
      <xdr:nvSpPr>
        <xdr:cNvPr id="543" name="テキスト ボックス 542"/>
        <xdr:cNvSpPr txBox="1"/>
      </xdr:nvSpPr>
      <xdr:spPr>
        <a:xfrm>
          <a:off x="13436111" y="581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74327</xdr:rowOff>
    </xdr:from>
    <xdr:to>
      <xdr:col>67</xdr:col>
      <xdr:colOff>101600</xdr:colOff>
      <xdr:row>37</xdr:row>
      <xdr:rowOff>4477</xdr:rowOff>
    </xdr:to>
    <xdr:sp macro="" textlink="">
      <xdr:nvSpPr>
        <xdr:cNvPr id="544" name="楕円 543"/>
        <xdr:cNvSpPr/>
      </xdr:nvSpPr>
      <xdr:spPr>
        <a:xfrm>
          <a:off x="12763500" y="624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167054</xdr:rowOff>
    </xdr:from>
    <xdr:ext cx="534377" cy="259045"/>
    <xdr:sp macro="" textlink="">
      <xdr:nvSpPr>
        <xdr:cNvPr id="545" name="テキスト ボックス 544"/>
        <xdr:cNvSpPr txBox="1"/>
      </xdr:nvSpPr>
      <xdr:spPr>
        <a:xfrm>
          <a:off x="12547111" y="63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59442</xdr:rowOff>
    </xdr:from>
    <xdr:to>
      <xdr:col>85</xdr:col>
      <xdr:colOff>127000</xdr:colOff>
      <xdr:row>57</xdr:row>
      <xdr:rowOff>163513</xdr:rowOff>
    </xdr:to>
    <xdr:cxnSp macro="">
      <xdr:nvCxnSpPr>
        <xdr:cNvPr id="576" name="直線コネクタ 575"/>
        <xdr:cNvCxnSpPr/>
      </xdr:nvCxnSpPr>
      <xdr:spPr>
        <a:xfrm>
          <a:off x="15481300" y="9832092"/>
          <a:ext cx="838200" cy="10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59442</xdr:rowOff>
    </xdr:from>
    <xdr:to>
      <xdr:col>81</xdr:col>
      <xdr:colOff>50800</xdr:colOff>
      <xdr:row>57</xdr:row>
      <xdr:rowOff>85606</xdr:rowOff>
    </xdr:to>
    <xdr:cxnSp macro="">
      <xdr:nvCxnSpPr>
        <xdr:cNvPr id="579" name="直線コネクタ 578"/>
        <xdr:cNvCxnSpPr/>
      </xdr:nvCxnSpPr>
      <xdr:spPr>
        <a:xfrm flipV="1">
          <a:off x="14592300" y="9832092"/>
          <a:ext cx="889000" cy="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152366</xdr:rowOff>
    </xdr:from>
    <xdr:ext cx="534377" cy="259045"/>
    <xdr:sp macro="" textlink="">
      <xdr:nvSpPr>
        <xdr:cNvPr id="581" name="テキスト ボックス 580"/>
        <xdr:cNvSpPr txBox="1"/>
      </xdr:nvSpPr>
      <xdr:spPr>
        <a:xfrm>
          <a:off x="15214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85606</xdr:rowOff>
    </xdr:from>
    <xdr:to>
      <xdr:col>76</xdr:col>
      <xdr:colOff>114300</xdr:colOff>
      <xdr:row>57</xdr:row>
      <xdr:rowOff>166224</xdr:rowOff>
    </xdr:to>
    <xdr:cxnSp macro="">
      <xdr:nvCxnSpPr>
        <xdr:cNvPr id="582" name="直線コネクタ 581"/>
        <xdr:cNvCxnSpPr/>
      </xdr:nvCxnSpPr>
      <xdr:spPr>
        <a:xfrm flipV="1">
          <a:off x="13703300" y="9858256"/>
          <a:ext cx="889000" cy="8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4" name="テキスト ボックス 583"/>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131379</xdr:rowOff>
    </xdr:from>
    <xdr:to>
      <xdr:col>71</xdr:col>
      <xdr:colOff>177800</xdr:colOff>
      <xdr:row>57</xdr:row>
      <xdr:rowOff>166224</xdr:rowOff>
    </xdr:to>
    <xdr:cxnSp macro="">
      <xdr:nvCxnSpPr>
        <xdr:cNvPr id="585" name="直線コネクタ 584"/>
        <xdr:cNvCxnSpPr/>
      </xdr:nvCxnSpPr>
      <xdr:spPr>
        <a:xfrm>
          <a:off x="12814300" y="9904029"/>
          <a:ext cx="8890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112713</xdr:rowOff>
    </xdr:from>
    <xdr:to>
      <xdr:col>85</xdr:col>
      <xdr:colOff>177800</xdr:colOff>
      <xdr:row>58</xdr:row>
      <xdr:rowOff>42863</xdr:rowOff>
    </xdr:to>
    <xdr:sp macro="" textlink="">
      <xdr:nvSpPr>
        <xdr:cNvPr id="595" name="楕円 594"/>
        <xdr:cNvSpPr/>
      </xdr:nvSpPr>
      <xdr:spPr>
        <a:xfrm>
          <a:off x="16268700" y="98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42618</xdr:rowOff>
    </xdr:from>
    <xdr:ext cx="534377" cy="259045"/>
    <xdr:sp macro="" textlink="">
      <xdr:nvSpPr>
        <xdr:cNvPr id="596" name="教育費該当値テキスト"/>
        <xdr:cNvSpPr txBox="1"/>
      </xdr:nvSpPr>
      <xdr:spPr>
        <a:xfrm>
          <a:off x="16370300" y="981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8642</xdr:rowOff>
    </xdr:from>
    <xdr:to>
      <xdr:col>81</xdr:col>
      <xdr:colOff>101600</xdr:colOff>
      <xdr:row>57</xdr:row>
      <xdr:rowOff>110242</xdr:rowOff>
    </xdr:to>
    <xdr:sp macro="" textlink="">
      <xdr:nvSpPr>
        <xdr:cNvPr id="597" name="楕円 596"/>
        <xdr:cNvSpPr/>
      </xdr:nvSpPr>
      <xdr:spPr>
        <a:xfrm>
          <a:off x="15430500" y="97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126769</xdr:rowOff>
    </xdr:from>
    <xdr:ext cx="534377" cy="259045"/>
    <xdr:sp macro="" textlink="">
      <xdr:nvSpPr>
        <xdr:cNvPr id="598" name="テキスト ボックス 597"/>
        <xdr:cNvSpPr txBox="1"/>
      </xdr:nvSpPr>
      <xdr:spPr>
        <a:xfrm>
          <a:off x="15214111" y="95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34806</xdr:rowOff>
    </xdr:from>
    <xdr:to>
      <xdr:col>76</xdr:col>
      <xdr:colOff>165100</xdr:colOff>
      <xdr:row>57</xdr:row>
      <xdr:rowOff>136406</xdr:rowOff>
    </xdr:to>
    <xdr:sp macro="" textlink="">
      <xdr:nvSpPr>
        <xdr:cNvPr id="599" name="楕円 598"/>
        <xdr:cNvSpPr/>
      </xdr:nvSpPr>
      <xdr:spPr>
        <a:xfrm>
          <a:off x="14541500" y="98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152933</xdr:rowOff>
    </xdr:from>
    <xdr:ext cx="534377" cy="259045"/>
    <xdr:sp macro="" textlink="">
      <xdr:nvSpPr>
        <xdr:cNvPr id="600" name="テキスト ボックス 599"/>
        <xdr:cNvSpPr txBox="1"/>
      </xdr:nvSpPr>
      <xdr:spPr>
        <a:xfrm>
          <a:off x="14325111" y="95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115424</xdr:rowOff>
    </xdr:from>
    <xdr:to>
      <xdr:col>72</xdr:col>
      <xdr:colOff>38100</xdr:colOff>
      <xdr:row>58</xdr:row>
      <xdr:rowOff>45574</xdr:rowOff>
    </xdr:to>
    <xdr:sp macro="" textlink="">
      <xdr:nvSpPr>
        <xdr:cNvPr id="601" name="楕円 600"/>
        <xdr:cNvSpPr/>
      </xdr:nvSpPr>
      <xdr:spPr>
        <a:xfrm>
          <a:off x="13652500" y="98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36701</xdr:rowOff>
    </xdr:from>
    <xdr:ext cx="534377" cy="259045"/>
    <xdr:sp macro="" textlink="">
      <xdr:nvSpPr>
        <xdr:cNvPr id="602" name="テキスト ボックス 601"/>
        <xdr:cNvSpPr txBox="1"/>
      </xdr:nvSpPr>
      <xdr:spPr>
        <a:xfrm>
          <a:off x="13436111" y="99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80579</xdr:rowOff>
    </xdr:from>
    <xdr:to>
      <xdr:col>67</xdr:col>
      <xdr:colOff>101600</xdr:colOff>
      <xdr:row>58</xdr:row>
      <xdr:rowOff>10729</xdr:rowOff>
    </xdr:to>
    <xdr:sp macro="" textlink="">
      <xdr:nvSpPr>
        <xdr:cNvPr id="603" name="楕円 602"/>
        <xdr:cNvSpPr/>
      </xdr:nvSpPr>
      <xdr:spPr>
        <a:xfrm>
          <a:off x="12763500" y="9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1856</xdr:rowOff>
    </xdr:from>
    <xdr:ext cx="534377" cy="259045"/>
    <xdr:sp macro="" textlink="">
      <xdr:nvSpPr>
        <xdr:cNvPr id="604" name="テキスト ボックス 603"/>
        <xdr:cNvSpPr txBox="1"/>
      </xdr:nvSpPr>
      <xdr:spPr>
        <a:xfrm>
          <a:off x="12547111" y="99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104107</xdr:rowOff>
    </xdr:from>
    <xdr:to>
      <xdr:col>85</xdr:col>
      <xdr:colOff>127000</xdr:colOff>
      <xdr:row>78</xdr:row>
      <xdr:rowOff>121207</xdr:rowOff>
    </xdr:to>
    <xdr:cxnSp macro="">
      <xdr:nvCxnSpPr>
        <xdr:cNvPr id="631" name="直線コネクタ 630"/>
        <xdr:cNvCxnSpPr/>
      </xdr:nvCxnSpPr>
      <xdr:spPr>
        <a:xfrm flipV="1">
          <a:off x="15481300" y="13477207"/>
          <a:ext cx="8382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121207</xdr:rowOff>
    </xdr:from>
    <xdr:to>
      <xdr:col>81</xdr:col>
      <xdr:colOff>50800</xdr:colOff>
      <xdr:row>78</xdr:row>
      <xdr:rowOff>122509</xdr:rowOff>
    </xdr:to>
    <xdr:cxnSp macro="">
      <xdr:nvCxnSpPr>
        <xdr:cNvPr id="634" name="直線コネクタ 633"/>
        <xdr:cNvCxnSpPr/>
      </xdr:nvCxnSpPr>
      <xdr:spPr>
        <a:xfrm flipV="1">
          <a:off x="14592300" y="13494307"/>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57975</xdr:rowOff>
    </xdr:from>
    <xdr:to>
      <xdr:col>76</xdr:col>
      <xdr:colOff>114300</xdr:colOff>
      <xdr:row>78</xdr:row>
      <xdr:rowOff>122509</xdr:rowOff>
    </xdr:to>
    <xdr:cxnSp macro="">
      <xdr:nvCxnSpPr>
        <xdr:cNvPr id="637" name="直線コネクタ 636"/>
        <xdr:cNvCxnSpPr/>
      </xdr:nvCxnSpPr>
      <xdr:spPr>
        <a:xfrm>
          <a:off x="13703300" y="13431075"/>
          <a:ext cx="889000" cy="6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57975</xdr:rowOff>
    </xdr:from>
    <xdr:to>
      <xdr:col>71</xdr:col>
      <xdr:colOff>177800</xdr:colOff>
      <xdr:row>78</xdr:row>
      <xdr:rowOff>71303</xdr:rowOff>
    </xdr:to>
    <xdr:cxnSp macro="">
      <xdr:nvCxnSpPr>
        <xdr:cNvPr id="640" name="直線コネクタ 639"/>
        <xdr:cNvCxnSpPr/>
      </xdr:nvCxnSpPr>
      <xdr:spPr>
        <a:xfrm flipV="1">
          <a:off x="12814300" y="13431075"/>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103422</xdr:rowOff>
    </xdr:from>
    <xdr:ext cx="469744" cy="259045"/>
    <xdr:sp macro="" textlink="">
      <xdr:nvSpPr>
        <xdr:cNvPr id="642" name="テキスト ボックス 641"/>
        <xdr:cNvSpPr txBox="1"/>
      </xdr:nvSpPr>
      <xdr:spPr>
        <a:xfrm>
          <a:off x="13468428" y="1347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53307</xdr:rowOff>
    </xdr:from>
    <xdr:to>
      <xdr:col>85</xdr:col>
      <xdr:colOff>177800</xdr:colOff>
      <xdr:row>78</xdr:row>
      <xdr:rowOff>154907</xdr:rowOff>
    </xdr:to>
    <xdr:sp macro="" textlink="">
      <xdr:nvSpPr>
        <xdr:cNvPr id="650" name="楕円 649"/>
        <xdr:cNvSpPr/>
      </xdr:nvSpPr>
      <xdr:spPr>
        <a:xfrm>
          <a:off x="16268700" y="134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139684</xdr:rowOff>
    </xdr:from>
    <xdr:ext cx="469744" cy="259045"/>
    <xdr:sp macro="" textlink="">
      <xdr:nvSpPr>
        <xdr:cNvPr id="651" name="災害復旧費該当値テキスト"/>
        <xdr:cNvSpPr txBox="1"/>
      </xdr:nvSpPr>
      <xdr:spPr>
        <a:xfrm>
          <a:off x="16370300" y="133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70407</xdr:rowOff>
    </xdr:from>
    <xdr:to>
      <xdr:col>81</xdr:col>
      <xdr:colOff>101600</xdr:colOff>
      <xdr:row>79</xdr:row>
      <xdr:rowOff>557</xdr:rowOff>
    </xdr:to>
    <xdr:sp macro="" textlink="">
      <xdr:nvSpPr>
        <xdr:cNvPr id="652" name="楕円 651"/>
        <xdr:cNvSpPr/>
      </xdr:nvSpPr>
      <xdr:spPr>
        <a:xfrm>
          <a:off x="15430500" y="134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163134</xdr:rowOff>
    </xdr:from>
    <xdr:ext cx="378565" cy="259045"/>
    <xdr:sp macro="" textlink="">
      <xdr:nvSpPr>
        <xdr:cNvPr id="653" name="テキスト ボックス 652"/>
        <xdr:cNvSpPr txBox="1"/>
      </xdr:nvSpPr>
      <xdr:spPr>
        <a:xfrm>
          <a:off x="15292017" y="13536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71709</xdr:rowOff>
    </xdr:from>
    <xdr:to>
      <xdr:col>76</xdr:col>
      <xdr:colOff>165100</xdr:colOff>
      <xdr:row>79</xdr:row>
      <xdr:rowOff>1859</xdr:rowOff>
    </xdr:to>
    <xdr:sp macro="" textlink="">
      <xdr:nvSpPr>
        <xdr:cNvPr id="654" name="楕円 653"/>
        <xdr:cNvSpPr/>
      </xdr:nvSpPr>
      <xdr:spPr>
        <a:xfrm>
          <a:off x="14541500" y="134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164436</xdr:rowOff>
    </xdr:from>
    <xdr:ext cx="378565" cy="259045"/>
    <xdr:sp macro="" textlink="">
      <xdr:nvSpPr>
        <xdr:cNvPr id="655" name="テキスト ボックス 654"/>
        <xdr:cNvSpPr txBox="1"/>
      </xdr:nvSpPr>
      <xdr:spPr>
        <a:xfrm>
          <a:off x="14403017" y="13537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7175</xdr:rowOff>
    </xdr:from>
    <xdr:to>
      <xdr:col>72</xdr:col>
      <xdr:colOff>38100</xdr:colOff>
      <xdr:row>78</xdr:row>
      <xdr:rowOff>108775</xdr:rowOff>
    </xdr:to>
    <xdr:sp macro="" textlink="">
      <xdr:nvSpPr>
        <xdr:cNvPr id="656" name="楕円 655"/>
        <xdr:cNvSpPr/>
      </xdr:nvSpPr>
      <xdr:spPr>
        <a:xfrm>
          <a:off x="13652500" y="133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125302</xdr:rowOff>
    </xdr:from>
    <xdr:ext cx="469744" cy="259045"/>
    <xdr:sp macro="" textlink="">
      <xdr:nvSpPr>
        <xdr:cNvPr id="657" name="テキスト ボックス 656"/>
        <xdr:cNvSpPr txBox="1"/>
      </xdr:nvSpPr>
      <xdr:spPr>
        <a:xfrm>
          <a:off x="13468428" y="131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20503</xdr:rowOff>
    </xdr:from>
    <xdr:to>
      <xdr:col>67</xdr:col>
      <xdr:colOff>101600</xdr:colOff>
      <xdr:row>78</xdr:row>
      <xdr:rowOff>122103</xdr:rowOff>
    </xdr:to>
    <xdr:sp macro="" textlink="">
      <xdr:nvSpPr>
        <xdr:cNvPr id="658" name="楕円 657"/>
        <xdr:cNvSpPr/>
      </xdr:nvSpPr>
      <xdr:spPr>
        <a:xfrm>
          <a:off x="12763500" y="133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113230</xdr:rowOff>
    </xdr:from>
    <xdr:ext cx="469744" cy="259045"/>
    <xdr:sp macro="" textlink="">
      <xdr:nvSpPr>
        <xdr:cNvPr id="659" name="テキスト ボックス 658"/>
        <xdr:cNvSpPr txBox="1"/>
      </xdr:nvSpPr>
      <xdr:spPr>
        <a:xfrm>
          <a:off x="12579428" y="134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25774</xdr:rowOff>
    </xdr:from>
    <xdr:to>
      <xdr:col>85</xdr:col>
      <xdr:colOff>127000</xdr:colOff>
      <xdr:row>97</xdr:row>
      <xdr:rowOff>51377</xdr:rowOff>
    </xdr:to>
    <xdr:cxnSp macro="">
      <xdr:nvCxnSpPr>
        <xdr:cNvPr id="688" name="直線コネクタ 687"/>
        <xdr:cNvCxnSpPr/>
      </xdr:nvCxnSpPr>
      <xdr:spPr>
        <a:xfrm flipV="1">
          <a:off x="15481300" y="16656424"/>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51377</xdr:rowOff>
    </xdr:from>
    <xdr:to>
      <xdr:col>81</xdr:col>
      <xdr:colOff>50800</xdr:colOff>
      <xdr:row>97</xdr:row>
      <xdr:rowOff>64263</xdr:rowOff>
    </xdr:to>
    <xdr:cxnSp macro="">
      <xdr:nvCxnSpPr>
        <xdr:cNvPr id="691" name="直線コネクタ 690"/>
        <xdr:cNvCxnSpPr/>
      </xdr:nvCxnSpPr>
      <xdr:spPr>
        <a:xfrm flipV="1">
          <a:off x="14592300" y="16682027"/>
          <a:ext cx="8890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64263</xdr:rowOff>
    </xdr:from>
    <xdr:to>
      <xdr:col>76</xdr:col>
      <xdr:colOff>114300</xdr:colOff>
      <xdr:row>97</xdr:row>
      <xdr:rowOff>76240</xdr:rowOff>
    </xdr:to>
    <xdr:cxnSp macro="">
      <xdr:nvCxnSpPr>
        <xdr:cNvPr id="694" name="直線コネクタ 693"/>
        <xdr:cNvCxnSpPr/>
      </xdr:nvCxnSpPr>
      <xdr:spPr>
        <a:xfrm flipV="1">
          <a:off x="13703300" y="16694913"/>
          <a:ext cx="8890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52817</xdr:rowOff>
    </xdr:from>
    <xdr:to>
      <xdr:col>71</xdr:col>
      <xdr:colOff>177800</xdr:colOff>
      <xdr:row>97</xdr:row>
      <xdr:rowOff>76240</xdr:rowOff>
    </xdr:to>
    <xdr:cxnSp macro="">
      <xdr:nvCxnSpPr>
        <xdr:cNvPr id="697" name="直線コネクタ 696"/>
        <xdr:cNvCxnSpPr/>
      </xdr:nvCxnSpPr>
      <xdr:spPr>
        <a:xfrm>
          <a:off x="12814300" y="16683467"/>
          <a:ext cx="889000" cy="2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146424</xdr:rowOff>
    </xdr:from>
    <xdr:to>
      <xdr:col>85</xdr:col>
      <xdr:colOff>177800</xdr:colOff>
      <xdr:row>97</xdr:row>
      <xdr:rowOff>76574</xdr:rowOff>
    </xdr:to>
    <xdr:sp macro="" textlink="">
      <xdr:nvSpPr>
        <xdr:cNvPr id="707" name="楕円 706"/>
        <xdr:cNvSpPr/>
      </xdr:nvSpPr>
      <xdr:spPr>
        <a:xfrm>
          <a:off x="16268700" y="166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124851</xdr:rowOff>
    </xdr:from>
    <xdr:ext cx="534377" cy="259045"/>
    <xdr:sp macro="" textlink="">
      <xdr:nvSpPr>
        <xdr:cNvPr id="708" name="公債費該当値テキスト"/>
        <xdr:cNvSpPr txBox="1"/>
      </xdr:nvSpPr>
      <xdr:spPr>
        <a:xfrm>
          <a:off x="16370300" y="165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577</xdr:rowOff>
    </xdr:from>
    <xdr:to>
      <xdr:col>81</xdr:col>
      <xdr:colOff>101600</xdr:colOff>
      <xdr:row>97</xdr:row>
      <xdr:rowOff>102177</xdr:rowOff>
    </xdr:to>
    <xdr:sp macro="" textlink="">
      <xdr:nvSpPr>
        <xdr:cNvPr id="709" name="楕円 708"/>
        <xdr:cNvSpPr/>
      </xdr:nvSpPr>
      <xdr:spPr>
        <a:xfrm>
          <a:off x="15430500" y="166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93304</xdr:rowOff>
    </xdr:from>
    <xdr:ext cx="534377" cy="259045"/>
    <xdr:sp macro="" textlink="">
      <xdr:nvSpPr>
        <xdr:cNvPr id="710" name="テキスト ボックス 709"/>
        <xdr:cNvSpPr txBox="1"/>
      </xdr:nvSpPr>
      <xdr:spPr>
        <a:xfrm>
          <a:off x="15214111" y="167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13463</xdr:rowOff>
    </xdr:from>
    <xdr:to>
      <xdr:col>76</xdr:col>
      <xdr:colOff>165100</xdr:colOff>
      <xdr:row>97</xdr:row>
      <xdr:rowOff>115063</xdr:rowOff>
    </xdr:to>
    <xdr:sp macro="" textlink="">
      <xdr:nvSpPr>
        <xdr:cNvPr id="711" name="楕円 710"/>
        <xdr:cNvSpPr/>
      </xdr:nvSpPr>
      <xdr:spPr>
        <a:xfrm>
          <a:off x="14541500" y="166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106190</xdr:rowOff>
    </xdr:from>
    <xdr:ext cx="534377" cy="259045"/>
    <xdr:sp macro="" textlink="">
      <xdr:nvSpPr>
        <xdr:cNvPr id="712" name="テキスト ボックス 711"/>
        <xdr:cNvSpPr txBox="1"/>
      </xdr:nvSpPr>
      <xdr:spPr>
        <a:xfrm>
          <a:off x="14325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25440</xdr:rowOff>
    </xdr:from>
    <xdr:to>
      <xdr:col>72</xdr:col>
      <xdr:colOff>38100</xdr:colOff>
      <xdr:row>97</xdr:row>
      <xdr:rowOff>127040</xdr:rowOff>
    </xdr:to>
    <xdr:sp macro="" textlink="">
      <xdr:nvSpPr>
        <xdr:cNvPr id="713" name="楕円 712"/>
        <xdr:cNvSpPr/>
      </xdr:nvSpPr>
      <xdr:spPr>
        <a:xfrm>
          <a:off x="13652500" y="166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118167</xdr:rowOff>
    </xdr:from>
    <xdr:ext cx="534377" cy="259045"/>
    <xdr:sp macro="" textlink="">
      <xdr:nvSpPr>
        <xdr:cNvPr id="714" name="テキスト ボックス 713"/>
        <xdr:cNvSpPr txBox="1"/>
      </xdr:nvSpPr>
      <xdr:spPr>
        <a:xfrm>
          <a:off x="13436111" y="1674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2017</xdr:rowOff>
    </xdr:from>
    <xdr:to>
      <xdr:col>67</xdr:col>
      <xdr:colOff>101600</xdr:colOff>
      <xdr:row>97</xdr:row>
      <xdr:rowOff>103617</xdr:rowOff>
    </xdr:to>
    <xdr:sp macro="" textlink="">
      <xdr:nvSpPr>
        <xdr:cNvPr id="715" name="楕円 714"/>
        <xdr:cNvSpPr/>
      </xdr:nvSpPr>
      <xdr:spPr>
        <a:xfrm>
          <a:off x="12763500" y="1663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94744</xdr:rowOff>
    </xdr:from>
    <xdr:ext cx="534377" cy="259045"/>
    <xdr:sp macro="" textlink="">
      <xdr:nvSpPr>
        <xdr:cNvPr id="716" name="テキスト ボックス 715"/>
        <xdr:cNvSpPr txBox="1"/>
      </xdr:nvSpPr>
      <xdr:spPr>
        <a:xfrm>
          <a:off x="12547111" y="167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主な構成項目のうち、総務費は住民一人当たり</a:t>
          </a:r>
          <a:r>
            <a:rPr kumimoji="1" lang="en-US" altLang="ja-JP" sz="1300">
              <a:latin typeface="ＭＳ Ｐゴシック" panose="020B0600070205080204" pitchFamily="50" charset="-128"/>
              <a:ea typeface="ＭＳ Ｐゴシック" panose="020B0600070205080204" pitchFamily="50" charset="-128"/>
            </a:rPr>
            <a:t>179,590</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87,218</a:t>
          </a:r>
          <a:r>
            <a:rPr kumimoji="1" lang="ja-JP" altLang="en-US" sz="1300">
              <a:latin typeface="ＭＳ Ｐゴシック" panose="020B0600070205080204" pitchFamily="50" charset="-128"/>
              <a:ea typeface="ＭＳ Ｐゴシック" panose="020B0600070205080204" pitchFamily="50" charset="-128"/>
            </a:rPr>
            <a:t>円と大幅な増額となっている。主な要因としては、天城湯ヶ島コミュニティ複合施設の整備による工事費の増が挙げられる。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155,502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20,267</a:t>
          </a:r>
          <a:r>
            <a:rPr kumimoji="1" lang="ja-JP" altLang="en-US" sz="1300">
              <a:latin typeface="ＭＳ Ｐゴシック" panose="020B0600070205080204" pitchFamily="50" charset="-128"/>
              <a:ea typeface="ＭＳ Ｐゴシック" panose="020B0600070205080204" pitchFamily="50" charset="-128"/>
            </a:rPr>
            <a:t>円の増額となっている。主な要因としては、介護基盤緊急整備等特別対策補助金や新こども園の建設による事業費の増が挙げられる。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36,423</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10,730</a:t>
          </a:r>
          <a:r>
            <a:rPr kumimoji="1" lang="ja-JP" altLang="en-US" sz="1300">
              <a:latin typeface="ＭＳ Ｐゴシック" panose="020B0600070205080204" pitchFamily="50" charset="-128"/>
              <a:ea typeface="ＭＳ Ｐゴシック" panose="020B0600070205080204" pitchFamily="50" charset="-128"/>
            </a:rPr>
            <a:t>円の増額となっている。主な要因としては、月ヶ瀬道の駅建設工事による事業費の増が挙げられる。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74,075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19,458</a:t>
          </a:r>
          <a:r>
            <a:rPr kumimoji="1" lang="ja-JP" altLang="en-US" sz="1300">
              <a:latin typeface="ＭＳ Ｐゴシック" panose="020B0600070205080204" pitchFamily="50" charset="-128"/>
              <a:ea typeface="ＭＳ Ｐゴシック" panose="020B0600070205080204" pitchFamily="50" charset="-128"/>
            </a:rPr>
            <a:t>円の増額となっている。主な要因としては、オリンピック関連アクセス道路など市道整備事業や長寿命化計画に基づく市営住宅修繕工事などによる事業費の増が挙げられる。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42,604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15,934</a:t>
          </a:r>
          <a:r>
            <a:rPr kumimoji="1" lang="ja-JP" altLang="en-US" sz="1300">
              <a:latin typeface="ＭＳ Ｐゴシック" panose="020B0600070205080204" pitchFamily="50" charset="-128"/>
              <a:ea typeface="ＭＳ Ｐゴシック" panose="020B0600070205080204" pitchFamily="50" charset="-128"/>
            </a:rPr>
            <a:t>円の減額となっている。主な要因としては、土肥小中一貫校建設事業の完了による事業費の減が挙げられる。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年度から始まった普通交付税の合併算定替特例の段階的縮減により歳入が減少したことに加え、大型建設事業による歳出が増加したことにより実質収支額が約</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百万円の減、標準財政規模に占める割合では</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ポイントの減となり、財源不足による積立金取り崩し額の増により、実質単年度収支も標準財政規模に占める割合が</a:t>
          </a:r>
          <a:r>
            <a:rPr kumimoji="1" lang="en-US" altLang="ja-JP" sz="1400">
              <a:latin typeface="ＭＳ ゴシック" pitchFamily="49" charset="-128"/>
              <a:ea typeface="ＭＳ ゴシック" pitchFamily="49" charset="-128"/>
            </a:rPr>
            <a:t>5.66</a:t>
          </a:r>
          <a:r>
            <a:rPr kumimoji="1" lang="ja-JP" altLang="en-US" sz="1400">
              <a:latin typeface="ＭＳ ゴシック" pitchFamily="49" charset="-128"/>
              <a:ea typeface="ＭＳ ゴシック" pitchFamily="49" charset="-128"/>
            </a:rPr>
            <a:t>ポイント減となっている。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今後は、事務事業の見直しによる歳出抑制を図り、健全な財政運営に努める。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全ての会計が黒字であり、健全な財政運営を維持している。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一般会計においては、普通交付税の合併算定替の段階的縮減による歳入の減少と大型建設事業による歳出の増加に伴い黒字額が減少傾向にある。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一方で、水道事業会計においては、修繕費の減少に伴う歳出額の減少により黒字額が増加した。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また、下水道事業特別会計においては、借入金の償還額の減少により黒字額が増加した。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20504484</v>
      </c>
      <c r="BO4" s="461"/>
      <c r="BP4" s="461"/>
      <c r="BQ4" s="461"/>
      <c r="BR4" s="461"/>
      <c r="BS4" s="461"/>
      <c r="BT4" s="461"/>
      <c r="BU4" s="462"/>
      <c r="BV4" s="460">
        <v>16868603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7.5</v>
      </c>
      <c r="CU4" s="642"/>
      <c r="CV4" s="642"/>
      <c r="CW4" s="642"/>
      <c r="CX4" s="642"/>
      <c r="CY4" s="642"/>
      <c r="CZ4" s="642"/>
      <c r="DA4" s="643"/>
      <c r="DB4" s="641">
        <v>8.8000000000000007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19585361</v>
      </c>
      <c r="BO5" s="466"/>
      <c r="BP5" s="466"/>
      <c r="BQ5" s="466"/>
      <c r="BR5" s="466"/>
      <c r="BS5" s="466"/>
      <c r="BT5" s="466"/>
      <c r="BU5" s="467"/>
      <c r="BV5" s="465">
        <v>15874071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89.8</v>
      </c>
      <c r="CU5" s="436"/>
      <c r="CV5" s="436"/>
      <c r="CW5" s="436"/>
      <c r="CX5" s="436"/>
      <c r="CY5" s="436"/>
      <c r="CZ5" s="436"/>
      <c r="DA5" s="437"/>
      <c r="DB5" s="435">
        <v>88.3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919123</v>
      </c>
      <c r="BO6" s="466"/>
      <c r="BP6" s="466"/>
      <c r="BQ6" s="466"/>
      <c r="BR6" s="466"/>
      <c r="BS6" s="466"/>
      <c r="BT6" s="466"/>
      <c r="BU6" s="467"/>
      <c r="BV6" s="465">
        <v>994532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94.8</v>
      </c>
      <c r="CU6" s="616"/>
      <c r="CV6" s="616"/>
      <c r="CW6" s="616"/>
      <c r="CX6" s="616"/>
      <c r="CY6" s="616"/>
      <c r="CZ6" s="616"/>
      <c r="DA6" s="617"/>
      <c r="DB6" s="615">
        <v>93.4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172999</v>
      </c>
      <c r="BO7" s="466"/>
      <c r="BP7" s="466"/>
      <c r="BQ7" s="466"/>
      <c r="BR7" s="466"/>
      <c r="BS7" s="466"/>
      <c r="BT7" s="466"/>
      <c r="BU7" s="467"/>
      <c r="BV7" s="465">
        <v>99458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9993078</v>
      </c>
      <c r="CU7" s="466"/>
      <c r="CV7" s="466"/>
      <c r="CW7" s="466"/>
      <c r="CX7" s="466"/>
      <c r="CY7" s="466"/>
      <c r="CZ7" s="466"/>
      <c r="DA7" s="467"/>
      <c r="DB7" s="465">
        <v>10140211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746124</v>
      </c>
      <c r="BO8" s="466"/>
      <c r="BP8" s="466"/>
      <c r="BQ8" s="466"/>
      <c r="BR8" s="466"/>
      <c r="BS8" s="466"/>
      <c r="BT8" s="466"/>
      <c r="BU8" s="467"/>
      <c r="BV8" s="465">
        <v>895074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0.51</v>
      </c>
      <c r="CU8" s="579"/>
      <c r="CV8" s="579"/>
      <c r="CW8" s="579"/>
      <c r="CX8" s="579"/>
      <c r="CY8" s="579"/>
      <c r="CZ8" s="579"/>
      <c r="DA8" s="580"/>
      <c r="DB8" s="578">
        <v>0.52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31317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-148950</v>
      </c>
      <c r="BO9" s="466"/>
      <c r="BP9" s="466"/>
      <c r="BQ9" s="466"/>
      <c r="BR9" s="466"/>
      <c r="BS9" s="466"/>
      <c r="BT9" s="466"/>
      <c r="BU9" s="467"/>
      <c r="BV9" s="465">
        <v>-36207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11.5</v>
      </c>
      <c r="CU9" s="436"/>
      <c r="CV9" s="436"/>
      <c r="CW9" s="436"/>
      <c r="CX9" s="436"/>
      <c r="CY9" s="436"/>
      <c r="CZ9" s="436"/>
      <c r="DA9" s="437"/>
      <c r="DB9" s="435">
        <v>11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34202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114</v>
      </c>
      <c r="AV10" s="523"/>
      <c r="AW10" s="523"/>
      <c r="AX10" s="523"/>
      <c r="AY10" s="445" t="s">
        <v>119</v>
      </c>
      <c r="AZ10" s="446"/>
      <c r="BA10" s="446"/>
      <c r="BB10" s="446"/>
      <c r="BC10" s="446"/>
      <c r="BD10" s="446"/>
      <c r="BE10" s="446"/>
      <c r="BF10" s="446"/>
      <c r="BG10" s="446"/>
      <c r="BH10" s="446"/>
      <c r="BI10" s="446"/>
      <c r="BJ10" s="446"/>
      <c r="BK10" s="446"/>
      <c r="BL10" s="446"/>
      <c r="BM10" s="447"/>
      <c r="BN10" s="465">
        <v>369227</v>
      </c>
      <c r="BO10" s="466"/>
      <c r="BP10" s="466"/>
      <c r="BQ10" s="466"/>
      <c r="BR10" s="466"/>
      <c r="BS10" s="466"/>
      <c r="BT10" s="466"/>
      <c r="BU10" s="467"/>
      <c r="BV10" s="465">
        <v>275052</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30952</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729017</v>
      </c>
      <c r="BO12" s="466"/>
      <c r="BP12" s="466"/>
      <c r="BQ12" s="466"/>
      <c r="BR12" s="466"/>
      <c r="BS12" s="466"/>
      <c r="BT12" s="466"/>
      <c r="BU12" s="467"/>
      <c r="BV12" s="465">
        <v>180799</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30708</v>
      </c>
      <c r="S13" s="569"/>
      <c r="T13" s="569"/>
      <c r="U13" s="569"/>
      <c r="V13" s="570"/>
      <c r="W13" s="556" t="s">
        <v>138</v>
      </c>
      <c r="X13" s="478"/>
      <c r="Y13" s="478"/>
      <c r="Z13" s="478"/>
      <c r="AA13" s="478"/>
      <c r="AB13" s="479"/>
      <c r="AC13" s="441">
        <v>1197</v>
      </c>
      <c r="AD13" s="442"/>
      <c r="AE13" s="442"/>
      <c r="AF13" s="442"/>
      <c r="AG13" s="443"/>
      <c r="AH13" s="441">
        <v>1129</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-508740</v>
      </c>
      <c r="BO13" s="466"/>
      <c r="BP13" s="466"/>
      <c r="BQ13" s="466"/>
      <c r="BR13" s="466"/>
      <c r="BS13" s="466"/>
      <c r="BT13" s="466"/>
      <c r="BU13" s="467"/>
      <c r="BV13" s="465">
        <v>58046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6.4</v>
      </c>
      <c r="CU13" s="436"/>
      <c r="CV13" s="436"/>
      <c r="CW13" s="436"/>
      <c r="CX13" s="436"/>
      <c r="CY13" s="436"/>
      <c r="CZ13" s="436"/>
      <c r="DA13" s="437"/>
      <c r="DB13" s="435">
        <v>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31411</v>
      </c>
      <c r="S14" s="569"/>
      <c r="T14" s="569"/>
      <c r="U14" s="569"/>
      <c r="V14" s="570"/>
      <c r="W14" s="571"/>
      <c r="X14" s="481"/>
      <c r="Y14" s="481"/>
      <c r="Z14" s="481"/>
      <c r="AA14" s="481"/>
      <c r="AB14" s="482"/>
      <c r="AC14" s="561">
        <v>7.7</v>
      </c>
      <c r="AD14" s="562"/>
      <c r="AE14" s="562"/>
      <c r="AF14" s="562"/>
      <c r="AG14" s="563"/>
      <c r="AH14" s="561">
        <v>6.7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15.8</v>
      </c>
      <c r="CU14" s="573"/>
      <c r="CV14" s="573"/>
      <c r="CW14" s="573"/>
      <c r="CX14" s="573"/>
      <c r="CY14" s="573"/>
      <c r="CZ14" s="573"/>
      <c r="DA14" s="574"/>
      <c r="DB14" s="572">
        <v>0.9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31183</v>
      </c>
      <c r="S15" s="569"/>
      <c r="T15" s="569"/>
      <c r="U15" s="569"/>
      <c r="V15" s="570"/>
      <c r="W15" s="556" t="s">
        <v>145</v>
      </c>
      <c r="X15" s="478"/>
      <c r="Y15" s="478"/>
      <c r="Z15" s="478"/>
      <c r="AA15" s="478"/>
      <c r="AB15" s="479"/>
      <c r="AC15" s="441">
        <v>3539</v>
      </c>
      <c r="AD15" s="442"/>
      <c r="AE15" s="442"/>
      <c r="AF15" s="442"/>
      <c r="AG15" s="443"/>
      <c r="AH15" s="441">
        <v>3928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4058889</v>
      </c>
      <c r="BO15" s="461"/>
      <c r="BP15" s="461"/>
      <c r="BQ15" s="461"/>
      <c r="BR15" s="461"/>
      <c r="BS15" s="461"/>
      <c r="BT15" s="461"/>
      <c r="BU15" s="462"/>
      <c r="BV15" s="460">
        <v>4063958</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22.8</v>
      </c>
      <c r="AD16" s="562"/>
      <c r="AE16" s="562"/>
      <c r="AF16" s="562"/>
      <c r="AG16" s="563"/>
      <c r="AH16" s="561">
        <v>23.2</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8017771</v>
      </c>
      <c r="BO16" s="466"/>
      <c r="BP16" s="466"/>
      <c r="BQ16" s="466"/>
      <c r="BR16" s="466"/>
      <c r="BS16" s="466"/>
      <c r="BT16" s="466"/>
      <c r="BU16" s="467"/>
      <c r="BV16" s="465">
        <v>7932759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149</v>
      </c>
      <c r="S17" s="554"/>
      <c r="T17" s="554"/>
      <c r="U17" s="554"/>
      <c r="V17" s="555"/>
      <c r="W17" s="556" t="s">
        <v>152</v>
      </c>
      <c r="X17" s="478"/>
      <c r="Y17" s="478"/>
      <c r="Z17" s="478"/>
      <c r="AA17" s="478"/>
      <c r="AB17" s="479"/>
      <c r="AC17" s="441">
        <v>10786</v>
      </c>
      <c r="AD17" s="442"/>
      <c r="AE17" s="442"/>
      <c r="AF17" s="442"/>
      <c r="AG17" s="443"/>
      <c r="AH17" s="441">
        <v>11848</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5156178</v>
      </c>
      <c r="BO17" s="466"/>
      <c r="BP17" s="466"/>
      <c r="BQ17" s="466"/>
      <c r="BR17" s="466"/>
      <c r="BS17" s="466"/>
      <c r="BT17" s="466"/>
      <c r="BU17" s="467"/>
      <c r="BV17" s="465">
        <v>5160146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363.97</v>
      </c>
      <c r="M18" s="530"/>
      <c r="N18" s="530"/>
      <c r="O18" s="530"/>
      <c r="P18" s="530"/>
      <c r="Q18" s="530"/>
      <c r="R18" s="531"/>
      <c r="S18" s="531"/>
      <c r="T18" s="531"/>
      <c r="U18" s="531"/>
      <c r="V18" s="532"/>
      <c r="W18" s="546"/>
      <c r="X18" s="547"/>
      <c r="Y18" s="547"/>
      <c r="Z18" s="547"/>
      <c r="AA18" s="547"/>
      <c r="AB18" s="557"/>
      <c r="AC18" s="429">
        <v>69.5</v>
      </c>
      <c r="AD18" s="430"/>
      <c r="AE18" s="430"/>
      <c r="AF18" s="430"/>
      <c r="AG18" s="533"/>
      <c r="AH18" s="429">
        <v>70.099999999999994</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9214441</v>
      </c>
      <c r="BO18" s="466"/>
      <c r="BP18" s="466"/>
      <c r="BQ18" s="466"/>
      <c r="BR18" s="466"/>
      <c r="BS18" s="466"/>
      <c r="BT18" s="466"/>
      <c r="BU18" s="467"/>
      <c r="BV18" s="465">
        <v>9170278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86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12811820</v>
      </c>
      <c r="BO19" s="466"/>
      <c r="BP19" s="466"/>
      <c r="BQ19" s="466"/>
      <c r="BR19" s="466"/>
      <c r="BS19" s="466"/>
      <c r="BT19" s="466"/>
      <c r="BU19" s="467"/>
      <c r="BV19" s="465">
        <v>12558799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12158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17425286</v>
      </c>
      <c r="BO23" s="466"/>
      <c r="BP23" s="466"/>
      <c r="BQ23" s="466"/>
      <c r="BR23" s="466"/>
      <c r="BS23" s="466"/>
      <c r="BT23" s="466"/>
      <c r="BU23" s="467"/>
      <c r="BV23" s="465">
        <v>14465267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7700</v>
      </c>
      <c r="R24" s="442"/>
      <c r="S24" s="442"/>
      <c r="T24" s="442"/>
      <c r="U24" s="442"/>
      <c r="V24" s="443"/>
      <c r="W24" s="507"/>
      <c r="X24" s="498"/>
      <c r="Y24" s="499"/>
      <c r="Z24" s="438" t="s">
        <v>168</v>
      </c>
      <c r="AA24" s="439"/>
      <c r="AB24" s="439"/>
      <c r="AC24" s="439"/>
      <c r="AD24" s="439"/>
      <c r="AE24" s="439"/>
      <c r="AF24" s="439"/>
      <c r="AG24" s="440"/>
      <c r="AH24" s="441">
        <v>340</v>
      </c>
      <c r="AI24" s="442"/>
      <c r="AJ24" s="442"/>
      <c r="AK24" s="442"/>
      <c r="AL24" s="443"/>
      <c r="AM24" s="441">
        <v>1039380</v>
      </c>
      <c r="AN24" s="442"/>
      <c r="AO24" s="442"/>
      <c r="AP24" s="442"/>
      <c r="AQ24" s="442"/>
      <c r="AR24" s="443"/>
      <c r="AS24" s="441">
        <v>3057</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11656016</v>
      </c>
      <c r="BO24" s="466"/>
      <c r="BP24" s="466"/>
      <c r="BQ24" s="466"/>
      <c r="BR24" s="466"/>
      <c r="BS24" s="466"/>
      <c r="BT24" s="466"/>
      <c r="BU24" s="467"/>
      <c r="BV24" s="465">
        <v>10782166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6500</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173</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1095103</v>
      </c>
      <c r="BO25" s="461"/>
      <c r="BP25" s="461"/>
      <c r="BQ25" s="461"/>
      <c r="BR25" s="461"/>
      <c r="BS25" s="461"/>
      <c r="BT25" s="461"/>
      <c r="BU25" s="462"/>
      <c r="BV25" s="460">
        <v>2649508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5700</v>
      </c>
      <c r="R26" s="442"/>
      <c r="S26" s="442"/>
      <c r="T26" s="442"/>
      <c r="U26" s="442"/>
      <c r="V26" s="443"/>
      <c r="W26" s="507"/>
      <c r="X26" s="498"/>
      <c r="Y26" s="499"/>
      <c r="Z26" s="438" t="s">
        <v>177</v>
      </c>
      <c r="AA26" s="520"/>
      <c r="AB26" s="520"/>
      <c r="AC26" s="520"/>
      <c r="AD26" s="520"/>
      <c r="AE26" s="520"/>
      <c r="AF26" s="520"/>
      <c r="AG26" s="521"/>
      <c r="AH26" s="441">
        <v>21</v>
      </c>
      <c r="AI26" s="442"/>
      <c r="AJ26" s="442"/>
      <c r="AK26" s="442"/>
      <c r="AL26" s="443"/>
      <c r="AM26" s="441">
        <v>50274</v>
      </c>
      <c r="AN26" s="442"/>
      <c r="AO26" s="442"/>
      <c r="AP26" s="442"/>
      <c r="AQ26" s="442"/>
      <c r="AR26" s="443"/>
      <c r="AS26" s="441">
        <v>2394</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3500</v>
      </c>
      <c r="R27" s="442"/>
      <c r="S27" s="442"/>
      <c r="T27" s="442"/>
      <c r="U27" s="442"/>
      <c r="V27" s="443"/>
      <c r="W27" s="507"/>
      <c r="X27" s="498"/>
      <c r="Y27" s="499"/>
      <c r="Z27" s="438" t="s">
        <v>180</v>
      </c>
      <c r="AA27" s="439"/>
      <c r="AB27" s="439"/>
      <c r="AC27" s="439"/>
      <c r="AD27" s="439"/>
      <c r="AE27" s="439"/>
      <c r="AF27" s="439"/>
      <c r="AG27" s="440"/>
      <c r="AH27" s="441" t="s">
        <v>181</v>
      </c>
      <c r="AI27" s="442"/>
      <c r="AJ27" s="442"/>
      <c r="AK27" s="442"/>
      <c r="AL27" s="443"/>
      <c r="AM27" s="441" t="s">
        <v>174</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393136</v>
      </c>
      <c r="BO27" s="469"/>
      <c r="BP27" s="469"/>
      <c r="BQ27" s="469"/>
      <c r="BR27" s="469"/>
      <c r="BS27" s="469"/>
      <c r="BT27" s="469"/>
      <c r="BU27" s="470"/>
      <c r="BV27" s="468">
        <v>392694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2900</v>
      </c>
      <c r="R28" s="442"/>
      <c r="S28" s="442"/>
      <c r="T28" s="442"/>
      <c r="U28" s="442"/>
      <c r="V28" s="443"/>
      <c r="W28" s="507"/>
      <c r="X28" s="498"/>
      <c r="Y28" s="499"/>
      <c r="Z28" s="438" t="s">
        <v>185</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5044519</v>
      </c>
      <c r="BO28" s="461"/>
      <c r="BP28" s="461"/>
      <c r="BQ28" s="461"/>
      <c r="BR28" s="461"/>
      <c r="BS28" s="461"/>
      <c r="BT28" s="461"/>
      <c r="BU28" s="462"/>
      <c r="BV28" s="460">
        <v>5404309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14</v>
      </c>
      <c r="M29" s="442"/>
      <c r="N29" s="442"/>
      <c r="O29" s="442"/>
      <c r="P29" s="443"/>
      <c r="Q29" s="441">
        <v>2600</v>
      </c>
      <c r="R29" s="442"/>
      <c r="S29" s="442"/>
      <c r="T29" s="442"/>
      <c r="U29" s="442"/>
      <c r="V29" s="443"/>
      <c r="W29" s="508"/>
      <c r="X29" s="509"/>
      <c r="Y29" s="510"/>
      <c r="Z29" s="438" t="s">
        <v>188</v>
      </c>
      <c r="AA29" s="439"/>
      <c r="AB29" s="439"/>
      <c r="AC29" s="439"/>
      <c r="AD29" s="439"/>
      <c r="AE29" s="439"/>
      <c r="AF29" s="439"/>
      <c r="AG29" s="440"/>
      <c r="AH29" s="441">
        <v>340</v>
      </c>
      <c r="AI29" s="442"/>
      <c r="AJ29" s="442"/>
      <c r="AK29" s="442"/>
      <c r="AL29" s="443"/>
      <c r="AM29" s="441">
        <v>1039380</v>
      </c>
      <c r="AN29" s="442"/>
      <c r="AO29" s="442"/>
      <c r="AP29" s="442"/>
      <c r="AQ29" s="442"/>
      <c r="AR29" s="443"/>
      <c r="AS29" s="441">
        <v>3057</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809463</v>
      </c>
      <c r="BO29" s="466"/>
      <c r="BP29" s="466"/>
      <c r="BQ29" s="466"/>
      <c r="BR29" s="466"/>
      <c r="BS29" s="466"/>
      <c r="BT29" s="466"/>
      <c r="BU29" s="467"/>
      <c r="BV29" s="465">
        <v>708455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4504004</v>
      </c>
      <c r="BO30" s="469"/>
      <c r="BP30" s="469"/>
      <c r="BQ30" s="469"/>
      <c r="BR30" s="469"/>
      <c r="BS30" s="469"/>
      <c r="BT30" s="469"/>
      <c r="BU30" s="470"/>
      <c r="BV30" s="468">
        <v>1987256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198</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200</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静岡県市町総合事務組合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伊豆市振興公社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公共用地取得事業特別会計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温泉事業特別会計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伊豆市沼津市衛生施設組合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IF('各会計、関係団体の財政状況及び健全化判断比率'!B35="","",'各会計、関係団体の財政状況及び健全化判断比率'!B35)</f>
        <v>農業集落排水事業特別会計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駿豆学園管理組合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駿東伊豆消防組合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静岡県後期高齢者医療広域連合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静岡県後期高齢者医療広域連合（事業会計分）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静岡地方税滞納整理機構</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伊豆市伊豆の国市廃棄物処理施設組合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6tfr1nIP2faLLZGj7zfWZVFEF/d+KogJQRwCKoclsPZaYckFOP9b5xBz0kIpGLnkN/C6oNJTt0V7QnSaHbpkg==" saltValue="QPO2JLyHNwipIJFgLEOp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569</v>
      </c>
      <c r="D34" s="1244"/>
      <c r="E34" s="1245"/>
      <c r="F34" s="32">
        <v>9.2100000000000009</v>
      </c>
      <c r="G34" s="33">
        <v>10.68</v>
      </c>
      <c r="H34" s="33">
        <v>9.01</v>
      </c>
      <c r="I34" s="33">
        <v>8.82</v>
      </c>
      <c r="J34" s="34">
        <v>7.42</v>
      </c>
      <c r="K34" s="22"/>
      <c r="L34" s="22"/>
      <c r="M34" s="22"/>
      <c r="N34" s="22"/>
      <c r="O34" s="22"/>
      <c r="P34" s="22"/>
    </row>
    <row r="35" spans="1:16" ht="39" customHeight="1" x14ac:dyDescent="0.15">
      <c r="A35" s="22"/>
      <c r="B35" s="35"/>
      <c r="C35" s="1238" t="s">
        <v>570</v>
      </c>
      <c r="D35" s="1239"/>
      <c r="E35" s="1240"/>
      <c r="F35" s="36">
        <v>4.6399999999999997</v>
      </c>
      <c r="G35" s="37">
        <v>4.46</v>
      </c>
      <c r="H35" s="37">
        <v>4.71</v>
      </c>
      <c r="I35" s="37">
        <v>5.32</v>
      </c>
      <c r="J35" s="38">
        <v>6.28</v>
      </c>
      <c r="K35" s="22"/>
      <c r="L35" s="22"/>
      <c r="M35" s="22"/>
      <c r="N35" s="22"/>
      <c r="O35" s="22"/>
      <c r="P35" s="22"/>
    </row>
    <row r="36" spans="1:16" ht="39" customHeight="1" x14ac:dyDescent="0.15">
      <c r="A36" s="22"/>
      <c r="B36" s="35"/>
      <c r="C36" s="1238" t="s">
        <v>571</v>
      </c>
      <c r="D36" s="1239"/>
      <c r="E36" s="1240"/>
      <c r="F36" s="36">
        <v>3.84</v>
      </c>
      <c r="G36" s="37">
        <v>3.87</v>
      </c>
      <c r="H36" s="37">
        <v>4.26</v>
      </c>
      <c r="I36" s="37">
        <v>4.5199999999999996</v>
      </c>
      <c r="J36" s="38">
        <v>4.78</v>
      </c>
      <c r="K36" s="22"/>
      <c r="L36" s="22"/>
      <c r="M36" s="22"/>
      <c r="N36" s="22"/>
      <c r="O36" s="22"/>
      <c r="P36" s="22"/>
    </row>
    <row r="37" spans="1:16" ht="39" customHeight="1" x14ac:dyDescent="0.15">
      <c r="A37" s="22"/>
      <c r="B37" s="35"/>
      <c r="C37" s="1238" t="s">
        <v>572</v>
      </c>
      <c r="D37" s="1239"/>
      <c r="E37" s="1240"/>
      <c r="F37" s="36">
        <v>0.28999999999999998</v>
      </c>
      <c r="G37" s="37">
        <v>0.16</v>
      </c>
      <c r="H37" s="37">
        <v>0.52</v>
      </c>
      <c r="I37" s="37">
        <v>0.79</v>
      </c>
      <c r="J37" s="38">
        <v>2.65</v>
      </c>
      <c r="K37" s="22"/>
      <c r="L37" s="22"/>
      <c r="M37" s="22"/>
      <c r="N37" s="22"/>
      <c r="O37" s="22"/>
      <c r="P37" s="22"/>
    </row>
    <row r="38" spans="1:16" ht="39" customHeight="1" x14ac:dyDescent="0.15">
      <c r="A38" s="22"/>
      <c r="B38" s="35"/>
      <c r="C38" s="1238" t="s">
        <v>573</v>
      </c>
      <c r="D38" s="1239"/>
      <c r="E38" s="1240"/>
      <c r="F38" s="36">
        <v>1.1000000000000001</v>
      </c>
      <c r="G38" s="37">
        <v>1.46</v>
      </c>
      <c r="H38" s="37">
        <v>1.38</v>
      </c>
      <c r="I38" s="37">
        <v>1.04</v>
      </c>
      <c r="J38" s="38">
        <v>1.17</v>
      </c>
      <c r="K38" s="22"/>
      <c r="L38" s="22"/>
      <c r="M38" s="22"/>
      <c r="N38" s="22"/>
      <c r="O38" s="22"/>
      <c r="P38" s="22"/>
    </row>
    <row r="39" spans="1:16" ht="39" customHeight="1" x14ac:dyDescent="0.15">
      <c r="A39" s="22"/>
      <c r="B39" s="35"/>
      <c r="C39" s="1238" t="s">
        <v>574</v>
      </c>
      <c r="D39" s="1239"/>
      <c r="E39" s="1240"/>
      <c r="F39" s="36">
        <v>2.5499999999999998</v>
      </c>
      <c r="G39" s="37">
        <v>1.1399999999999999</v>
      </c>
      <c r="H39" s="37">
        <v>1.38</v>
      </c>
      <c r="I39" s="37">
        <v>1.73</v>
      </c>
      <c r="J39" s="38">
        <v>1.06</v>
      </c>
      <c r="K39" s="22"/>
      <c r="L39" s="22"/>
      <c r="M39" s="22"/>
      <c r="N39" s="22"/>
      <c r="O39" s="22"/>
      <c r="P39" s="22"/>
    </row>
    <row r="40" spans="1:16" ht="39" customHeight="1" x14ac:dyDescent="0.15">
      <c r="A40" s="22"/>
      <c r="B40" s="35"/>
      <c r="C40" s="1238" t="s">
        <v>575</v>
      </c>
      <c r="D40" s="1239"/>
      <c r="E40" s="1240"/>
      <c r="F40" s="36">
        <v>0.16</v>
      </c>
      <c r="G40" s="37">
        <v>0.12</v>
      </c>
      <c r="H40" s="37">
        <v>0.1</v>
      </c>
      <c r="I40" s="37">
        <v>0.17</v>
      </c>
      <c r="J40" s="38">
        <v>0.41</v>
      </c>
      <c r="K40" s="22"/>
      <c r="L40" s="22"/>
      <c r="M40" s="22"/>
      <c r="N40" s="22"/>
      <c r="O40" s="22"/>
      <c r="P40" s="22"/>
    </row>
    <row r="41" spans="1:16" ht="39" customHeight="1" x14ac:dyDescent="0.15">
      <c r="A41" s="22"/>
      <c r="B41" s="35"/>
      <c r="C41" s="1238" t="s">
        <v>576</v>
      </c>
      <c r="D41" s="1239"/>
      <c r="E41" s="1240"/>
      <c r="F41" s="36">
        <v>0.49</v>
      </c>
      <c r="G41" s="37">
        <v>0.59</v>
      </c>
      <c r="H41" s="37">
        <v>0.67</v>
      </c>
      <c r="I41" s="37">
        <v>0.57999999999999996</v>
      </c>
      <c r="J41" s="38">
        <v>0.3</v>
      </c>
      <c r="K41" s="22"/>
      <c r="L41" s="22"/>
      <c r="M41" s="22"/>
      <c r="N41" s="22"/>
      <c r="O41" s="22"/>
      <c r="P41" s="22"/>
    </row>
    <row r="42" spans="1:16" ht="39" customHeight="1" x14ac:dyDescent="0.15">
      <c r="A42" s="22"/>
      <c r="B42" s="39"/>
      <c r="C42" s="1238" t="s">
        <v>577</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578</v>
      </c>
      <c r="D43" s="1242"/>
      <c r="E43" s="1243"/>
      <c r="F43" s="41">
        <v>0.02</v>
      </c>
      <c r="G43" s="42">
        <v>0.03</v>
      </c>
      <c r="H43" s="42">
        <v>0.02</v>
      </c>
      <c r="I43" s="42">
        <v>0.02</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mmpb2zSj8RVEEydzlHzVqmxOMGMYrs4cqnePxZcHHKhOMmUeg45boHU5eZ11l/ssus2f+Z4DeFGQttKdKn8uA==" saltValue="U7jzd+CN18aG1S1LjSO9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1447</v>
      </c>
      <c r="L45" s="60">
        <v>1322</v>
      </c>
      <c r="M45" s="60">
        <v>1350</v>
      </c>
      <c r="N45" s="60">
        <v>1385</v>
      </c>
      <c r="O45" s="61">
        <v>1469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15">
      <c r="A48" s="48"/>
      <c r="B48" s="1266"/>
      <c r="C48" s="1267"/>
      <c r="D48" s="62"/>
      <c r="E48" s="1248" t="s">
        <v>15</v>
      </c>
      <c r="F48" s="1248"/>
      <c r="G48" s="1248"/>
      <c r="H48" s="1248"/>
      <c r="I48" s="1248"/>
      <c r="J48" s="1249"/>
      <c r="K48" s="63">
        <v>507</v>
      </c>
      <c r="L48" s="64">
        <v>577</v>
      </c>
      <c r="M48" s="64">
        <v>585</v>
      </c>
      <c r="N48" s="64">
        <v>624</v>
      </c>
      <c r="O48" s="65">
        <v>579</v>
      </c>
      <c r="P48" s="48"/>
      <c r="Q48" s="48"/>
      <c r="R48" s="48"/>
      <c r="S48" s="48"/>
      <c r="T48" s="48"/>
      <c r="U48" s="48"/>
    </row>
    <row r="49" spans="1:21" ht="30.75" customHeight="1" x14ac:dyDescent="0.15">
      <c r="A49" s="48"/>
      <c r="B49" s="1266"/>
      <c r="C49" s="1267"/>
      <c r="D49" s="62"/>
      <c r="E49" s="1248" t="s">
        <v>16</v>
      </c>
      <c r="F49" s="1248"/>
      <c r="G49" s="1248"/>
      <c r="H49" s="1248"/>
      <c r="I49" s="1248"/>
      <c r="J49" s="1249"/>
      <c r="K49" s="63">
        <v>30</v>
      </c>
      <c r="L49" s="64">
        <v>44</v>
      </c>
      <c r="M49" s="64">
        <v>10</v>
      </c>
      <c r="N49" s="64">
        <v>12</v>
      </c>
      <c r="O49" s="65">
        <v>17</v>
      </c>
      <c r="P49" s="48"/>
      <c r="Q49" s="48"/>
      <c r="R49" s="48"/>
      <c r="S49" s="48"/>
      <c r="T49" s="48"/>
      <c r="U49" s="48"/>
    </row>
    <row r="50" spans="1:21" ht="30.75" customHeight="1" x14ac:dyDescent="0.15">
      <c r="A50" s="48"/>
      <c r="B50" s="1266"/>
      <c r="C50" s="1267"/>
      <c r="D50" s="62"/>
      <c r="E50" s="1248" t="s">
        <v>17</v>
      </c>
      <c r="F50" s="1248"/>
      <c r="G50" s="1248"/>
      <c r="H50" s="1248"/>
      <c r="I50" s="1248"/>
      <c r="J50" s="1249"/>
      <c r="K50" s="63">
        <v>5</v>
      </c>
      <c r="L50" s="64">
        <v>5</v>
      </c>
      <c r="M50" s="64">
        <v>5</v>
      </c>
      <c r="N50" s="64">
        <v>1</v>
      </c>
      <c r="O50" s="65">
        <v>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520</v>
      </c>
      <c r="L51" s="64" t="s">
        <v>520</v>
      </c>
      <c r="M51" s="64" t="s">
        <v>520</v>
      </c>
      <c r="N51" s="64" t="s">
        <v>520</v>
      </c>
      <c r="O51" s="65" t="s">
        <v>520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1510</v>
      </c>
      <c r="L52" s="64">
        <v>1431</v>
      </c>
      <c r="M52" s="64">
        <v>1413</v>
      </c>
      <c r="N52" s="64">
        <v>1447</v>
      </c>
      <c r="O52" s="65">
        <v>1495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479</v>
      </c>
      <c r="L53" s="69">
        <v>517</v>
      </c>
      <c r="M53" s="69">
        <v>537</v>
      </c>
      <c r="N53" s="69">
        <v>575</v>
      </c>
      <c r="O53" s="70">
        <v>571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605</v>
      </c>
      <c r="L57" s="83" t="s">
        <v>605</v>
      </c>
      <c r="M57" s="83" t="s">
        <v>605</v>
      </c>
      <c r="N57" s="83" t="s">
        <v>605</v>
      </c>
      <c r="O57" s="84" t="s">
        <v>605</v>
      </c>
    </row>
    <row r="58" spans="1:21" ht="31.5" customHeight="1" thickBot="1" x14ac:dyDescent="0.2">
      <c r="B58" s="1256"/>
      <c r="C58" s="1257"/>
      <c r="D58" s="1261" t="s">
        <v>27</v>
      </c>
      <c r="E58" s="1262"/>
      <c r="F58" s="1262"/>
      <c r="G58" s="1262"/>
      <c r="H58" s="1262"/>
      <c r="I58" s="1262"/>
      <c r="J58" s="1263"/>
      <c r="K58" s="85" t="s">
        <v>605</v>
      </c>
      <c r="L58" s="86" t="s">
        <v>605</v>
      </c>
      <c r="M58" s="86" t="s">
        <v>605</v>
      </c>
      <c r="N58" s="86" t="s">
        <v>605</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AZRQnH184HJRU57m7+cFC66NHa2nnmpf6LNNxiTvGIsr25tgCcjfDiZIqJsC+PQzxTaxiiiFTGxj64pvDaUIQ==" saltValue="3WkHVZXrDwDzPepYnQYa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84" t="s">
        <v>30</v>
      </c>
      <c r="C41" s="1285"/>
      <c r="D41" s="101"/>
      <c r="E41" s="1286" t="s">
        <v>31</v>
      </c>
      <c r="F41" s="1286"/>
      <c r="G41" s="1286"/>
      <c r="H41" s="1287"/>
      <c r="I41" s="102">
        <v>14967</v>
      </c>
      <c r="J41" s="103">
        <v>14762</v>
      </c>
      <c r="K41" s="103">
        <v>14629</v>
      </c>
      <c r="L41" s="103">
        <v>14465</v>
      </c>
      <c r="M41" s="104">
        <v>17425</v>
      </c>
    </row>
    <row r="42" spans="2:13" ht="27.75" customHeight="1" x14ac:dyDescent="0.15">
      <c r="B42" s="1274"/>
      <c r="C42" s="1275"/>
      <c r="D42" s="105"/>
      <c r="E42" s="1278" t="s">
        <v>32</v>
      </c>
      <c r="F42" s="1278"/>
      <c r="G42" s="1278"/>
      <c r="H42" s="1279"/>
      <c r="I42" s="106">
        <v>17</v>
      </c>
      <c r="J42" s="107">
        <v>17</v>
      </c>
      <c r="K42" s="107">
        <v>7</v>
      </c>
      <c r="L42" s="107">
        <v>5</v>
      </c>
      <c r="M42" s="108">
        <v>4</v>
      </c>
    </row>
    <row r="43" spans="2:13" ht="27.75" customHeight="1" x14ac:dyDescent="0.15">
      <c r="B43" s="1274"/>
      <c r="C43" s="1275"/>
      <c r="D43" s="105"/>
      <c r="E43" s="1278" t="s">
        <v>33</v>
      </c>
      <c r="F43" s="1278"/>
      <c r="G43" s="1278"/>
      <c r="H43" s="1279"/>
      <c r="I43" s="106">
        <v>5862</v>
      </c>
      <c r="J43" s="107">
        <v>5404</v>
      </c>
      <c r="K43" s="107">
        <v>5065</v>
      </c>
      <c r="L43" s="107">
        <v>5101</v>
      </c>
      <c r="M43" s="108">
        <v>5058</v>
      </c>
    </row>
    <row r="44" spans="2:13" ht="27.75" customHeight="1" x14ac:dyDescent="0.15">
      <c r="B44" s="1274"/>
      <c r="C44" s="1275"/>
      <c r="D44" s="105"/>
      <c r="E44" s="1278" t="s">
        <v>34</v>
      </c>
      <c r="F44" s="1278"/>
      <c r="G44" s="1278"/>
      <c r="H44" s="1279"/>
      <c r="I44" s="106">
        <v>485</v>
      </c>
      <c r="J44" s="107">
        <v>558</v>
      </c>
      <c r="K44" s="107">
        <v>538</v>
      </c>
      <c r="L44" s="107">
        <v>512</v>
      </c>
      <c r="M44" s="108">
        <v>472</v>
      </c>
    </row>
    <row r="45" spans="2:13" ht="27.75" customHeight="1" x14ac:dyDescent="0.15">
      <c r="B45" s="1274"/>
      <c r="C45" s="1275"/>
      <c r="D45" s="105"/>
      <c r="E45" s="1278" t="s">
        <v>35</v>
      </c>
      <c r="F45" s="1278"/>
      <c r="G45" s="1278"/>
      <c r="H45" s="1279"/>
      <c r="I45" s="106">
        <v>3140</v>
      </c>
      <c r="J45" s="107">
        <v>3158</v>
      </c>
      <c r="K45" s="107">
        <v>3223</v>
      </c>
      <c r="L45" s="107">
        <v>3269</v>
      </c>
      <c r="M45" s="108">
        <v>3138</v>
      </c>
    </row>
    <row r="46" spans="2:13" ht="27.75" customHeight="1" x14ac:dyDescent="0.15">
      <c r="B46" s="1274"/>
      <c r="C46" s="1275"/>
      <c r="D46" s="109"/>
      <c r="E46" s="1278" t="s">
        <v>36</v>
      </c>
      <c r="F46" s="1278"/>
      <c r="G46" s="1278"/>
      <c r="H46" s="1279"/>
      <c r="I46" s="106" t="s">
        <v>520</v>
      </c>
      <c r="J46" s="107" t="s">
        <v>520</v>
      </c>
      <c r="K46" s="107" t="s">
        <v>520</v>
      </c>
      <c r="L46" s="107" t="s">
        <v>520</v>
      </c>
      <c r="M46" s="108" t="s">
        <v>520</v>
      </c>
    </row>
    <row r="47" spans="2:13" ht="27.75" customHeight="1" x14ac:dyDescent="0.15">
      <c r="B47" s="1274"/>
      <c r="C47" s="1275"/>
      <c r="D47" s="110"/>
      <c r="E47" s="1288" t="s">
        <v>37</v>
      </c>
      <c r="F47" s="1289"/>
      <c r="G47" s="1289"/>
      <c r="H47" s="1290"/>
      <c r="I47" s="106" t="s">
        <v>520</v>
      </c>
      <c r="J47" s="107" t="s">
        <v>520</v>
      </c>
      <c r="K47" s="107" t="s">
        <v>520</v>
      </c>
      <c r="L47" s="107" t="s">
        <v>520</v>
      </c>
      <c r="M47" s="108" t="s">
        <v>520</v>
      </c>
    </row>
    <row r="48" spans="2:13" ht="27.75" customHeight="1" x14ac:dyDescent="0.15">
      <c r="B48" s="1274"/>
      <c r="C48" s="1275"/>
      <c r="D48" s="105"/>
      <c r="E48" s="1278" t="s">
        <v>38</v>
      </c>
      <c r="F48" s="1278"/>
      <c r="G48" s="1278"/>
      <c r="H48" s="1279"/>
      <c r="I48" s="106" t="s">
        <v>520</v>
      </c>
      <c r="J48" s="107" t="s">
        <v>520</v>
      </c>
      <c r="K48" s="107" t="s">
        <v>520</v>
      </c>
      <c r="L48" s="107" t="s">
        <v>520</v>
      </c>
      <c r="M48" s="108" t="s">
        <v>520</v>
      </c>
    </row>
    <row r="49" spans="2:13" ht="27.75" customHeight="1" x14ac:dyDescent="0.15">
      <c r="B49" s="1276"/>
      <c r="C49" s="1277"/>
      <c r="D49" s="105"/>
      <c r="E49" s="1278" t="s">
        <v>39</v>
      </c>
      <c r="F49" s="1278"/>
      <c r="G49" s="1278"/>
      <c r="H49" s="1279"/>
      <c r="I49" s="106" t="s">
        <v>520</v>
      </c>
      <c r="J49" s="107" t="s">
        <v>520</v>
      </c>
      <c r="K49" s="107" t="s">
        <v>520</v>
      </c>
      <c r="L49" s="107" t="s">
        <v>520</v>
      </c>
      <c r="M49" s="108" t="s">
        <v>520</v>
      </c>
    </row>
    <row r="50" spans="2:13" ht="27.75" customHeight="1" x14ac:dyDescent="0.15">
      <c r="B50" s="1272" t="s">
        <v>40</v>
      </c>
      <c r="C50" s="1273"/>
      <c r="D50" s="111"/>
      <c r="E50" s="1278" t="s">
        <v>41</v>
      </c>
      <c r="F50" s="1278"/>
      <c r="G50" s="1278"/>
      <c r="H50" s="1279"/>
      <c r="I50" s="106">
        <v>7650</v>
      </c>
      <c r="J50" s="107">
        <v>7571</v>
      </c>
      <c r="K50" s="107">
        <v>7496</v>
      </c>
      <c r="L50" s="107">
        <v>7695</v>
      </c>
      <c r="M50" s="108">
        <v>7422</v>
      </c>
    </row>
    <row r="51" spans="2:13" ht="27.75" customHeight="1" x14ac:dyDescent="0.15">
      <c r="B51" s="1274"/>
      <c r="C51" s="1275"/>
      <c r="D51" s="105"/>
      <c r="E51" s="1278" t="s">
        <v>42</v>
      </c>
      <c r="F51" s="1278"/>
      <c r="G51" s="1278"/>
      <c r="H51" s="1279"/>
      <c r="I51" s="106" t="s">
        <v>520</v>
      </c>
      <c r="J51" s="107" t="s">
        <v>520</v>
      </c>
      <c r="K51" s="107" t="s">
        <v>520</v>
      </c>
      <c r="L51" s="107" t="s">
        <v>520</v>
      </c>
      <c r="M51" s="108" t="s">
        <v>520</v>
      </c>
    </row>
    <row r="52" spans="2:13" ht="27.75" customHeight="1" x14ac:dyDescent="0.15">
      <c r="B52" s="1276"/>
      <c r="C52" s="1277"/>
      <c r="D52" s="105"/>
      <c r="E52" s="1278" t="s">
        <v>43</v>
      </c>
      <c r="F52" s="1278"/>
      <c r="G52" s="1278"/>
      <c r="H52" s="1279"/>
      <c r="I52" s="106">
        <v>16085</v>
      </c>
      <c r="J52" s="107">
        <v>15973</v>
      </c>
      <c r="K52" s="107">
        <v>15762</v>
      </c>
      <c r="L52" s="107">
        <v>15578</v>
      </c>
      <c r="M52" s="108">
        <v>17330</v>
      </c>
    </row>
    <row r="53" spans="2:13" ht="27.75" customHeight="1" thickBot="1" x14ac:dyDescent="0.2">
      <c r="B53" s="1280" t="s">
        <v>44</v>
      </c>
      <c r="C53" s="1281"/>
      <c r="D53" s="112"/>
      <c r="E53" s="1282" t="s">
        <v>45</v>
      </c>
      <c r="F53" s="1282"/>
      <c r="G53" s="1282"/>
      <c r="H53" s="1283"/>
      <c r="I53" s="113">
        <v>736</v>
      </c>
      <c r="J53" s="114">
        <v>357</v>
      </c>
      <c r="K53" s="114">
        <v>204</v>
      </c>
      <c r="L53" s="114">
        <v>80</v>
      </c>
      <c r="M53" s="115">
        <v>1346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y1n0mkOj2P6sKa46akX1Maq8+QCzHdy0wJosfA8gQFk56DlQuqmL1clwSqxHpBavQ7Xqf5On8sQM4VeH/kZxw==" saltValue="sWtgvN9km8PLqftILSLB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5310</v>
      </c>
      <c r="G55" s="127">
        <v>5404</v>
      </c>
      <c r="H55" s="128">
        <v>5045</v>
      </c>
    </row>
    <row r="56" spans="2:8" ht="52.5" customHeight="1" x14ac:dyDescent="0.15">
      <c r="B56" s="129"/>
      <c r="C56" s="1301" t="s">
        <v>49</v>
      </c>
      <c r="D56" s="1301"/>
      <c r="E56" s="1302"/>
      <c r="F56" s="130">
        <v>507</v>
      </c>
      <c r="G56" s="130">
        <v>708</v>
      </c>
      <c r="H56" s="131">
        <v>809</v>
      </c>
    </row>
    <row r="57" spans="2:8" ht="53.25" customHeight="1" x14ac:dyDescent="0.15">
      <c r="B57" s="129"/>
      <c r="C57" s="1303" t="s">
        <v>50</v>
      </c>
      <c r="D57" s="1303"/>
      <c r="E57" s="1304"/>
      <c r="F57" s="132">
        <v>1998</v>
      </c>
      <c r="G57" s="132">
        <v>1987</v>
      </c>
      <c r="H57" s="133">
        <v>4504</v>
      </c>
    </row>
    <row r="58" spans="2:8" ht="45.75" customHeight="1" x14ac:dyDescent="0.15">
      <c r="B58" s="134"/>
      <c r="C58" s="1291" t="s">
        <v>599</v>
      </c>
      <c r="D58" s="1292"/>
      <c r="E58" s="1293"/>
      <c r="F58" s="135" t="s">
        <v>600</v>
      </c>
      <c r="G58" s="135" t="s">
        <v>600</v>
      </c>
      <c r="H58" s="136">
        <v>2400</v>
      </c>
    </row>
    <row r="59" spans="2:8" ht="45.75" customHeight="1" x14ac:dyDescent="0.15">
      <c r="B59" s="134"/>
      <c r="C59" s="1291" t="s">
        <v>601</v>
      </c>
      <c r="D59" s="1292"/>
      <c r="E59" s="1293"/>
      <c r="F59" s="135">
        <v>756</v>
      </c>
      <c r="G59" s="135">
        <v>680</v>
      </c>
      <c r="H59" s="136">
        <v>666</v>
      </c>
    </row>
    <row r="60" spans="2:8" ht="45.75" customHeight="1" x14ac:dyDescent="0.15">
      <c r="B60" s="134"/>
      <c r="C60" s="1291" t="s">
        <v>602</v>
      </c>
      <c r="D60" s="1292"/>
      <c r="E60" s="1293"/>
      <c r="F60" s="135">
        <v>247</v>
      </c>
      <c r="G60" s="135">
        <v>312</v>
      </c>
      <c r="H60" s="136">
        <v>442</v>
      </c>
    </row>
    <row r="61" spans="2:8" ht="45.75" customHeight="1" x14ac:dyDescent="0.15">
      <c r="B61" s="134"/>
      <c r="C61" s="1291" t="s">
        <v>603</v>
      </c>
      <c r="D61" s="1292"/>
      <c r="E61" s="1293"/>
      <c r="F61" s="135">
        <v>391</v>
      </c>
      <c r="G61" s="135">
        <v>391</v>
      </c>
      <c r="H61" s="136">
        <v>391</v>
      </c>
    </row>
    <row r="62" spans="2:8" ht="45.75" customHeight="1" thickBot="1" x14ac:dyDescent="0.2">
      <c r="B62" s="137"/>
      <c r="C62" s="1294" t="s">
        <v>604</v>
      </c>
      <c r="D62" s="1295"/>
      <c r="E62" s="1296"/>
      <c r="F62" s="138">
        <v>348</v>
      </c>
      <c r="G62" s="138">
        <v>348</v>
      </c>
      <c r="H62" s="139">
        <v>349</v>
      </c>
    </row>
    <row r="63" spans="2:8" ht="52.5" customHeight="1" thickBot="1" x14ac:dyDescent="0.2">
      <c r="B63" s="140"/>
      <c r="C63" s="1297" t="s">
        <v>51</v>
      </c>
      <c r="D63" s="1297"/>
      <c r="E63" s="1298"/>
      <c r="F63" s="141">
        <v>7816</v>
      </c>
      <c r="G63" s="141">
        <v>8100</v>
      </c>
      <c r="H63" s="142">
        <v>10358</v>
      </c>
    </row>
    <row r="64" spans="2:8" ht="15" customHeight="1" x14ac:dyDescent="0.15"/>
    <row r="65" ht="0" hidden="1" customHeight="1" x14ac:dyDescent="0.15"/>
    <row r="66" ht="0" hidden="1" customHeight="1" x14ac:dyDescent="0.15"/>
  </sheetData>
  <sheetProtection algorithmName="SHA-512" hashValue="z1DlQGMQG2wx+E0ojleeziBzEHZnPEPEFrCxGQ4b82HvR/vqDF2pS06GVPSOv81aMmWaIhIx+vqCcONfLQqDnw==" saltValue="Vuj46Bf5oAklvJO99huq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562</v>
      </c>
      <c r="BQ50" s="1311"/>
      <c r="BR50" s="1311"/>
      <c r="BS50" s="1311"/>
      <c r="BT50" s="1311"/>
      <c r="BU50" s="1311"/>
      <c r="BV50" s="1311"/>
      <c r="BW50" s="1311"/>
      <c r="BX50" s="1311" t="s">
        <v>563</v>
      </c>
      <c r="BY50" s="1311"/>
      <c r="BZ50" s="1311"/>
      <c r="CA50" s="1311"/>
      <c r="CB50" s="1311"/>
      <c r="CC50" s="1311"/>
      <c r="CD50" s="1311"/>
      <c r="CE50" s="1311"/>
      <c r="CF50" s="1311" t="s">
        <v>564</v>
      </c>
      <c r="CG50" s="1311"/>
      <c r="CH50" s="1311"/>
      <c r="CI50" s="1311"/>
      <c r="CJ50" s="1311"/>
      <c r="CK50" s="1311"/>
      <c r="CL50" s="1311"/>
      <c r="CM50" s="1311"/>
      <c r="CN50" s="1311" t="s">
        <v>565</v>
      </c>
      <c r="CO50" s="1311"/>
      <c r="CP50" s="1311"/>
      <c r="CQ50" s="1311"/>
      <c r="CR50" s="1311"/>
      <c r="CS50" s="1311"/>
      <c r="CT50" s="1311"/>
      <c r="CU50" s="1311"/>
      <c r="CV50" s="1311" t="s">
        <v>566</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610</v>
      </c>
      <c r="AO51" s="1310"/>
      <c r="AP51" s="1310"/>
      <c r="AQ51" s="1310"/>
      <c r="AR51" s="1310"/>
      <c r="AS51" s="1310"/>
      <c r="AT51" s="1310"/>
      <c r="AU51" s="1310"/>
      <c r="AV51" s="1310"/>
      <c r="AW51" s="1310"/>
      <c r="AX51" s="1310"/>
      <c r="AY51" s="1310"/>
      <c r="AZ51" s="1310"/>
      <c r="BA51" s="1310"/>
      <c r="BB51" s="1310" t="s">
        <v>611</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3.8</v>
      </c>
      <c r="BY51" s="1307"/>
      <c r="BZ51" s="1307"/>
      <c r="CA51" s="1307"/>
      <c r="CB51" s="1307"/>
      <c r="CC51" s="1307"/>
      <c r="CD51" s="1307"/>
      <c r="CE51" s="1307"/>
      <c r="CF51" s="1307">
        <v>2.2000000000000002</v>
      </c>
      <c r="CG51" s="1307"/>
      <c r="CH51" s="1307"/>
      <c r="CI51" s="1307"/>
      <c r="CJ51" s="1307"/>
      <c r="CK51" s="1307"/>
      <c r="CL51" s="1307"/>
      <c r="CM51" s="1307"/>
      <c r="CN51" s="1307">
        <v>0.9</v>
      </c>
      <c r="CO51" s="1307"/>
      <c r="CP51" s="1307"/>
      <c r="CQ51" s="1307"/>
      <c r="CR51" s="1307"/>
      <c r="CS51" s="1307"/>
      <c r="CT51" s="1307"/>
      <c r="CU51" s="1307"/>
      <c r="CV51" s="1307">
        <v>15.8</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612</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34.799999999999997</v>
      </c>
      <c r="BY53" s="1307"/>
      <c r="BZ53" s="1307"/>
      <c r="CA53" s="1307"/>
      <c r="CB53" s="1307"/>
      <c r="CC53" s="1307"/>
      <c r="CD53" s="1307"/>
      <c r="CE53" s="1307"/>
      <c r="CF53" s="1307">
        <v>40.200000000000003</v>
      </c>
      <c r="CG53" s="1307"/>
      <c r="CH53" s="1307"/>
      <c r="CI53" s="1307"/>
      <c r="CJ53" s="1307"/>
      <c r="CK53" s="1307"/>
      <c r="CL53" s="1307"/>
      <c r="CM53" s="1307"/>
      <c r="CN53" s="1307">
        <v>41.9</v>
      </c>
      <c r="CO53" s="1307"/>
      <c r="CP53" s="1307"/>
      <c r="CQ53" s="1307"/>
      <c r="CR53" s="1307"/>
      <c r="CS53" s="1307"/>
      <c r="CT53" s="1307"/>
      <c r="CU53" s="1307"/>
      <c r="CV53" s="1307">
        <v>43.4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613</v>
      </c>
      <c r="AO55" s="1311"/>
      <c r="AP55" s="1311"/>
      <c r="AQ55" s="1311"/>
      <c r="AR55" s="1311"/>
      <c r="AS55" s="1311"/>
      <c r="AT55" s="1311"/>
      <c r="AU55" s="1311"/>
      <c r="AV55" s="1311"/>
      <c r="AW55" s="1311"/>
      <c r="AX55" s="1311"/>
      <c r="AY55" s="1311"/>
      <c r="AZ55" s="1311"/>
      <c r="BA55" s="1311"/>
      <c r="BB55" s="1310" t="s">
        <v>611</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41.5</v>
      </c>
      <c r="BY55" s="1307"/>
      <c r="BZ55" s="1307"/>
      <c r="CA55" s="1307"/>
      <c r="CB55" s="1307"/>
      <c r="CC55" s="1307"/>
      <c r="CD55" s="1307"/>
      <c r="CE55" s="1307"/>
      <c r="CF55" s="1307">
        <v>36.6</v>
      </c>
      <c r="CG55" s="1307"/>
      <c r="CH55" s="1307"/>
      <c r="CI55" s="1307"/>
      <c r="CJ55" s="1307"/>
      <c r="CK55" s="1307"/>
      <c r="CL55" s="1307"/>
      <c r="CM55" s="1307"/>
      <c r="CN55" s="1307">
        <v>37.700000000000003</v>
      </c>
      <c r="CO55" s="1307"/>
      <c r="CP55" s="1307"/>
      <c r="CQ55" s="1307"/>
      <c r="CR55" s="1307"/>
      <c r="CS55" s="1307"/>
      <c r="CT55" s="1307"/>
      <c r="CU55" s="1307"/>
      <c r="CV55" s="1307">
        <v>37.9</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612</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56.4</v>
      </c>
      <c r="BY57" s="1307"/>
      <c r="BZ57" s="1307"/>
      <c r="CA57" s="1307"/>
      <c r="CB57" s="1307"/>
      <c r="CC57" s="1307"/>
      <c r="CD57" s="1307"/>
      <c r="CE57" s="1307"/>
      <c r="CF57" s="1307">
        <v>58.8</v>
      </c>
      <c r="CG57" s="1307"/>
      <c r="CH57" s="1307"/>
      <c r="CI57" s="1307"/>
      <c r="CJ57" s="1307"/>
      <c r="CK57" s="1307"/>
      <c r="CL57" s="1307"/>
      <c r="CM57" s="1307"/>
      <c r="CN57" s="1307">
        <v>59.4</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562</v>
      </c>
      <c r="BQ72" s="1311"/>
      <c r="BR72" s="1311"/>
      <c r="BS72" s="1311"/>
      <c r="BT72" s="1311"/>
      <c r="BU72" s="1311"/>
      <c r="BV72" s="1311"/>
      <c r="BW72" s="1311"/>
      <c r="BX72" s="1311" t="s">
        <v>563</v>
      </c>
      <c r="BY72" s="1311"/>
      <c r="BZ72" s="1311"/>
      <c r="CA72" s="1311"/>
      <c r="CB72" s="1311"/>
      <c r="CC72" s="1311"/>
      <c r="CD72" s="1311"/>
      <c r="CE72" s="1311"/>
      <c r="CF72" s="1311" t="s">
        <v>564</v>
      </c>
      <c r="CG72" s="1311"/>
      <c r="CH72" s="1311"/>
      <c r="CI72" s="1311"/>
      <c r="CJ72" s="1311"/>
      <c r="CK72" s="1311"/>
      <c r="CL72" s="1311"/>
      <c r="CM72" s="1311"/>
      <c r="CN72" s="1311" t="s">
        <v>565</v>
      </c>
      <c r="CO72" s="1311"/>
      <c r="CP72" s="1311"/>
      <c r="CQ72" s="1311"/>
      <c r="CR72" s="1311"/>
      <c r="CS72" s="1311"/>
      <c r="CT72" s="1311"/>
      <c r="CU72" s="1311"/>
      <c r="CV72" s="1311" t="s">
        <v>566</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610</v>
      </c>
      <c r="AO73" s="1310"/>
      <c r="AP73" s="1310"/>
      <c r="AQ73" s="1310"/>
      <c r="AR73" s="1310"/>
      <c r="AS73" s="1310"/>
      <c r="AT73" s="1310"/>
      <c r="AU73" s="1310"/>
      <c r="AV73" s="1310"/>
      <c r="AW73" s="1310"/>
      <c r="AX73" s="1310"/>
      <c r="AY73" s="1310"/>
      <c r="AZ73" s="1310"/>
      <c r="BA73" s="1310"/>
      <c r="BB73" s="1310" t="s">
        <v>611</v>
      </c>
      <c r="BC73" s="1310"/>
      <c r="BD73" s="1310"/>
      <c r="BE73" s="1310"/>
      <c r="BF73" s="1310"/>
      <c r="BG73" s="1310"/>
      <c r="BH73" s="1310"/>
      <c r="BI73" s="1310"/>
      <c r="BJ73" s="1310"/>
      <c r="BK73" s="1310"/>
      <c r="BL73" s="1310"/>
      <c r="BM73" s="1310"/>
      <c r="BN73" s="1310"/>
      <c r="BO73" s="1310"/>
      <c r="BP73" s="1307">
        <v>7.9</v>
      </c>
      <c r="BQ73" s="1307"/>
      <c r="BR73" s="1307"/>
      <c r="BS73" s="1307"/>
      <c r="BT73" s="1307"/>
      <c r="BU73" s="1307"/>
      <c r="BV73" s="1307"/>
      <c r="BW73" s="1307"/>
      <c r="BX73" s="1307">
        <v>3.8</v>
      </c>
      <c r="BY73" s="1307"/>
      <c r="BZ73" s="1307"/>
      <c r="CA73" s="1307"/>
      <c r="CB73" s="1307"/>
      <c r="CC73" s="1307"/>
      <c r="CD73" s="1307"/>
      <c r="CE73" s="1307"/>
      <c r="CF73" s="1307">
        <v>2.2000000000000002</v>
      </c>
      <c r="CG73" s="1307"/>
      <c r="CH73" s="1307"/>
      <c r="CI73" s="1307"/>
      <c r="CJ73" s="1307"/>
      <c r="CK73" s="1307"/>
      <c r="CL73" s="1307"/>
      <c r="CM73" s="1307"/>
      <c r="CN73" s="1307">
        <v>0.9</v>
      </c>
      <c r="CO73" s="1307"/>
      <c r="CP73" s="1307"/>
      <c r="CQ73" s="1307"/>
      <c r="CR73" s="1307"/>
      <c r="CS73" s="1307"/>
      <c r="CT73" s="1307"/>
      <c r="CU73" s="1307"/>
      <c r="CV73" s="1307">
        <v>15.8</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615</v>
      </c>
      <c r="BC75" s="1310"/>
      <c r="BD75" s="1310"/>
      <c r="BE75" s="1310"/>
      <c r="BF75" s="1310"/>
      <c r="BG75" s="1310"/>
      <c r="BH75" s="1310"/>
      <c r="BI75" s="1310"/>
      <c r="BJ75" s="1310"/>
      <c r="BK75" s="1310"/>
      <c r="BL75" s="1310"/>
      <c r="BM75" s="1310"/>
      <c r="BN75" s="1310"/>
      <c r="BO75" s="1310"/>
      <c r="BP75" s="1307">
        <v>5.8</v>
      </c>
      <c r="BQ75" s="1307"/>
      <c r="BR75" s="1307"/>
      <c r="BS75" s="1307"/>
      <c r="BT75" s="1307"/>
      <c r="BU75" s="1307"/>
      <c r="BV75" s="1307"/>
      <c r="BW75" s="1307"/>
      <c r="BX75" s="1307">
        <v>5.5</v>
      </c>
      <c r="BY75" s="1307"/>
      <c r="BZ75" s="1307"/>
      <c r="CA75" s="1307"/>
      <c r="CB75" s="1307"/>
      <c r="CC75" s="1307"/>
      <c r="CD75" s="1307"/>
      <c r="CE75" s="1307"/>
      <c r="CF75" s="1307">
        <v>5.5</v>
      </c>
      <c r="CG75" s="1307"/>
      <c r="CH75" s="1307"/>
      <c r="CI75" s="1307"/>
      <c r="CJ75" s="1307"/>
      <c r="CK75" s="1307"/>
      <c r="CL75" s="1307"/>
      <c r="CM75" s="1307"/>
      <c r="CN75" s="1307">
        <v>6</v>
      </c>
      <c r="CO75" s="1307"/>
      <c r="CP75" s="1307"/>
      <c r="CQ75" s="1307"/>
      <c r="CR75" s="1307"/>
      <c r="CS75" s="1307"/>
      <c r="CT75" s="1307"/>
      <c r="CU75" s="1307"/>
      <c r="CV75" s="1307">
        <v>6.4</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613</v>
      </c>
      <c r="AO77" s="1311"/>
      <c r="AP77" s="1311"/>
      <c r="AQ77" s="1311"/>
      <c r="AR77" s="1311"/>
      <c r="AS77" s="1311"/>
      <c r="AT77" s="1311"/>
      <c r="AU77" s="1311"/>
      <c r="AV77" s="1311"/>
      <c r="AW77" s="1311"/>
      <c r="AX77" s="1311"/>
      <c r="AY77" s="1311"/>
      <c r="AZ77" s="1311"/>
      <c r="BA77" s="1311"/>
      <c r="BB77" s="1310" t="s">
        <v>611</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41.5</v>
      </c>
      <c r="BY77" s="1307"/>
      <c r="BZ77" s="1307"/>
      <c r="CA77" s="1307"/>
      <c r="CB77" s="1307"/>
      <c r="CC77" s="1307"/>
      <c r="CD77" s="1307"/>
      <c r="CE77" s="1307"/>
      <c r="CF77" s="1307">
        <v>36.6</v>
      </c>
      <c r="CG77" s="1307"/>
      <c r="CH77" s="1307"/>
      <c r="CI77" s="1307"/>
      <c r="CJ77" s="1307"/>
      <c r="CK77" s="1307"/>
      <c r="CL77" s="1307"/>
      <c r="CM77" s="1307"/>
      <c r="CN77" s="1307">
        <v>37.700000000000003</v>
      </c>
      <c r="CO77" s="1307"/>
      <c r="CP77" s="1307"/>
      <c r="CQ77" s="1307"/>
      <c r="CR77" s="1307"/>
      <c r="CS77" s="1307"/>
      <c r="CT77" s="1307"/>
      <c r="CU77" s="1307"/>
      <c r="CV77" s="1307">
        <v>37.9</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615</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9.6</v>
      </c>
      <c r="BY79" s="1307"/>
      <c r="BZ79" s="1307"/>
      <c r="CA79" s="1307"/>
      <c r="CB79" s="1307"/>
      <c r="CC79" s="1307"/>
      <c r="CD79" s="1307"/>
      <c r="CE79" s="1307"/>
      <c r="CF79" s="1307">
        <v>9.1999999999999993</v>
      </c>
      <c r="CG79" s="1307"/>
      <c r="CH79" s="1307"/>
      <c r="CI79" s="1307"/>
      <c r="CJ79" s="1307"/>
      <c r="CK79" s="1307"/>
      <c r="CL79" s="1307"/>
      <c r="CM79" s="1307"/>
      <c r="CN79" s="1307">
        <v>8.9</v>
      </c>
      <c r="CO79" s="1307"/>
      <c r="CP79" s="1307"/>
      <c r="CQ79" s="1307"/>
      <c r="CR79" s="1307"/>
      <c r="CS79" s="1307"/>
      <c r="CT79" s="1307"/>
      <c r="CU79" s="1307"/>
      <c r="CV79" s="1307">
        <v>8.6999999999999993</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Bl834X70UpHUnrjzq5P3v5O7ANo4MwW3DqsAzM6RI49zZg2KMOPDOcWT/Nkyj75p9XxYCYgxznDeTBucP1BHQ==" saltValue="CSoLPA48fmH12SEtCiJvK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Z5c+ecnMIlV8SPZ9+haAUmIa34YrL3YnY/cfFe+DUGQf94rMjqrq7h3urR7XQkONHorm0N8+uUdX3DPPs6z1w==" saltValue="Ua/TRzqQgt5gmsMY12xS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XWug7MFjLp4NwVoPpt84QlMyVEc63rjUCklSntcHssZkbMG4VnaBvoploFRwxSJq4maftIbRdeJKqG3hEdMFw==" saltValue="frkGZ8kVgnZgQXoMN3CH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94304</v>
      </c>
      <c r="E3" s="161"/>
      <c r="F3" s="162">
        <v>106614</v>
      </c>
      <c r="G3" s="163"/>
      <c r="H3" s="164"/>
    </row>
    <row r="4" spans="1:8" x14ac:dyDescent="0.15">
      <c r="A4" s="165"/>
      <c r="B4" s="166"/>
      <c r="C4" s="167"/>
      <c r="D4" s="168">
        <v>46201</v>
      </c>
      <c r="E4" s="169"/>
      <c r="F4" s="170">
        <v>45545</v>
      </c>
      <c r="G4" s="171"/>
      <c r="H4" s="172"/>
    </row>
    <row r="5" spans="1:8" x14ac:dyDescent="0.15">
      <c r="A5" s="153" t="s">
        <v>554</v>
      </c>
      <c r="B5" s="158"/>
      <c r="C5" s="159"/>
      <c r="D5" s="160">
        <v>73038</v>
      </c>
      <c r="E5" s="161"/>
      <c r="F5" s="162">
        <v>63727</v>
      </c>
      <c r="G5" s="163"/>
      <c r="H5" s="164"/>
    </row>
    <row r="6" spans="1:8" x14ac:dyDescent="0.15">
      <c r="A6" s="165"/>
      <c r="B6" s="166"/>
      <c r="C6" s="167"/>
      <c r="D6" s="168">
        <v>50691</v>
      </c>
      <c r="E6" s="169"/>
      <c r="F6" s="170">
        <v>34577</v>
      </c>
      <c r="G6" s="171"/>
      <c r="H6" s="172"/>
    </row>
    <row r="7" spans="1:8" x14ac:dyDescent="0.15">
      <c r="A7" s="153" t="s">
        <v>555</v>
      </c>
      <c r="B7" s="158"/>
      <c r="C7" s="159"/>
      <c r="D7" s="160">
        <v>73861</v>
      </c>
      <c r="E7" s="161"/>
      <c r="F7" s="162">
        <v>66954</v>
      </c>
      <c r="G7" s="163"/>
      <c r="H7" s="164"/>
    </row>
    <row r="8" spans="1:8" x14ac:dyDescent="0.15">
      <c r="A8" s="165"/>
      <c r="B8" s="166"/>
      <c r="C8" s="167"/>
      <c r="D8" s="168">
        <v>51589</v>
      </c>
      <c r="E8" s="169"/>
      <c r="F8" s="170">
        <v>37305</v>
      </c>
      <c r="G8" s="171"/>
      <c r="H8" s="172"/>
    </row>
    <row r="9" spans="1:8" x14ac:dyDescent="0.15">
      <c r="A9" s="153" t="s">
        <v>556</v>
      </c>
      <c r="B9" s="158"/>
      <c r="C9" s="159"/>
      <c r="D9" s="160">
        <v>63406</v>
      </c>
      <c r="E9" s="161"/>
      <c r="F9" s="162">
        <v>72656</v>
      </c>
      <c r="G9" s="163"/>
      <c r="H9" s="164"/>
    </row>
    <row r="10" spans="1:8" x14ac:dyDescent="0.15">
      <c r="A10" s="165"/>
      <c r="B10" s="166"/>
      <c r="C10" s="167"/>
      <c r="D10" s="168">
        <v>31111</v>
      </c>
      <c r="E10" s="169"/>
      <c r="F10" s="170">
        <v>36448</v>
      </c>
      <c r="G10" s="171"/>
      <c r="H10" s="172"/>
    </row>
    <row r="11" spans="1:8" x14ac:dyDescent="0.15">
      <c r="A11" s="153" t="s">
        <v>557</v>
      </c>
      <c r="B11" s="158"/>
      <c r="C11" s="159"/>
      <c r="D11" s="160">
        <v>97112</v>
      </c>
      <c r="E11" s="161"/>
      <c r="F11" s="162">
        <v>65080</v>
      </c>
      <c r="G11" s="163"/>
      <c r="H11" s="164"/>
    </row>
    <row r="12" spans="1:8" x14ac:dyDescent="0.15">
      <c r="A12" s="165"/>
      <c r="B12" s="166"/>
      <c r="C12" s="173"/>
      <c r="D12" s="168">
        <v>63766</v>
      </c>
      <c r="E12" s="169"/>
      <c r="F12" s="170">
        <v>38201</v>
      </c>
      <c r="G12" s="171"/>
      <c r="H12" s="172"/>
    </row>
    <row r="13" spans="1:8" x14ac:dyDescent="0.15">
      <c r="A13" s="153"/>
      <c r="B13" s="158"/>
      <c r="C13" s="174"/>
      <c r="D13" s="175">
        <v>80344</v>
      </c>
      <c r="E13" s="176"/>
      <c r="F13" s="177">
        <v>75006</v>
      </c>
      <c r="G13" s="178"/>
      <c r="H13" s="164"/>
    </row>
    <row r="14" spans="1:8" x14ac:dyDescent="0.15">
      <c r="A14" s="165"/>
      <c r="B14" s="166"/>
      <c r="C14" s="167"/>
      <c r="D14" s="168">
        <v>48672</v>
      </c>
      <c r="E14" s="169"/>
      <c r="F14" s="170">
        <v>38415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9.2200000000000006</v>
      </c>
      <c r="C19" s="179">
        <f>ROUND(VALUE(SUBSTITUTE(実質収支比率等に係る経年分析!G$48,"▲","-")),2)</f>
        <v>10.68</v>
      </c>
      <c r="D19" s="179">
        <f>ROUND(VALUE(SUBSTITUTE(実質収支比率等に係る経年分析!H$48,"▲","-")),2)</f>
        <v>9.01</v>
      </c>
      <c r="E19" s="179">
        <f>ROUND(VALUE(SUBSTITUTE(実質収支比率等に係る経年分析!I$48,"▲","-")),2)</f>
        <v>8.83</v>
      </c>
      <c r="F19" s="179">
        <f>ROUND(VALUE(SUBSTITUTE(実質収支比率等に係る経年分析!J$48,"▲","-")),2)</f>
        <v>7.47</v>
      </c>
    </row>
    <row r="20" spans="1:11" x14ac:dyDescent="0.15">
      <c r="A20" s="179" t="s">
        <v>55</v>
      </c>
      <c r="B20" s="179">
        <f>ROUND(VALUE(SUBSTITUTE(実質収支比率等に係る経年分析!F$47,"▲","-")),2)</f>
        <v>46.76</v>
      </c>
      <c r="C20" s="179">
        <f>ROUND(VALUE(SUBSTITUTE(実質収支比率等に係る経年分析!G$47,"▲","-")),2)</f>
        <v>49.96</v>
      </c>
      <c r="D20" s="179">
        <f>ROUND(VALUE(SUBSTITUTE(実質収支比率等に係る経年分析!H$47,"▲","-")),2)</f>
        <v>51.39</v>
      </c>
      <c r="E20" s="179">
        <f>ROUND(VALUE(SUBSTITUTE(実質収支比率等に係る経年分析!I$47,"▲","-")),2)</f>
        <v>53.3</v>
      </c>
      <c r="F20" s="179">
        <f>ROUND(VALUE(SUBSTITUTE(実質収支比率等に係る経年分析!J$47,"▲","-")),2)</f>
        <v>50.48</v>
      </c>
    </row>
    <row r="21" spans="1:11" x14ac:dyDescent="0.15">
      <c r="A21" s="179" t="s">
        <v>56</v>
      </c>
      <c r="B21" s="179">
        <f>IF(ISNUMBER(VALUE(SUBSTITUTE(実質収支比率等に係る経年分析!F$49,"▲","-"))),ROUND(VALUE(SUBSTITUTE(実質収支比率等に係る経年分析!F$49,"▲","-")),2),NA())</f>
        <v>4.33</v>
      </c>
      <c r="C21" s="179">
        <f>IF(ISNUMBER(VALUE(SUBSTITUTE(実質収支比率等に係る経年分析!G$49,"▲","-"))),ROUND(VALUE(SUBSTITUTE(実質収支比率等に係る経年分析!G$49,"▲","-")),2),NA())</f>
        <v>4.28</v>
      </c>
      <c r="D21" s="179">
        <f>IF(ISNUMBER(VALUE(SUBSTITUTE(実質収支比率等に係る経年分析!H$49,"▲","-"))),ROUND(VALUE(SUBSTITUTE(実質収支比率等に係る経年分析!H$49,"▲","-")),2),NA())</f>
        <v>-2.66</v>
      </c>
      <c r="E21" s="179">
        <f>IF(ISNUMBER(VALUE(SUBSTITUTE(実質収支比率等に係る経年分析!I$49,"▲","-"))),ROUND(VALUE(SUBSTITUTE(実質収支比率等に係る経年分析!I$49,"▲","-")),2),NA())</f>
        <v>0.56999999999999995</v>
      </c>
      <c r="F21" s="179">
        <f>IF(ISNUMBER(VALUE(SUBSTITUTE(実質収支比率等に係る経年分析!J$49,"▲","-"))),ROUND(VALUE(SUBSTITUTE(実質収支比率等に係る経年分析!J$49,"▲","-")),2),NA())</f>
        <v>-5.09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0.59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0.67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0.57999999999999996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0.3</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0.41</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2.5499999999999998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1.1399999999999999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1.38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1.06</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1.17</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2.65</v>
      </c>
    </row>
    <row r="34" spans="1:16" x14ac:dyDescent="0.15">
      <c r="A34" s="180" t="str">
        <f>IF(連結実質赤字比率に係る赤字・黒字の構成分析!C$36="",NA(),連結実質赤字比率に係る赤字・黒字の構成分析!C$36)</f>
        <v>温泉事業特別会計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4.5199999999999996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4.78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4.6399999999999997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9.2100000000000009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10.68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8.82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1510</v>
      </c>
      <c r="E42" s="181"/>
      <c r="F42" s="181"/>
      <c r="G42" s="181">
        <f>'実質公債費比率（分子）の構造'!L$52</f>
        <v>1431</v>
      </c>
      <c r="H42" s="181"/>
      <c r="I42" s="181"/>
      <c r="J42" s="181">
        <f>'実質公債費比率（分子）の構造'!M$52</f>
        <v>1413</v>
      </c>
      <c r="K42" s="181"/>
      <c r="L42" s="181"/>
      <c r="M42" s="181">
        <f>'実質公債費比率（分子）の構造'!N$52</f>
        <v>1447</v>
      </c>
      <c r="N42" s="181"/>
      <c r="O42" s="181"/>
      <c r="P42" s="181">
        <f>'実質公債費比率（分子）の構造'!O$52</f>
        <v>1495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v>
      </c>
      <c r="C44" s="181"/>
      <c r="D44" s="181"/>
      <c r="E44" s="181">
        <f>'実質公債費比率（分子）の構造'!L$50</f>
        <v>5</v>
      </c>
      <c r="F44" s="181"/>
      <c r="G44" s="181"/>
      <c r="H44" s="181">
        <f>'実質公債費比率（分子）の構造'!M$50</f>
        <v>5</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30</v>
      </c>
      <c r="C45" s="181"/>
      <c r="D45" s="181"/>
      <c r="E45" s="181">
        <f>'実質公債費比率（分子）の構造'!L$49</f>
        <v>44</v>
      </c>
      <c r="F45" s="181"/>
      <c r="G45" s="181"/>
      <c r="H45" s="181">
        <f>'実質公債費比率（分子）の構造'!M$49</f>
        <v>10</v>
      </c>
      <c r="I45" s="181"/>
      <c r="J45" s="181"/>
      <c r="K45" s="181">
        <f>'実質公債費比率（分子）の構造'!N$49</f>
        <v>12</v>
      </c>
      <c r="L45" s="181"/>
      <c r="M45" s="181"/>
      <c r="N45" s="181">
        <f>'実質公債費比率（分子）の構造'!O$49</f>
        <v>17</v>
      </c>
      <c r="O45" s="181"/>
      <c r="P45" s="181"/>
    </row>
    <row r="46" spans="1:16" x14ac:dyDescent="0.15">
      <c r="A46" s="181" t="s">
        <v>67</v>
      </c>
      <c r="B46" s="181">
        <f>'実質公債費比率（分子）の構造'!K$48</f>
        <v>507</v>
      </c>
      <c r="C46" s="181"/>
      <c r="D46" s="181"/>
      <c r="E46" s="181">
        <f>'実質公債費比率（分子）の構造'!L$48</f>
        <v>577</v>
      </c>
      <c r="F46" s="181"/>
      <c r="G46" s="181"/>
      <c r="H46" s="181">
        <f>'実質公債費比率（分子）の構造'!M$48</f>
        <v>585</v>
      </c>
      <c r="I46" s="181"/>
      <c r="J46" s="181"/>
      <c r="K46" s="181">
        <f>'実質公債費比率（分子）の構造'!N$48</f>
        <v>624</v>
      </c>
      <c r="L46" s="181"/>
      <c r="M46" s="181"/>
      <c r="N46" s="181">
        <f>'実質公債費比率（分子）の構造'!O$48</f>
        <v>579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1447</v>
      </c>
      <c r="C49" s="181"/>
      <c r="D49" s="181"/>
      <c r="E49" s="181">
        <f>'実質公債費比率（分子）の構造'!L$45</f>
        <v>1322</v>
      </c>
      <c r="F49" s="181"/>
      <c r="G49" s="181"/>
      <c r="H49" s="181">
        <f>'実質公債費比率（分子）の構造'!M$45</f>
        <v>1350</v>
      </c>
      <c r="I49" s="181"/>
      <c r="J49" s="181"/>
      <c r="K49" s="181">
        <f>'実質公債費比率（分子）の構造'!N$45</f>
        <v>1385</v>
      </c>
      <c r="L49" s="181"/>
      <c r="M49" s="181"/>
      <c r="N49" s="181">
        <f>'実質公債費比率（分子）の構造'!O$45</f>
        <v>1469</v>
      </c>
      <c r="O49" s="181"/>
      <c r="P49" s="181"/>
    </row>
    <row r="50" spans="1:16" x14ac:dyDescent="0.15">
      <c r="A50" s="181" t="s">
        <v>71</v>
      </c>
      <c r="B50" s="181" t="e">
        <f>NA()</f>
        <v>#N/A</v>
      </c>
      <c r="C50" s="181">
        <f>IF(ISNUMBER('実質公債費比率（分子）の構造'!K$53),'実質公債費比率（分子）の構造'!K$53,NA())</f>
        <v>479</v>
      </c>
      <c r="D50" s="181" t="e">
        <f>NA()</f>
        <v>#N/A</v>
      </c>
      <c r="E50" s="181" t="e">
        <f>NA()</f>
        <v>#N/A</v>
      </c>
      <c r="F50" s="181">
        <f>IF(ISNUMBER('実質公債費比率（分子）の構造'!L$53),'実質公債費比率（分子）の構造'!L$53,NA())</f>
        <v>517</v>
      </c>
      <c r="G50" s="181" t="e">
        <f>NA()</f>
        <v>#N/A</v>
      </c>
      <c r="H50" s="181" t="e">
        <f>NA()</f>
        <v>#N/A</v>
      </c>
      <c r="I50" s="181">
        <f>IF(ISNUMBER('実質公債費比率（分子）の構造'!M$53),'実質公債費比率（分子）の構造'!M$53,NA())</f>
        <v>537</v>
      </c>
      <c r="J50" s="181" t="e">
        <f>NA()</f>
        <v>#N/A</v>
      </c>
      <c r="K50" s="181" t="e">
        <f>NA()</f>
        <v>#N/A</v>
      </c>
      <c r="L50" s="181">
        <f>IF(ISNUMBER('実質公債費比率（分子）の構造'!N$53),'実質公債費比率（分子）の構造'!N$53,NA())</f>
        <v>575</v>
      </c>
      <c r="M50" s="181" t="e">
        <f>NA()</f>
        <v>#N/A</v>
      </c>
      <c r="N50" s="181" t="e">
        <f>NA()</f>
        <v>#N/A</v>
      </c>
      <c r="O50" s="181">
        <f>IF(ISNUMBER('実質公債費比率（分子）の構造'!O$53),'実質公債費比率（分子）の構造'!O$53,NA())</f>
        <v>571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16085</v>
      </c>
      <c r="E56" s="180"/>
      <c r="F56" s="180"/>
      <c r="G56" s="180">
        <f>'将来負担比率（分子）の構造'!J$52</f>
        <v>15973</v>
      </c>
      <c r="H56" s="180"/>
      <c r="I56" s="180"/>
      <c r="J56" s="180">
        <f>'将来負担比率（分子）の構造'!K$52</f>
        <v>15762</v>
      </c>
      <c r="K56" s="180"/>
      <c r="L56" s="180"/>
      <c r="M56" s="180">
        <f>'将来負担比率（分子）の構造'!L$52</f>
        <v>15578</v>
      </c>
      <c r="N56" s="180"/>
      <c r="O56" s="180"/>
      <c r="P56" s="180">
        <f>'将来負担比率（分子）の構造'!M$52</f>
        <v>17330</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7650</v>
      </c>
      <c r="E58" s="180"/>
      <c r="F58" s="180"/>
      <c r="G58" s="180">
        <f>'将来負担比率（分子）の構造'!J$50</f>
        <v>7571</v>
      </c>
      <c r="H58" s="180"/>
      <c r="I58" s="180"/>
      <c r="J58" s="180">
        <f>'将来負担比率（分子）の構造'!K$50</f>
        <v>7496</v>
      </c>
      <c r="K58" s="180"/>
      <c r="L58" s="180"/>
      <c r="M58" s="180">
        <f>'将来負担比率（分子）の構造'!L$50</f>
        <v>7695</v>
      </c>
      <c r="N58" s="180"/>
      <c r="O58" s="180"/>
      <c r="P58" s="180">
        <f>'将来負担比率（分子）の構造'!M$50</f>
        <v>7422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3140</v>
      </c>
      <c r="C62" s="180"/>
      <c r="D62" s="180"/>
      <c r="E62" s="180">
        <f>'将来負担比率（分子）の構造'!J$45</f>
        <v>3158</v>
      </c>
      <c r="F62" s="180"/>
      <c r="G62" s="180"/>
      <c r="H62" s="180">
        <f>'将来負担比率（分子）の構造'!K$45</f>
        <v>3223</v>
      </c>
      <c r="I62" s="180"/>
      <c r="J62" s="180"/>
      <c r="K62" s="180">
        <f>'将来負担比率（分子）の構造'!L$45</f>
        <v>3269</v>
      </c>
      <c r="L62" s="180"/>
      <c r="M62" s="180"/>
      <c r="N62" s="180">
        <f>'将来負担比率（分子）の構造'!M$45</f>
        <v>3138</v>
      </c>
      <c r="O62" s="180"/>
      <c r="P62" s="180"/>
    </row>
    <row r="63" spans="1:16" x14ac:dyDescent="0.15">
      <c r="A63" s="180" t="s">
        <v>34</v>
      </c>
      <c r="B63" s="180">
        <f>'将来負担比率（分子）の構造'!I$44</f>
        <v>485</v>
      </c>
      <c r="C63" s="180"/>
      <c r="D63" s="180"/>
      <c r="E63" s="180">
        <f>'将来負担比率（分子）の構造'!J$44</f>
        <v>558</v>
      </c>
      <c r="F63" s="180"/>
      <c r="G63" s="180"/>
      <c r="H63" s="180">
        <f>'将来負担比率（分子）の構造'!K$44</f>
        <v>538</v>
      </c>
      <c r="I63" s="180"/>
      <c r="J63" s="180"/>
      <c r="K63" s="180">
        <f>'将来負担比率（分子）の構造'!L$44</f>
        <v>512</v>
      </c>
      <c r="L63" s="180"/>
      <c r="M63" s="180"/>
      <c r="N63" s="180">
        <f>'将来負担比率（分子）の構造'!M$44</f>
        <v>472</v>
      </c>
      <c r="O63" s="180"/>
      <c r="P63" s="180"/>
    </row>
    <row r="64" spans="1:16" x14ac:dyDescent="0.15">
      <c r="A64" s="180" t="s">
        <v>33</v>
      </c>
      <c r="B64" s="180">
        <f>'将来負担比率（分子）の構造'!I$43</f>
        <v>5862</v>
      </c>
      <c r="C64" s="180"/>
      <c r="D64" s="180"/>
      <c r="E64" s="180">
        <f>'将来負担比率（分子）の構造'!J$43</f>
        <v>5404</v>
      </c>
      <c r="F64" s="180"/>
      <c r="G64" s="180"/>
      <c r="H64" s="180">
        <f>'将来負担比率（分子）の構造'!K$43</f>
        <v>5065</v>
      </c>
      <c r="I64" s="180"/>
      <c r="J64" s="180"/>
      <c r="K64" s="180">
        <f>'将来負担比率（分子）の構造'!L$43</f>
        <v>5101</v>
      </c>
      <c r="L64" s="180"/>
      <c r="M64" s="180"/>
      <c r="N64" s="180">
        <f>'将来負担比率（分子）の構造'!M$43</f>
        <v>5058</v>
      </c>
      <c r="O64" s="180"/>
      <c r="P64" s="180"/>
    </row>
    <row r="65" spans="1:16" x14ac:dyDescent="0.15">
      <c r="A65" s="180" t="s">
        <v>32</v>
      </c>
      <c r="B65" s="180">
        <f>'将来負担比率（分子）の構造'!I$42</f>
        <v>17</v>
      </c>
      <c r="C65" s="180"/>
      <c r="D65" s="180"/>
      <c r="E65" s="180">
        <f>'将来負担比率（分子）の構造'!J$42</f>
        <v>17</v>
      </c>
      <c r="F65" s="180"/>
      <c r="G65" s="180"/>
      <c r="H65" s="180">
        <f>'将来負担比率（分子）の構造'!K$42</f>
        <v>7</v>
      </c>
      <c r="I65" s="180"/>
      <c r="J65" s="180"/>
      <c r="K65" s="180">
        <f>'将来負担比率（分子）の構造'!L$42</f>
        <v>5</v>
      </c>
      <c r="L65" s="180"/>
      <c r="M65" s="180"/>
      <c r="N65" s="180">
        <f>'将来負担比率（分子）の構造'!M$42</f>
        <v>4</v>
      </c>
      <c r="O65" s="180"/>
      <c r="P65" s="180"/>
    </row>
    <row r="66" spans="1:16" x14ac:dyDescent="0.15">
      <c r="A66" s="180" t="s">
        <v>31</v>
      </c>
      <c r="B66" s="180">
        <f>'将来負担比率（分子）の構造'!I$41</f>
        <v>14967</v>
      </c>
      <c r="C66" s="180"/>
      <c r="D66" s="180"/>
      <c r="E66" s="180">
        <f>'将来負担比率（分子）の構造'!J$41</f>
        <v>14762</v>
      </c>
      <c r="F66" s="180"/>
      <c r="G66" s="180"/>
      <c r="H66" s="180">
        <f>'将来負担比率（分子）の構造'!K$41</f>
        <v>14629</v>
      </c>
      <c r="I66" s="180"/>
      <c r="J66" s="180"/>
      <c r="K66" s="180">
        <f>'将来負担比率（分子）の構造'!L$41</f>
        <v>14465</v>
      </c>
      <c r="L66" s="180"/>
      <c r="M66" s="180"/>
      <c r="N66" s="180">
        <f>'将来負担比率（分子）の構造'!M$41</f>
        <v>17425</v>
      </c>
      <c r="O66" s="180"/>
      <c r="P66" s="180"/>
    </row>
    <row r="67" spans="1:16" x14ac:dyDescent="0.15">
      <c r="A67" s="180" t="s">
        <v>75</v>
      </c>
      <c r="B67" s="180" t="e">
        <f>NA()</f>
        <v>#N/A</v>
      </c>
      <c r="C67" s="180">
        <f>IF(ISNUMBER('将来負担比率（分子）の構造'!I$53), IF('将来負担比率（分子）の構造'!I$53 &lt; 0, 0, '将来負担比率（分子）の構造'!I$53), NA())</f>
        <v>736</v>
      </c>
      <c r="D67" s="180" t="e">
        <f>NA()</f>
        <v>#N/A</v>
      </c>
      <c r="E67" s="180" t="e">
        <f>NA()</f>
        <v>#N/A</v>
      </c>
      <c r="F67" s="180">
        <f>IF(ISNUMBER('将来負担比率（分子）の構造'!J$53), IF('将来負担比率（分子）の構造'!J$53 &lt; 0, 0, '将来負担比率（分子）の構造'!J$53), NA())</f>
        <v>357</v>
      </c>
      <c r="G67" s="180" t="e">
        <f>NA()</f>
        <v>#N/A</v>
      </c>
      <c r="H67" s="180" t="e">
        <f>NA()</f>
        <v>#N/A</v>
      </c>
      <c r="I67" s="180">
        <f>IF(ISNUMBER('将来負担比率（分子）の構造'!K$53), IF('将来負担比率（分子）の構造'!K$53 &lt; 0, 0, '将来負担比率（分子）の構造'!K$53), NA())</f>
        <v>204</v>
      </c>
      <c r="J67" s="180" t="e">
        <f>NA()</f>
        <v>#N/A</v>
      </c>
      <c r="K67" s="180" t="e">
        <f>NA()</f>
        <v>#N/A</v>
      </c>
      <c r="L67" s="180">
        <f>IF(ISNUMBER('将来負担比率（分子）の構造'!L$53), IF('将来負担比率（分子）の構造'!L$53 &lt; 0, 0, '将来負担比率（分子）の構造'!L$53), NA())</f>
        <v>80</v>
      </c>
      <c r="M67" s="180" t="e">
        <f>NA()</f>
        <v>#N/A</v>
      </c>
      <c r="N67" s="180" t="e">
        <f>NA()</f>
        <v>#N/A</v>
      </c>
      <c r="O67" s="180">
        <f>IF(ISNUMBER('将来負担比率（分子）の構造'!M$53), IF('将来負担比率（分子）の構造'!M$53 &lt; 0, 0, '将来負担比率（分子）の構造'!M$53), NA())</f>
        <v>1346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5310</v>
      </c>
      <c r="C72" s="184">
        <f>基金残高に係る経年分析!G55</f>
        <v>5404</v>
      </c>
      <c r="D72" s="184">
        <f>基金残高に係る経年分析!H55</f>
        <v>5045</v>
      </c>
    </row>
    <row r="73" spans="1:16" x14ac:dyDescent="0.15">
      <c r="A73" s="183" t="s">
        <v>78</v>
      </c>
      <c r="B73" s="184">
        <f>基金残高に係る経年分析!F56</f>
        <v>507</v>
      </c>
      <c r="C73" s="184">
        <f>基金残高に係る経年分析!G56</f>
        <v>708</v>
      </c>
      <c r="D73" s="184">
        <f>基金残高に係る経年分析!H56</f>
        <v>809</v>
      </c>
    </row>
    <row r="74" spans="1:16" x14ac:dyDescent="0.15">
      <c r="A74" s="183" t="s">
        <v>79</v>
      </c>
      <c r="B74" s="184">
        <f>基金残高に係る経年分析!F57</f>
        <v>1998</v>
      </c>
      <c r="C74" s="184">
        <f>基金残高に係る経年分析!G57</f>
        <v>1987</v>
      </c>
      <c r="D74" s="184">
        <f>基金残高に係る経年分析!H57</f>
        <v>4504</v>
      </c>
    </row>
  </sheetData>
  <sheetProtection algorithmName="SHA-512" hashValue="+nR4qs3WAzStzCXqXkjii+3VWLZMo9IWkg85wk7pTkK1H2NNLDa2mdiBRJY9eG+yhg2bhupqkLi49vqnmK6YYw==" saltValue="fju8FsTXf3a8jzvJ3xmc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4318152</v>
      </c>
      <c r="S5" s="727"/>
      <c r="T5" s="727"/>
      <c r="U5" s="727"/>
      <c r="V5" s="727"/>
      <c r="W5" s="727"/>
      <c r="X5" s="727"/>
      <c r="Y5" s="773"/>
      <c r="Z5" s="791">
        <v>21.1</v>
      </c>
      <c r="AA5" s="791"/>
      <c r="AB5" s="791"/>
      <c r="AC5" s="791"/>
      <c r="AD5" s="792">
        <v>4318152</v>
      </c>
      <c r="AE5" s="792"/>
      <c r="AF5" s="792"/>
      <c r="AG5" s="792"/>
      <c r="AH5" s="792"/>
      <c r="AI5" s="792"/>
      <c r="AJ5" s="792"/>
      <c r="AK5" s="792"/>
      <c r="AL5" s="774">
        <v>44.4</v>
      </c>
      <c r="AM5" s="743"/>
      <c r="AN5" s="743"/>
      <c r="AO5" s="775"/>
      <c r="AP5" s="760" t="s">
        <v>228</v>
      </c>
      <c r="AQ5" s="761"/>
      <c r="AR5" s="761"/>
      <c r="AS5" s="761"/>
      <c r="AT5" s="761"/>
      <c r="AU5" s="761"/>
      <c r="AV5" s="761"/>
      <c r="AW5" s="761"/>
      <c r="AX5" s="761"/>
      <c r="AY5" s="761"/>
      <c r="AZ5" s="761"/>
      <c r="BA5" s="761"/>
      <c r="BB5" s="761"/>
      <c r="BC5" s="761"/>
      <c r="BD5" s="761"/>
      <c r="BE5" s="761"/>
      <c r="BF5" s="762"/>
      <c r="BG5" s="661">
        <v>4184916</v>
      </c>
      <c r="BH5" s="664"/>
      <c r="BI5" s="664"/>
      <c r="BJ5" s="664"/>
      <c r="BK5" s="664"/>
      <c r="BL5" s="664"/>
      <c r="BM5" s="664"/>
      <c r="BN5" s="665"/>
      <c r="BO5" s="723">
        <v>96.9</v>
      </c>
      <c r="BP5" s="723"/>
      <c r="BQ5" s="723"/>
      <c r="BR5" s="723"/>
      <c r="BS5" s="724" t="s">
        <v>174</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185231</v>
      </c>
      <c r="S6" s="664"/>
      <c r="T6" s="664"/>
      <c r="U6" s="664"/>
      <c r="V6" s="664"/>
      <c r="W6" s="664"/>
      <c r="X6" s="664"/>
      <c r="Y6" s="665"/>
      <c r="Z6" s="723">
        <v>0.9</v>
      </c>
      <c r="AA6" s="723"/>
      <c r="AB6" s="723"/>
      <c r="AC6" s="723"/>
      <c r="AD6" s="724">
        <v>185231</v>
      </c>
      <c r="AE6" s="724"/>
      <c r="AF6" s="724"/>
      <c r="AG6" s="724"/>
      <c r="AH6" s="724"/>
      <c r="AI6" s="724"/>
      <c r="AJ6" s="724"/>
      <c r="AK6" s="724"/>
      <c r="AL6" s="666">
        <v>1.9</v>
      </c>
      <c r="AM6" s="667"/>
      <c r="AN6" s="667"/>
      <c r="AO6" s="725"/>
      <c r="AP6" s="658" t="s">
        <v>233</v>
      </c>
      <c r="AQ6" s="659"/>
      <c r="AR6" s="659"/>
      <c r="AS6" s="659"/>
      <c r="AT6" s="659"/>
      <c r="AU6" s="659"/>
      <c r="AV6" s="659"/>
      <c r="AW6" s="659"/>
      <c r="AX6" s="659"/>
      <c r="AY6" s="659"/>
      <c r="AZ6" s="659"/>
      <c r="BA6" s="659"/>
      <c r="BB6" s="659"/>
      <c r="BC6" s="659"/>
      <c r="BD6" s="659"/>
      <c r="BE6" s="659"/>
      <c r="BF6" s="660"/>
      <c r="BG6" s="661">
        <v>4184916</v>
      </c>
      <c r="BH6" s="664"/>
      <c r="BI6" s="664"/>
      <c r="BJ6" s="664"/>
      <c r="BK6" s="664"/>
      <c r="BL6" s="664"/>
      <c r="BM6" s="664"/>
      <c r="BN6" s="665"/>
      <c r="BO6" s="723">
        <v>96.9</v>
      </c>
      <c r="BP6" s="723"/>
      <c r="BQ6" s="723"/>
      <c r="BR6" s="723"/>
      <c r="BS6" s="724" t="s">
        <v>174</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136376</v>
      </c>
      <c r="CS6" s="664"/>
      <c r="CT6" s="664"/>
      <c r="CU6" s="664"/>
      <c r="CV6" s="664"/>
      <c r="CW6" s="664"/>
      <c r="CX6" s="664"/>
      <c r="CY6" s="665"/>
      <c r="CZ6" s="774">
        <v>0.7</v>
      </c>
      <c r="DA6" s="743"/>
      <c r="DB6" s="743"/>
      <c r="DC6" s="777"/>
      <c r="DD6" s="669" t="s">
        <v>235</v>
      </c>
      <c r="DE6" s="664"/>
      <c r="DF6" s="664"/>
      <c r="DG6" s="664"/>
      <c r="DH6" s="664"/>
      <c r="DI6" s="664"/>
      <c r="DJ6" s="664"/>
      <c r="DK6" s="664"/>
      <c r="DL6" s="664"/>
      <c r="DM6" s="664"/>
      <c r="DN6" s="664"/>
      <c r="DO6" s="664"/>
      <c r="DP6" s="665"/>
      <c r="DQ6" s="669">
        <v>136376</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6760</v>
      </c>
      <c r="S7" s="664"/>
      <c r="T7" s="664"/>
      <c r="U7" s="664"/>
      <c r="V7" s="664"/>
      <c r="W7" s="664"/>
      <c r="X7" s="664"/>
      <c r="Y7" s="665"/>
      <c r="Z7" s="723">
        <v>0</v>
      </c>
      <c r="AA7" s="723"/>
      <c r="AB7" s="723"/>
      <c r="AC7" s="723"/>
      <c r="AD7" s="724">
        <v>6760</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1522535</v>
      </c>
      <c r="BH7" s="664"/>
      <c r="BI7" s="664"/>
      <c r="BJ7" s="664"/>
      <c r="BK7" s="664"/>
      <c r="BL7" s="664"/>
      <c r="BM7" s="664"/>
      <c r="BN7" s="665"/>
      <c r="BO7" s="723">
        <v>35.299999999999997</v>
      </c>
      <c r="BP7" s="723"/>
      <c r="BQ7" s="723"/>
      <c r="BR7" s="723"/>
      <c r="BS7" s="724" t="s">
        <v>174</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5558683</v>
      </c>
      <c r="CS7" s="664"/>
      <c r="CT7" s="664"/>
      <c r="CU7" s="664"/>
      <c r="CV7" s="664"/>
      <c r="CW7" s="664"/>
      <c r="CX7" s="664"/>
      <c r="CY7" s="665"/>
      <c r="CZ7" s="723">
        <v>28.4</v>
      </c>
      <c r="DA7" s="723"/>
      <c r="DB7" s="723"/>
      <c r="DC7" s="723"/>
      <c r="DD7" s="669">
        <v>269054</v>
      </c>
      <c r="DE7" s="664"/>
      <c r="DF7" s="664"/>
      <c r="DG7" s="664"/>
      <c r="DH7" s="664"/>
      <c r="DI7" s="664"/>
      <c r="DJ7" s="664"/>
      <c r="DK7" s="664"/>
      <c r="DL7" s="664"/>
      <c r="DM7" s="664"/>
      <c r="DN7" s="664"/>
      <c r="DO7" s="664"/>
      <c r="DP7" s="665"/>
      <c r="DQ7" s="669">
        <v>2410875</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12869</v>
      </c>
      <c r="S8" s="664"/>
      <c r="T8" s="664"/>
      <c r="U8" s="664"/>
      <c r="V8" s="664"/>
      <c r="W8" s="664"/>
      <c r="X8" s="664"/>
      <c r="Y8" s="665"/>
      <c r="Z8" s="723">
        <v>0.1</v>
      </c>
      <c r="AA8" s="723"/>
      <c r="AB8" s="723"/>
      <c r="AC8" s="723"/>
      <c r="AD8" s="724">
        <v>12869</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62329</v>
      </c>
      <c r="BH8" s="664"/>
      <c r="BI8" s="664"/>
      <c r="BJ8" s="664"/>
      <c r="BK8" s="664"/>
      <c r="BL8" s="664"/>
      <c r="BM8" s="664"/>
      <c r="BN8" s="665"/>
      <c r="BO8" s="723">
        <v>1.4</v>
      </c>
      <c r="BP8" s="723"/>
      <c r="BQ8" s="723"/>
      <c r="BR8" s="723"/>
      <c r="BS8" s="669" t="s">
        <v>174</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4813106</v>
      </c>
      <c r="CS8" s="664"/>
      <c r="CT8" s="664"/>
      <c r="CU8" s="664"/>
      <c r="CV8" s="664"/>
      <c r="CW8" s="664"/>
      <c r="CX8" s="664"/>
      <c r="CY8" s="665"/>
      <c r="CZ8" s="723">
        <v>24.6</v>
      </c>
      <c r="DA8" s="723"/>
      <c r="DB8" s="723"/>
      <c r="DC8" s="723"/>
      <c r="DD8" s="669">
        <v>584625</v>
      </c>
      <c r="DE8" s="664"/>
      <c r="DF8" s="664"/>
      <c r="DG8" s="664"/>
      <c r="DH8" s="664"/>
      <c r="DI8" s="664"/>
      <c r="DJ8" s="664"/>
      <c r="DK8" s="664"/>
      <c r="DL8" s="664"/>
      <c r="DM8" s="664"/>
      <c r="DN8" s="664"/>
      <c r="DO8" s="664"/>
      <c r="DP8" s="665"/>
      <c r="DQ8" s="669">
        <v>2526062</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12822</v>
      </c>
      <c r="S9" s="664"/>
      <c r="T9" s="664"/>
      <c r="U9" s="664"/>
      <c r="V9" s="664"/>
      <c r="W9" s="664"/>
      <c r="X9" s="664"/>
      <c r="Y9" s="665"/>
      <c r="Z9" s="723">
        <v>0.1</v>
      </c>
      <c r="AA9" s="723"/>
      <c r="AB9" s="723"/>
      <c r="AC9" s="723"/>
      <c r="AD9" s="724">
        <v>12822</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1263837</v>
      </c>
      <c r="BH9" s="664"/>
      <c r="BI9" s="664"/>
      <c r="BJ9" s="664"/>
      <c r="BK9" s="664"/>
      <c r="BL9" s="664"/>
      <c r="BM9" s="664"/>
      <c r="BN9" s="665"/>
      <c r="BO9" s="723">
        <v>29.3</v>
      </c>
      <c r="BP9" s="723"/>
      <c r="BQ9" s="723"/>
      <c r="BR9" s="723"/>
      <c r="BS9" s="669" t="s">
        <v>174</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1413518</v>
      </c>
      <c r="CS9" s="664"/>
      <c r="CT9" s="664"/>
      <c r="CU9" s="664"/>
      <c r="CV9" s="664"/>
      <c r="CW9" s="664"/>
      <c r="CX9" s="664"/>
      <c r="CY9" s="665"/>
      <c r="CZ9" s="723">
        <v>7.2</v>
      </c>
      <c r="DA9" s="723"/>
      <c r="DB9" s="723"/>
      <c r="DC9" s="723"/>
      <c r="DD9" s="669">
        <v>83093</v>
      </c>
      <c r="DE9" s="664"/>
      <c r="DF9" s="664"/>
      <c r="DG9" s="664"/>
      <c r="DH9" s="664"/>
      <c r="DI9" s="664"/>
      <c r="DJ9" s="664"/>
      <c r="DK9" s="664"/>
      <c r="DL9" s="664"/>
      <c r="DM9" s="664"/>
      <c r="DN9" s="664"/>
      <c r="DO9" s="664"/>
      <c r="DP9" s="665"/>
      <c r="DQ9" s="669">
        <v>1197997</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174</v>
      </c>
      <c r="AA10" s="723"/>
      <c r="AB10" s="723"/>
      <c r="AC10" s="723"/>
      <c r="AD10" s="724" t="s">
        <v>174</v>
      </c>
      <c r="AE10" s="724"/>
      <c r="AF10" s="724"/>
      <c r="AG10" s="724"/>
      <c r="AH10" s="724"/>
      <c r="AI10" s="724"/>
      <c r="AJ10" s="724"/>
      <c r="AK10" s="724"/>
      <c r="AL10" s="666" t="s">
        <v>235</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88470</v>
      </c>
      <c r="BH10" s="664"/>
      <c r="BI10" s="664"/>
      <c r="BJ10" s="664"/>
      <c r="BK10" s="664"/>
      <c r="BL10" s="664"/>
      <c r="BM10" s="664"/>
      <c r="BN10" s="665"/>
      <c r="BO10" s="723">
        <v>2</v>
      </c>
      <c r="BP10" s="723"/>
      <c r="BQ10" s="723"/>
      <c r="BR10" s="723"/>
      <c r="BS10" s="669" t="s">
        <v>235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16703</v>
      </c>
      <c r="CS10" s="664"/>
      <c r="CT10" s="664"/>
      <c r="CU10" s="664"/>
      <c r="CV10" s="664"/>
      <c r="CW10" s="664"/>
      <c r="CX10" s="664"/>
      <c r="CY10" s="665"/>
      <c r="CZ10" s="723">
        <v>0.1</v>
      </c>
      <c r="DA10" s="723"/>
      <c r="DB10" s="723"/>
      <c r="DC10" s="723"/>
      <c r="DD10" s="669" t="s">
        <v>174</v>
      </c>
      <c r="DE10" s="664"/>
      <c r="DF10" s="664"/>
      <c r="DG10" s="664"/>
      <c r="DH10" s="664"/>
      <c r="DI10" s="664"/>
      <c r="DJ10" s="664"/>
      <c r="DK10" s="664"/>
      <c r="DL10" s="664"/>
      <c r="DM10" s="664"/>
      <c r="DN10" s="664"/>
      <c r="DO10" s="664"/>
      <c r="DP10" s="665"/>
      <c r="DQ10" s="669">
        <v>16703</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235</v>
      </c>
      <c r="AA11" s="723"/>
      <c r="AB11" s="723"/>
      <c r="AC11" s="723"/>
      <c r="AD11" s="724" t="s">
        <v>235</v>
      </c>
      <c r="AE11" s="724"/>
      <c r="AF11" s="724"/>
      <c r="AG11" s="724"/>
      <c r="AH11" s="724"/>
      <c r="AI11" s="724"/>
      <c r="AJ11" s="724"/>
      <c r="AK11" s="724"/>
      <c r="AL11" s="666" t="s">
        <v>174</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107899</v>
      </c>
      <c r="BH11" s="664"/>
      <c r="BI11" s="664"/>
      <c r="BJ11" s="664"/>
      <c r="BK11" s="664"/>
      <c r="BL11" s="664"/>
      <c r="BM11" s="664"/>
      <c r="BN11" s="665"/>
      <c r="BO11" s="723">
        <v>2.5</v>
      </c>
      <c r="BP11" s="723"/>
      <c r="BQ11" s="723"/>
      <c r="BR11" s="723"/>
      <c r="BS11" s="669" t="s">
        <v>235</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533821</v>
      </c>
      <c r="CS11" s="664"/>
      <c r="CT11" s="664"/>
      <c r="CU11" s="664"/>
      <c r="CV11" s="664"/>
      <c r="CW11" s="664"/>
      <c r="CX11" s="664"/>
      <c r="CY11" s="665"/>
      <c r="CZ11" s="723">
        <v>2.7</v>
      </c>
      <c r="DA11" s="723"/>
      <c r="DB11" s="723"/>
      <c r="DC11" s="723"/>
      <c r="DD11" s="669">
        <v>104953</v>
      </c>
      <c r="DE11" s="664"/>
      <c r="DF11" s="664"/>
      <c r="DG11" s="664"/>
      <c r="DH11" s="664"/>
      <c r="DI11" s="664"/>
      <c r="DJ11" s="664"/>
      <c r="DK11" s="664"/>
      <c r="DL11" s="664"/>
      <c r="DM11" s="664"/>
      <c r="DN11" s="664"/>
      <c r="DO11" s="664"/>
      <c r="DP11" s="665"/>
      <c r="DQ11" s="669">
        <v>386393</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606049</v>
      </c>
      <c r="S12" s="664"/>
      <c r="T12" s="664"/>
      <c r="U12" s="664"/>
      <c r="V12" s="664"/>
      <c r="W12" s="664"/>
      <c r="X12" s="664"/>
      <c r="Y12" s="665"/>
      <c r="Z12" s="723">
        <v>3</v>
      </c>
      <c r="AA12" s="723"/>
      <c r="AB12" s="723"/>
      <c r="AC12" s="723"/>
      <c r="AD12" s="724">
        <v>606049</v>
      </c>
      <c r="AE12" s="724"/>
      <c r="AF12" s="724"/>
      <c r="AG12" s="724"/>
      <c r="AH12" s="724"/>
      <c r="AI12" s="724"/>
      <c r="AJ12" s="724"/>
      <c r="AK12" s="724"/>
      <c r="AL12" s="666">
        <v>6.2</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2338730</v>
      </c>
      <c r="BH12" s="664"/>
      <c r="BI12" s="664"/>
      <c r="BJ12" s="664"/>
      <c r="BK12" s="664"/>
      <c r="BL12" s="664"/>
      <c r="BM12" s="664"/>
      <c r="BN12" s="665"/>
      <c r="BO12" s="723">
        <v>54.2</v>
      </c>
      <c r="BP12" s="723"/>
      <c r="BQ12" s="723"/>
      <c r="BR12" s="723"/>
      <c r="BS12" s="669" t="s">
        <v>174</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1127370</v>
      </c>
      <c r="CS12" s="664"/>
      <c r="CT12" s="664"/>
      <c r="CU12" s="664"/>
      <c r="CV12" s="664"/>
      <c r="CW12" s="664"/>
      <c r="CX12" s="664"/>
      <c r="CY12" s="665"/>
      <c r="CZ12" s="723">
        <v>5.8</v>
      </c>
      <c r="DA12" s="723"/>
      <c r="DB12" s="723"/>
      <c r="DC12" s="723"/>
      <c r="DD12" s="669">
        <v>528587</v>
      </c>
      <c r="DE12" s="664"/>
      <c r="DF12" s="664"/>
      <c r="DG12" s="664"/>
      <c r="DH12" s="664"/>
      <c r="DI12" s="664"/>
      <c r="DJ12" s="664"/>
      <c r="DK12" s="664"/>
      <c r="DL12" s="664"/>
      <c r="DM12" s="664"/>
      <c r="DN12" s="664"/>
      <c r="DO12" s="664"/>
      <c r="DP12" s="665"/>
      <c r="DQ12" s="669">
        <v>581077</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129202</v>
      </c>
      <c r="S13" s="664"/>
      <c r="T13" s="664"/>
      <c r="U13" s="664"/>
      <c r="V13" s="664"/>
      <c r="W13" s="664"/>
      <c r="X13" s="664"/>
      <c r="Y13" s="665"/>
      <c r="Z13" s="723">
        <v>0.6</v>
      </c>
      <c r="AA13" s="723"/>
      <c r="AB13" s="723"/>
      <c r="AC13" s="723"/>
      <c r="AD13" s="724">
        <v>129202</v>
      </c>
      <c r="AE13" s="724"/>
      <c r="AF13" s="724"/>
      <c r="AG13" s="724"/>
      <c r="AH13" s="724"/>
      <c r="AI13" s="724"/>
      <c r="AJ13" s="724"/>
      <c r="AK13" s="724"/>
      <c r="AL13" s="666">
        <v>1.3</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2320593</v>
      </c>
      <c r="BH13" s="664"/>
      <c r="BI13" s="664"/>
      <c r="BJ13" s="664"/>
      <c r="BK13" s="664"/>
      <c r="BL13" s="664"/>
      <c r="BM13" s="664"/>
      <c r="BN13" s="665"/>
      <c r="BO13" s="723">
        <v>53.7</v>
      </c>
      <c r="BP13" s="723"/>
      <c r="BQ13" s="723"/>
      <c r="BR13" s="723"/>
      <c r="BS13" s="669" t="s">
        <v>235</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2292766</v>
      </c>
      <c r="CS13" s="664"/>
      <c r="CT13" s="664"/>
      <c r="CU13" s="664"/>
      <c r="CV13" s="664"/>
      <c r="CW13" s="664"/>
      <c r="CX13" s="664"/>
      <c r="CY13" s="665"/>
      <c r="CZ13" s="723">
        <v>11.7</v>
      </c>
      <c r="DA13" s="723"/>
      <c r="DB13" s="723"/>
      <c r="DC13" s="723"/>
      <c r="DD13" s="669">
        <v>1254421</v>
      </c>
      <c r="DE13" s="664"/>
      <c r="DF13" s="664"/>
      <c r="DG13" s="664"/>
      <c r="DH13" s="664"/>
      <c r="DI13" s="664"/>
      <c r="DJ13" s="664"/>
      <c r="DK13" s="664"/>
      <c r="DL13" s="664"/>
      <c r="DM13" s="664"/>
      <c r="DN13" s="664"/>
      <c r="DO13" s="664"/>
      <c r="DP13" s="665"/>
      <c r="DQ13" s="669">
        <v>1304454</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235</v>
      </c>
      <c r="S14" s="664"/>
      <c r="T14" s="664"/>
      <c r="U14" s="664"/>
      <c r="V14" s="664"/>
      <c r="W14" s="664"/>
      <c r="X14" s="664"/>
      <c r="Y14" s="665"/>
      <c r="Z14" s="723" t="s">
        <v>174</v>
      </c>
      <c r="AA14" s="723"/>
      <c r="AB14" s="723"/>
      <c r="AC14" s="723"/>
      <c r="AD14" s="724" t="s">
        <v>235</v>
      </c>
      <c r="AE14" s="724"/>
      <c r="AF14" s="724"/>
      <c r="AG14" s="724"/>
      <c r="AH14" s="724"/>
      <c r="AI14" s="724"/>
      <c r="AJ14" s="724"/>
      <c r="AK14" s="724"/>
      <c r="AL14" s="666" t="s">
        <v>174</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101377</v>
      </c>
      <c r="BH14" s="664"/>
      <c r="BI14" s="664"/>
      <c r="BJ14" s="664"/>
      <c r="BK14" s="664"/>
      <c r="BL14" s="664"/>
      <c r="BM14" s="664"/>
      <c r="BN14" s="665"/>
      <c r="BO14" s="723">
        <v>2.2999999999999998</v>
      </c>
      <c r="BP14" s="723"/>
      <c r="BQ14" s="723"/>
      <c r="BR14" s="723"/>
      <c r="BS14" s="669" t="s">
        <v>235</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857459</v>
      </c>
      <c r="CS14" s="664"/>
      <c r="CT14" s="664"/>
      <c r="CU14" s="664"/>
      <c r="CV14" s="664"/>
      <c r="CW14" s="664"/>
      <c r="CX14" s="664"/>
      <c r="CY14" s="665"/>
      <c r="CZ14" s="723">
        <v>4.4000000000000004</v>
      </c>
      <c r="DA14" s="723"/>
      <c r="DB14" s="723"/>
      <c r="DC14" s="723"/>
      <c r="DD14" s="669">
        <v>86587</v>
      </c>
      <c r="DE14" s="664"/>
      <c r="DF14" s="664"/>
      <c r="DG14" s="664"/>
      <c r="DH14" s="664"/>
      <c r="DI14" s="664"/>
      <c r="DJ14" s="664"/>
      <c r="DK14" s="664"/>
      <c r="DL14" s="664"/>
      <c r="DM14" s="664"/>
      <c r="DN14" s="664"/>
      <c r="DO14" s="664"/>
      <c r="DP14" s="665"/>
      <c r="DQ14" s="669">
        <v>745604</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71494</v>
      </c>
      <c r="S15" s="664"/>
      <c r="T15" s="664"/>
      <c r="U15" s="664"/>
      <c r="V15" s="664"/>
      <c r="W15" s="664"/>
      <c r="X15" s="664"/>
      <c r="Y15" s="665"/>
      <c r="Z15" s="723">
        <v>0.3</v>
      </c>
      <c r="AA15" s="723"/>
      <c r="AB15" s="723"/>
      <c r="AC15" s="723"/>
      <c r="AD15" s="724">
        <v>71494</v>
      </c>
      <c r="AE15" s="724"/>
      <c r="AF15" s="724"/>
      <c r="AG15" s="724"/>
      <c r="AH15" s="724"/>
      <c r="AI15" s="724"/>
      <c r="AJ15" s="724"/>
      <c r="AK15" s="724"/>
      <c r="AL15" s="666">
        <v>0.7</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222274</v>
      </c>
      <c r="BH15" s="664"/>
      <c r="BI15" s="664"/>
      <c r="BJ15" s="664"/>
      <c r="BK15" s="664"/>
      <c r="BL15" s="664"/>
      <c r="BM15" s="664"/>
      <c r="BN15" s="665"/>
      <c r="BO15" s="723">
        <v>5.0999999999999996</v>
      </c>
      <c r="BP15" s="723"/>
      <c r="BQ15" s="723"/>
      <c r="BR15" s="723"/>
      <c r="BS15" s="669" t="s">
        <v>235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1318668</v>
      </c>
      <c r="CS15" s="664"/>
      <c r="CT15" s="664"/>
      <c r="CU15" s="664"/>
      <c r="CV15" s="664"/>
      <c r="CW15" s="664"/>
      <c r="CX15" s="664"/>
      <c r="CY15" s="665"/>
      <c r="CZ15" s="723">
        <v>6.7</v>
      </c>
      <c r="DA15" s="723"/>
      <c r="DB15" s="723"/>
      <c r="DC15" s="723"/>
      <c r="DD15" s="669">
        <v>94477</v>
      </c>
      <c r="DE15" s="664"/>
      <c r="DF15" s="664"/>
      <c r="DG15" s="664"/>
      <c r="DH15" s="664"/>
      <c r="DI15" s="664"/>
      <c r="DJ15" s="664"/>
      <c r="DK15" s="664"/>
      <c r="DL15" s="664"/>
      <c r="DM15" s="664"/>
      <c r="DN15" s="664"/>
      <c r="DO15" s="664"/>
      <c r="DP15" s="665"/>
      <c r="DQ15" s="669">
        <v>1102370</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174</v>
      </c>
      <c r="S16" s="664"/>
      <c r="T16" s="664"/>
      <c r="U16" s="664"/>
      <c r="V16" s="664"/>
      <c r="W16" s="664"/>
      <c r="X16" s="664"/>
      <c r="Y16" s="665"/>
      <c r="Z16" s="723" t="s">
        <v>235</v>
      </c>
      <c r="AA16" s="723"/>
      <c r="AB16" s="723"/>
      <c r="AC16" s="723"/>
      <c r="AD16" s="724" t="s">
        <v>174</v>
      </c>
      <c r="AE16" s="724"/>
      <c r="AF16" s="724"/>
      <c r="AG16" s="724"/>
      <c r="AH16" s="724"/>
      <c r="AI16" s="724"/>
      <c r="AJ16" s="724"/>
      <c r="AK16" s="724"/>
      <c r="AL16" s="666" t="s">
        <v>235</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235</v>
      </c>
      <c r="BP16" s="723"/>
      <c r="BQ16" s="723"/>
      <c r="BR16" s="723"/>
      <c r="BS16" s="669" t="s">
        <v>174</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48198</v>
      </c>
      <c r="CS16" s="664"/>
      <c r="CT16" s="664"/>
      <c r="CU16" s="664"/>
      <c r="CV16" s="664"/>
      <c r="CW16" s="664"/>
      <c r="CX16" s="664"/>
      <c r="CY16" s="665"/>
      <c r="CZ16" s="723">
        <v>0.2</v>
      </c>
      <c r="DA16" s="723"/>
      <c r="DB16" s="723"/>
      <c r="DC16" s="723"/>
      <c r="DD16" s="669" t="s">
        <v>235</v>
      </c>
      <c r="DE16" s="664"/>
      <c r="DF16" s="664"/>
      <c r="DG16" s="664"/>
      <c r="DH16" s="664"/>
      <c r="DI16" s="664"/>
      <c r="DJ16" s="664"/>
      <c r="DK16" s="664"/>
      <c r="DL16" s="664"/>
      <c r="DM16" s="664"/>
      <c r="DN16" s="664"/>
      <c r="DO16" s="664"/>
      <c r="DP16" s="665"/>
      <c r="DQ16" s="669">
        <v>16093</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13234</v>
      </c>
      <c r="S17" s="664"/>
      <c r="T17" s="664"/>
      <c r="U17" s="664"/>
      <c r="V17" s="664"/>
      <c r="W17" s="664"/>
      <c r="X17" s="664"/>
      <c r="Y17" s="665"/>
      <c r="Z17" s="723">
        <v>0.1</v>
      </c>
      <c r="AA17" s="723"/>
      <c r="AB17" s="723"/>
      <c r="AC17" s="723"/>
      <c r="AD17" s="724">
        <v>13234</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174</v>
      </c>
      <c r="BP17" s="723"/>
      <c r="BQ17" s="723"/>
      <c r="BR17" s="723"/>
      <c r="BS17" s="669" t="s">
        <v>174</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1468693</v>
      </c>
      <c r="CS17" s="664"/>
      <c r="CT17" s="664"/>
      <c r="CU17" s="664"/>
      <c r="CV17" s="664"/>
      <c r="CW17" s="664"/>
      <c r="CX17" s="664"/>
      <c r="CY17" s="665"/>
      <c r="CZ17" s="723">
        <v>7.5</v>
      </c>
      <c r="DA17" s="723"/>
      <c r="DB17" s="723"/>
      <c r="DC17" s="723"/>
      <c r="DD17" s="669" t="s">
        <v>174</v>
      </c>
      <c r="DE17" s="664"/>
      <c r="DF17" s="664"/>
      <c r="DG17" s="664"/>
      <c r="DH17" s="664"/>
      <c r="DI17" s="664"/>
      <c r="DJ17" s="664"/>
      <c r="DK17" s="664"/>
      <c r="DL17" s="664"/>
      <c r="DM17" s="664"/>
      <c r="DN17" s="664"/>
      <c r="DO17" s="664"/>
      <c r="DP17" s="665"/>
      <c r="DQ17" s="669">
        <v>1468693</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4976425</v>
      </c>
      <c r="S18" s="664"/>
      <c r="T18" s="664"/>
      <c r="U18" s="664"/>
      <c r="V18" s="664"/>
      <c r="W18" s="664"/>
      <c r="X18" s="664"/>
      <c r="Y18" s="665"/>
      <c r="Z18" s="723">
        <v>24.3</v>
      </c>
      <c r="AA18" s="723"/>
      <c r="AB18" s="723"/>
      <c r="AC18" s="723"/>
      <c r="AD18" s="724">
        <v>4298870</v>
      </c>
      <c r="AE18" s="724"/>
      <c r="AF18" s="724"/>
      <c r="AG18" s="724"/>
      <c r="AH18" s="724"/>
      <c r="AI18" s="724"/>
      <c r="AJ18" s="724"/>
      <c r="AK18" s="724"/>
      <c r="AL18" s="666">
        <v>44.2</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174</v>
      </c>
      <c r="BH18" s="664"/>
      <c r="BI18" s="664"/>
      <c r="BJ18" s="664"/>
      <c r="BK18" s="664"/>
      <c r="BL18" s="664"/>
      <c r="BM18" s="664"/>
      <c r="BN18" s="665"/>
      <c r="BO18" s="723" t="s">
        <v>174</v>
      </c>
      <c r="BP18" s="723"/>
      <c r="BQ18" s="723"/>
      <c r="BR18" s="723"/>
      <c r="BS18" s="669" t="s">
        <v>235</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174</v>
      </c>
      <c r="DA18" s="723"/>
      <c r="DB18" s="723"/>
      <c r="DC18" s="723"/>
      <c r="DD18" s="669" t="s">
        <v>174</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4298870</v>
      </c>
      <c r="S19" s="664"/>
      <c r="T19" s="664"/>
      <c r="U19" s="664"/>
      <c r="V19" s="664"/>
      <c r="W19" s="664"/>
      <c r="X19" s="664"/>
      <c r="Y19" s="665"/>
      <c r="Z19" s="723">
        <v>21</v>
      </c>
      <c r="AA19" s="723"/>
      <c r="AB19" s="723"/>
      <c r="AC19" s="723"/>
      <c r="AD19" s="724">
        <v>4298870</v>
      </c>
      <c r="AE19" s="724"/>
      <c r="AF19" s="724"/>
      <c r="AG19" s="724"/>
      <c r="AH19" s="724"/>
      <c r="AI19" s="724"/>
      <c r="AJ19" s="724"/>
      <c r="AK19" s="724"/>
      <c r="AL19" s="666">
        <v>44.2</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133236</v>
      </c>
      <c r="BH19" s="664"/>
      <c r="BI19" s="664"/>
      <c r="BJ19" s="664"/>
      <c r="BK19" s="664"/>
      <c r="BL19" s="664"/>
      <c r="BM19" s="664"/>
      <c r="BN19" s="665"/>
      <c r="BO19" s="723">
        <v>3.1</v>
      </c>
      <c r="BP19" s="723"/>
      <c r="BQ19" s="723"/>
      <c r="BR19" s="723"/>
      <c r="BS19" s="669" t="s">
        <v>174</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235</v>
      </c>
      <c r="CS19" s="664"/>
      <c r="CT19" s="664"/>
      <c r="CU19" s="664"/>
      <c r="CV19" s="664"/>
      <c r="CW19" s="664"/>
      <c r="CX19" s="664"/>
      <c r="CY19" s="665"/>
      <c r="CZ19" s="723" t="s">
        <v>235</v>
      </c>
      <c r="DA19" s="723"/>
      <c r="DB19" s="723"/>
      <c r="DC19" s="723"/>
      <c r="DD19" s="669" t="s">
        <v>174</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677555</v>
      </c>
      <c r="S20" s="664"/>
      <c r="T20" s="664"/>
      <c r="U20" s="664"/>
      <c r="V20" s="664"/>
      <c r="W20" s="664"/>
      <c r="X20" s="664"/>
      <c r="Y20" s="665"/>
      <c r="Z20" s="723">
        <v>3.3</v>
      </c>
      <c r="AA20" s="723"/>
      <c r="AB20" s="723"/>
      <c r="AC20" s="723"/>
      <c r="AD20" s="724" t="s">
        <v>235</v>
      </c>
      <c r="AE20" s="724"/>
      <c r="AF20" s="724"/>
      <c r="AG20" s="724"/>
      <c r="AH20" s="724"/>
      <c r="AI20" s="724"/>
      <c r="AJ20" s="724"/>
      <c r="AK20" s="724"/>
      <c r="AL20" s="666" t="s">
        <v>235</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133236</v>
      </c>
      <c r="BH20" s="664"/>
      <c r="BI20" s="664"/>
      <c r="BJ20" s="664"/>
      <c r="BK20" s="664"/>
      <c r="BL20" s="664"/>
      <c r="BM20" s="664"/>
      <c r="BN20" s="665"/>
      <c r="BO20" s="723">
        <v>3.1</v>
      </c>
      <c r="BP20" s="723"/>
      <c r="BQ20" s="723"/>
      <c r="BR20" s="723"/>
      <c r="BS20" s="669" t="s">
        <v>174</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19585361</v>
      </c>
      <c r="CS20" s="664"/>
      <c r="CT20" s="664"/>
      <c r="CU20" s="664"/>
      <c r="CV20" s="664"/>
      <c r="CW20" s="664"/>
      <c r="CX20" s="664"/>
      <c r="CY20" s="665"/>
      <c r="CZ20" s="723">
        <v>100</v>
      </c>
      <c r="DA20" s="723"/>
      <c r="DB20" s="723"/>
      <c r="DC20" s="723"/>
      <c r="DD20" s="669">
        <v>3005797</v>
      </c>
      <c r="DE20" s="664"/>
      <c r="DF20" s="664"/>
      <c r="DG20" s="664"/>
      <c r="DH20" s="664"/>
      <c r="DI20" s="664"/>
      <c r="DJ20" s="664"/>
      <c r="DK20" s="664"/>
      <c r="DL20" s="664"/>
      <c r="DM20" s="664"/>
      <c r="DN20" s="664"/>
      <c r="DO20" s="664"/>
      <c r="DP20" s="665"/>
      <c r="DQ20" s="669">
        <v>11892697</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235</v>
      </c>
      <c r="S21" s="664"/>
      <c r="T21" s="664"/>
      <c r="U21" s="664"/>
      <c r="V21" s="664"/>
      <c r="W21" s="664"/>
      <c r="X21" s="664"/>
      <c r="Y21" s="665"/>
      <c r="Z21" s="723" t="s">
        <v>235</v>
      </c>
      <c r="AA21" s="723"/>
      <c r="AB21" s="723"/>
      <c r="AC21" s="723"/>
      <c r="AD21" s="724" t="s">
        <v>174</v>
      </c>
      <c r="AE21" s="724"/>
      <c r="AF21" s="724"/>
      <c r="AG21" s="724"/>
      <c r="AH21" s="724"/>
      <c r="AI21" s="724"/>
      <c r="AJ21" s="724"/>
      <c r="AK21" s="724"/>
      <c r="AL21" s="666" t="s">
        <v>235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133236</v>
      </c>
      <c r="BH21" s="664"/>
      <c r="BI21" s="664"/>
      <c r="BJ21" s="664"/>
      <c r="BK21" s="664"/>
      <c r="BL21" s="664"/>
      <c r="BM21" s="664"/>
      <c r="BN21" s="665"/>
      <c r="BO21" s="723">
        <v>3.1</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10332238</v>
      </c>
      <c r="S22" s="664"/>
      <c r="T22" s="664"/>
      <c r="U22" s="664"/>
      <c r="V22" s="664"/>
      <c r="W22" s="664"/>
      <c r="X22" s="664"/>
      <c r="Y22" s="665"/>
      <c r="Z22" s="723">
        <v>50.4</v>
      </c>
      <c r="AA22" s="723"/>
      <c r="AB22" s="723"/>
      <c r="AC22" s="723"/>
      <c r="AD22" s="724">
        <v>9654683</v>
      </c>
      <c r="AE22" s="724"/>
      <c r="AF22" s="724"/>
      <c r="AG22" s="724"/>
      <c r="AH22" s="724"/>
      <c r="AI22" s="724"/>
      <c r="AJ22" s="724"/>
      <c r="AK22" s="724"/>
      <c r="AL22" s="666">
        <v>99.4</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174</v>
      </c>
      <c r="BP22" s="723"/>
      <c r="BQ22" s="723"/>
      <c r="BR22" s="723"/>
      <c r="BS22" s="669" t="s">
        <v>235</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6393</v>
      </c>
      <c r="S23" s="664"/>
      <c r="T23" s="664"/>
      <c r="U23" s="664"/>
      <c r="V23" s="664"/>
      <c r="W23" s="664"/>
      <c r="X23" s="664"/>
      <c r="Y23" s="665"/>
      <c r="Z23" s="723">
        <v>0</v>
      </c>
      <c r="AA23" s="723"/>
      <c r="AB23" s="723"/>
      <c r="AC23" s="723"/>
      <c r="AD23" s="724">
        <v>6393</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174</v>
      </c>
      <c r="BH23" s="664"/>
      <c r="BI23" s="664"/>
      <c r="BJ23" s="664"/>
      <c r="BK23" s="664"/>
      <c r="BL23" s="664"/>
      <c r="BM23" s="664"/>
      <c r="BN23" s="665"/>
      <c r="BO23" s="723" t="s">
        <v>235</v>
      </c>
      <c r="BP23" s="723"/>
      <c r="BQ23" s="723"/>
      <c r="BR23" s="723"/>
      <c r="BS23" s="669" t="s">
        <v>174</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140550</v>
      </c>
      <c r="S24" s="664"/>
      <c r="T24" s="664"/>
      <c r="U24" s="664"/>
      <c r="V24" s="664"/>
      <c r="W24" s="664"/>
      <c r="X24" s="664"/>
      <c r="Y24" s="665"/>
      <c r="Z24" s="723">
        <v>0.7</v>
      </c>
      <c r="AA24" s="723"/>
      <c r="AB24" s="723"/>
      <c r="AC24" s="723"/>
      <c r="AD24" s="724" t="s">
        <v>235</v>
      </c>
      <c r="AE24" s="724"/>
      <c r="AF24" s="724"/>
      <c r="AG24" s="724"/>
      <c r="AH24" s="724"/>
      <c r="AI24" s="724"/>
      <c r="AJ24" s="724"/>
      <c r="AK24" s="724"/>
      <c r="AL24" s="666" t="s">
        <v>174</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235</v>
      </c>
      <c r="BP24" s="723"/>
      <c r="BQ24" s="723"/>
      <c r="BR24" s="723"/>
      <c r="BS24" s="669" t="s">
        <v>174</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6413972</v>
      </c>
      <c r="CS24" s="727"/>
      <c r="CT24" s="727"/>
      <c r="CU24" s="727"/>
      <c r="CV24" s="727"/>
      <c r="CW24" s="727"/>
      <c r="CX24" s="727"/>
      <c r="CY24" s="773"/>
      <c r="CZ24" s="774">
        <v>32.700000000000003</v>
      </c>
      <c r="DA24" s="743"/>
      <c r="DB24" s="743"/>
      <c r="DC24" s="777"/>
      <c r="DD24" s="772">
        <v>4865581</v>
      </c>
      <c r="DE24" s="727"/>
      <c r="DF24" s="727"/>
      <c r="DG24" s="727"/>
      <c r="DH24" s="727"/>
      <c r="DI24" s="727"/>
      <c r="DJ24" s="727"/>
      <c r="DK24" s="773"/>
      <c r="DL24" s="772">
        <v>4861932</v>
      </c>
      <c r="DM24" s="727"/>
      <c r="DN24" s="727"/>
      <c r="DO24" s="727"/>
      <c r="DP24" s="727"/>
      <c r="DQ24" s="727"/>
      <c r="DR24" s="727"/>
      <c r="DS24" s="727"/>
      <c r="DT24" s="727"/>
      <c r="DU24" s="727"/>
      <c r="DV24" s="773"/>
      <c r="DW24" s="774">
        <v>47.4</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140050</v>
      </c>
      <c r="S25" s="664"/>
      <c r="T25" s="664"/>
      <c r="U25" s="664"/>
      <c r="V25" s="664"/>
      <c r="W25" s="664"/>
      <c r="X25" s="664"/>
      <c r="Y25" s="665"/>
      <c r="Z25" s="723">
        <v>0.7</v>
      </c>
      <c r="AA25" s="723"/>
      <c r="AB25" s="723"/>
      <c r="AC25" s="723"/>
      <c r="AD25" s="724">
        <v>11583</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174</v>
      </c>
      <c r="BH25" s="664"/>
      <c r="BI25" s="664"/>
      <c r="BJ25" s="664"/>
      <c r="BK25" s="664"/>
      <c r="BL25" s="664"/>
      <c r="BM25" s="664"/>
      <c r="BN25" s="665"/>
      <c r="BO25" s="723" t="s">
        <v>174</v>
      </c>
      <c r="BP25" s="723"/>
      <c r="BQ25" s="723"/>
      <c r="BR25" s="723"/>
      <c r="BS25" s="669" t="s">
        <v>235</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2825044</v>
      </c>
      <c r="CS25" s="662"/>
      <c r="CT25" s="662"/>
      <c r="CU25" s="662"/>
      <c r="CV25" s="662"/>
      <c r="CW25" s="662"/>
      <c r="CX25" s="662"/>
      <c r="CY25" s="663"/>
      <c r="CZ25" s="666">
        <v>14.4</v>
      </c>
      <c r="DA25" s="695"/>
      <c r="DB25" s="695"/>
      <c r="DC25" s="696"/>
      <c r="DD25" s="669">
        <v>2668937</v>
      </c>
      <c r="DE25" s="662"/>
      <c r="DF25" s="662"/>
      <c r="DG25" s="662"/>
      <c r="DH25" s="662"/>
      <c r="DI25" s="662"/>
      <c r="DJ25" s="662"/>
      <c r="DK25" s="663"/>
      <c r="DL25" s="669">
        <v>2665288</v>
      </c>
      <c r="DM25" s="662"/>
      <c r="DN25" s="662"/>
      <c r="DO25" s="662"/>
      <c r="DP25" s="662"/>
      <c r="DQ25" s="662"/>
      <c r="DR25" s="662"/>
      <c r="DS25" s="662"/>
      <c r="DT25" s="662"/>
      <c r="DU25" s="662"/>
      <c r="DV25" s="663"/>
      <c r="DW25" s="666">
        <v>26</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83899</v>
      </c>
      <c r="S26" s="664"/>
      <c r="T26" s="664"/>
      <c r="U26" s="664"/>
      <c r="V26" s="664"/>
      <c r="W26" s="664"/>
      <c r="X26" s="664"/>
      <c r="Y26" s="665"/>
      <c r="Z26" s="723">
        <v>0.4</v>
      </c>
      <c r="AA26" s="723"/>
      <c r="AB26" s="723"/>
      <c r="AC26" s="723"/>
      <c r="AD26" s="724">
        <v>4</v>
      </c>
      <c r="AE26" s="724"/>
      <c r="AF26" s="724"/>
      <c r="AG26" s="724"/>
      <c r="AH26" s="724"/>
      <c r="AI26" s="724"/>
      <c r="AJ26" s="724"/>
      <c r="AK26" s="724"/>
      <c r="AL26" s="666">
        <v>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174</v>
      </c>
      <c r="BH26" s="664"/>
      <c r="BI26" s="664"/>
      <c r="BJ26" s="664"/>
      <c r="BK26" s="664"/>
      <c r="BL26" s="664"/>
      <c r="BM26" s="664"/>
      <c r="BN26" s="665"/>
      <c r="BO26" s="723" t="s">
        <v>235</v>
      </c>
      <c r="BP26" s="723"/>
      <c r="BQ26" s="723"/>
      <c r="BR26" s="723"/>
      <c r="BS26" s="669" t="s">
        <v>235</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1962969</v>
      </c>
      <c r="CS26" s="664"/>
      <c r="CT26" s="664"/>
      <c r="CU26" s="664"/>
      <c r="CV26" s="664"/>
      <c r="CW26" s="664"/>
      <c r="CX26" s="664"/>
      <c r="CY26" s="665"/>
      <c r="CZ26" s="666">
        <v>10</v>
      </c>
      <c r="DA26" s="695"/>
      <c r="DB26" s="695"/>
      <c r="DC26" s="696"/>
      <c r="DD26" s="669">
        <v>1813566</v>
      </c>
      <c r="DE26" s="664"/>
      <c r="DF26" s="664"/>
      <c r="DG26" s="664"/>
      <c r="DH26" s="664"/>
      <c r="DI26" s="664"/>
      <c r="DJ26" s="664"/>
      <c r="DK26" s="665"/>
      <c r="DL26" s="669" t="s">
        <v>235</v>
      </c>
      <c r="DM26" s="664"/>
      <c r="DN26" s="664"/>
      <c r="DO26" s="664"/>
      <c r="DP26" s="664"/>
      <c r="DQ26" s="664"/>
      <c r="DR26" s="664"/>
      <c r="DS26" s="664"/>
      <c r="DT26" s="664"/>
      <c r="DU26" s="664"/>
      <c r="DV26" s="665"/>
      <c r="DW26" s="666" t="s">
        <v>174</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1648010</v>
      </c>
      <c r="S27" s="664"/>
      <c r="T27" s="664"/>
      <c r="U27" s="664"/>
      <c r="V27" s="664"/>
      <c r="W27" s="664"/>
      <c r="X27" s="664"/>
      <c r="Y27" s="665"/>
      <c r="Z27" s="723">
        <v>8</v>
      </c>
      <c r="AA27" s="723"/>
      <c r="AB27" s="723"/>
      <c r="AC27" s="723"/>
      <c r="AD27" s="724" t="s">
        <v>235</v>
      </c>
      <c r="AE27" s="724"/>
      <c r="AF27" s="724"/>
      <c r="AG27" s="724"/>
      <c r="AH27" s="724"/>
      <c r="AI27" s="724"/>
      <c r="AJ27" s="724"/>
      <c r="AK27" s="724"/>
      <c r="AL27" s="666" t="s">
        <v>174</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4318152</v>
      </c>
      <c r="BH27" s="664"/>
      <c r="BI27" s="664"/>
      <c r="BJ27" s="664"/>
      <c r="BK27" s="664"/>
      <c r="BL27" s="664"/>
      <c r="BM27" s="664"/>
      <c r="BN27" s="665"/>
      <c r="BO27" s="723">
        <v>100</v>
      </c>
      <c r="BP27" s="723"/>
      <c r="BQ27" s="723"/>
      <c r="BR27" s="723"/>
      <c r="BS27" s="669" t="s">
        <v>174</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2120235</v>
      </c>
      <c r="CS27" s="662"/>
      <c r="CT27" s="662"/>
      <c r="CU27" s="662"/>
      <c r="CV27" s="662"/>
      <c r="CW27" s="662"/>
      <c r="CX27" s="662"/>
      <c r="CY27" s="663"/>
      <c r="CZ27" s="666">
        <v>10.8</v>
      </c>
      <c r="DA27" s="695"/>
      <c r="DB27" s="695"/>
      <c r="DC27" s="696"/>
      <c r="DD27" s="669">
        <v>727951</v>
      </c>
      <c r="DE27" s="662"/>
      <c r="DF27" s="662"/>
      <c r="DG27" s="662"/>
      <c r="DH27" s="662"/>
      <c r="DI27" s="662"/>
      <c r="DJ27" s="662"/>
      <c r="DK27" s="663"/>
      <c r="DL27" s="669">
        <v>727951</v>
      </c>
      <c r="DM27" s="662"/>
      <c r="DN27" s="662"/>
      <c r="DO27" s="662"/>
      <c r="DP27" s="662"/>
      <c r="DQ27" s="662"/>
      <c r="DR27" s="662"/>
      <c r="DS27" s="662"/>
      <c r="DT27" s="662"/>
      <c r="DU27" s="662"/>
      <c r="DV27" s="663"/>
      <c r="DW27" s="666">
        <v>7.1</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174</v>
      </c>
      <c r="S28" s="664"/>
      <c r="T28" s="664"/>
      <c r="U28" s="664"/>
      <c r="V28" s="664"/>
      <c r="W28" s="664"/>
      <c r="X28" s="664"/>
      <c r="Y28" s="665"/>
      <c r="Z28" s="723" t="s">
        <v>174</v>
      </c>
      <c r="AA28" s="723"/>
      <c r="AB28" s="723"/>
      <c r="AC28" s="723"/>
      <c r="AD28" s="724" t="s">
        <v>235</v>
      </c>
      <c r="AE28" s="724"/>
      <c r="AF28" s="724"/>
      <c r="AG28" s="724"/>
      <c r="AH28" s="724"/>
      <c r="AI28" s="724"/>
      <c r="AJ28" s="724"/>
      <c r="AK28" s="724"/>
      <c r="AL28" s="666" t="s">
        <v>174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1468693</v>
      </c>
      <c r="CS28" s="664"/>
      <c r="CT28" s="664"/>
      <c r="CU28" s="664"/>
      <c r="CV28" s="664"/>
      <c r="CW28" s="664"/>
      <c r="CX28" s="664"/>
      <c r="CY28" s="665"/>
      <c r="CZ28" s="666">
        <v>7.5</v>
      </c>
      <c r="DA28" s="695"/>
      <c r="DB28" s="695"/>
      <c r="DC28" s="696"/>
      <c r="DD28" s="669">
        <v>1468693</v>
      </c>
      <c r="DE28" s="664"/>
      <c r="DF28" s="664"/>
      <c r="DG28" s="664"/>
      <c r="DH28" s="664"/>
      <c r="DI28" s="664"/>
      <c r="DJ28" s="664"/>
      <c r="DK28" s="665"/>
      <c r="DL28" s="669">
        <v>1468693</v>
      </c>
      <c r="DM28" s="664"/>
      <c r="DN28" s="664"/>
      <c r="DO28" s="664"/>
      <c r="DP28" s="664"/>
      <c r="DQ28" s="664"/>
      <c r="DR28" s="664"/>
      <c r="DS28" s="664"/>
      <c r="DT28" s="664"/>
      <c r="DU28" s="664"/>
      <c r="DV28" s="665"/>
      <c r="DW28" s="666">
        <v>14.3</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1029943</v>
      </c>
      <c r="S29" s="664"/>
      <c r="T29" s="664"/>
      <c r="U29" s="664"/>
      <c r="V29" s="664"/>
      <c r="W29" s="664"/>
      <c r="X29" s="664"/>
      <c r="Y29" s="665"/>
      <c r="Z29" s="723">
        <v>5</v>
      </c>
      <c r="AA29" s="723"/>
      <c r="AB29" s="723"/>
      <c r="AC29" s="723"/>
      <c r="AD29" s="724" t="s">
        <v>235</v>
      </c>
      <c r="AE29" s="724"/>
      <c r="AF29" s="724"/>
      <c r="AG29" s="724"/>
      <c r="AH29" s="724"/>
      <c r="AI29" s="724"/>
      <c r="AJ29" s="724"/>
      <c r="AK29" s="724"/>
      <c r="AL29" s="666" t="s">
        <v>235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1468693</v>
      </c>
      <c r="CS29" s="662"/>
      <c r="CT29" s="662"/>
      <c r="CU29" s="662"/>
      <c r="CV29" s="662"/>
      <c r="CW29" s="662"/>
      <c r="CX29" s="662"/>
      <c r="CY29" s="663"/>
      <c r="CZ29" s="666">
        <v>7.5</v>
      </c>
      <c r="DA29" s="695"/>
      <c r="DB29" s="695"/>
      <c r="DC29" s="696"/>
      <c r="DD29" s="669">
        <v>1468693</v>
      </c>
      <c r="DE29" s="662"/>
      <c r="DF29" s="662"/>
      <c r="DG29" s="662"/>
      <c r="DH29" s="662"/>
      <c r="DI29" s="662"/>
      <c r="DJ29" s="662"/>
      <c r="DK29" s="663"/>
      <c r="DL29" s="669">
        <v>1468693</v>
      </c>
      <c r="DM29" s="662"/>
      <c r="DN29" s="662"/>
      <c r="DO29" s="662"/>
      <c r="DP29" s="662"/>
      <c r="DQ29" s="662"/>
      <c r="DR29" s="662"/>
      <c r="DS29" s="662"/>
      <c r="DT29" s="662"/>
      <c r="DU29" s="662"/>
      <c r="DV29" s="663"/>
      <c r="DW29" s="666">
        <v>14.3</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78253</v>
      </c>
      <c r="S30" s="664"/>
      <c r="T30" s="664"/>
      <c r="U30" s="664"/>
      <c r="V30" s="664"/>
      <c r="W30" s="664"/>
      <c r="X30" s="664"/>
      <c r="Y30" s="665"/>
      <c r="Z30" s="723">
        <v>0.4</v>
      </c>
      <c r="AA30" s="723"/>
      <c r="AB30" s="723"/>
      <c r="AC30" s="723"/>
      <c r="AD30" s="724">
        <v>26502</v>
      </c>
      <c r="AE30" s="724"/>
      <c r="AF30" s="724"/>
      <c r="AG30" s="724"/>
      <c r="AH30" s="724"/>
      <c r="AI30" s="724"/>
      <c r="AJ30" s="724"/>
      <c r="AK30" s="724"/>
      <c r="AL30" s="666">
        <v>0.3</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98.4</v>
      </c>
      <c r="BH30" s="742"/>
      <c r="BI30" s="742"/>
      <c r="BJ30" s="742"/>
      <c r="BK30" s="742"/>
      <c r="BL30" s="742"/>
      <c r="BM30" s="743">
        <v>92.3</v>
      </c>
      <c r="BN30" s="742"/>
      <c r="BO30" s="742"/>
      <c r="BP30" s="742"/>
      <c r="BQ30" s="744"/>
      <c r="BR30" s="741">
        <v>97.8</v>
      </c>
      <c r="BS30" s="742"/>
      <c r="BT30" s="742"/>
      <c r="BU30" s="742"/>
      <c r="BV30" s="742"/>
      <c r="BW30" s="742"/>
      <c r="BX30" s="743">
        <v>89.9</v>
      </c>
      <c r="BY30" s="742"/>
      <c r="BZ30" s="742"/>
      <c r="CA30" s="742"/>
      <c r="CB30" s="744"/>
      <c r="CD30" s="747"/>
      <c r="CE30" s="748"/>
      <c r="CF30" s="705" t="s">
        <v>312</v>
      </c>
      <c r="CG30" s="702"/>
      <c r="CH30" s="702"/>
      <c r="CI30" s="702"/>
      <c r="CJ30" s="702"/>
      <c r="CK30" s="702"/>
      <c r="CL30" s="702"/>
      <c r="CM30" s="702"/>
      <c r="CN30" s="702"/>
      <c r="CO30" s="702"/>
      <c r="CP30" s="702"/>
      <c r="CQ30" s="703"/>
      <c r="CR30" s="661">
        <v>1375611</v>
      </c>
      <c r="CS30" s="664"/>
      <c r="CT30" s="664"/>
      <c r="CU30" s="664"/>
      <c r="CV30" s="664"/>
      <c r="CW30" s="664"/>
      <c r="CX30" s="664"/>
      <c r="CY30" s="665"/>
      <c r="CZ30" s="666">
        <v>7</v>
      </c>
      <c r="DA30" s="695"/>
      <c r="DB30" s="695"/>
      <c r="DC30" s="696"/>
      <c r="DD30" s="669">
        <v>1375611</v>
      </c>
      <c r="DE30" s="664"/>
      <c r="DF30" s="664"/>
      <c r="DG30" s="664"/>
      <c r="DH30" s="664"/>
      <c r="DI30" s="664"/>
      <c r="DJ30" s="664"/>
      <c r="DK30" s="665"/>
      <c r="DL30" s="669">
        <v>1375611</v>
      </c>
      <c r="DM30" s="664"/>
      <c r="DN30" s="664"/>
      <c r="DO30" s="664"/>
      <c r="DP30" s="664"/>
      <c r="DQ30" s="664"/>
      <c r="DR30" s="664"/>
      <c r="DS30" s="664"/>
      <c r="DT30" s="664"/>
      <c r="DU30" s="664"/>
      <c r="DV30" s="665"/>
      <c r="DW30" s="666">
        <v>13.4</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397336</v>
      </c>
      <c r="S31" s="664"/>
      <c r="T31" s="664"/>
      <c r="U31" s="664"/>
      <c r="V31" s="664"/>
      <c r="W31" s="664"/>
      <c r="X31" s="664"/>
      <c r="Y31" s="665"/>
      <c r="Z31" s="723">
        <v>1.9</v>
      </c>
      <c r="AA31" s="723"/>
      <c r="AB31" s="723"/>
      <c r="AC31" s="723"/>
      <c r="AD31" s="724" t="s">
        <v>235</v>
      </c>
      <c r="AE31" s="724"/>
      <c r="AF31" s="724"/>
      <c r="AG31" s="724"/>
      <c r="AH31" s="724"/>
      <c r="AI31" s="724"/>
      <c r="AJ31" s="724"/>
      <c r="AK31" s="724"/>
      <c r="AL31" s="666" t="s">
        <v>235</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98.5</v>
      </c>
      <c r="BH31" s="662"/>
      <c r="BI31" s="662"/>
      <c r="BJ31" s="662"/>
      <c r="BK31" s="662"/>
      <c r="BL31" s="662"/>
      <c r="BM31" s="667">
        <v>93</v>
      </c>
      <c r="BN31" s="740"/>
      <c r="BO31" s="740"/>
      <c r="BP31" s="740"/>
      <c r="BQ31" s="701"/>
      <c r="BR31" s="739">
        <v>98</v>
      </c>
      <c r="BS31" s="662"/>
      <c r="BT31" s="662"/>
      <c r="BU31" s="662"/>
      <c r="BV31" s="662"/>
      <c r="BW31" s="662"/>
      <c r="BX31" s="667">
        <v>92.2</v>
      </c>
      <c r="BY31" s="740"/>
      <c r="BZ31" s="740"/>
      <c r="CA31" s="740"/>
      <c r="CB31" s="701"/>
      <c r="CD31" s="747"/>
      <c r="CE31" s="748"/>
      <c r="CF31" s="705" t="s">
        <v>316</v>
      </c>
      <c r="CG31" s="702"/>
      <c r="CH31" s="702"/>
      <c r="CI31" s="702"/>
      <c r="CJ31" s="702"/>
      <c r="CK31" s="702"/>
      <c r="CL31" s="702"/>
      <c r="CM31" s="702"/>
      <c r="CN31" s="702"/>
      <c r="CO31" s="702"/>
      <c r="CP31" s="702"/>
      <c r="CQ31" s="703"/>
      <c r="CR31" s="661">
        <v>93082</v>
      </c>
      <c r="CS31" s="662"/>
      <c r="CT31" s="662"/>
      <c r="CU31" s="662"/>
      <c r="CV31" s="662"/>
      <c r="CW31" s="662"/>
      <c r="CX31" s="662"/>
      <c r="CY31" s="663"/>
      <c r="CZ31" s="666">
        <v>0.5</v>
      </c>
      <c r="DA31" s="695"/>
      <c r="DB31" s="695"/>
      <c r="DC31" s="696"/>
      <c r="DD31" s="669">
        <v>93082</v>
      </c>
      <c r="DE31" s="662"/>
      <c r="DF31" s="662"/>
      <c r="DG31" s="662"/>
      <c r="DH31" s="662"/>
      <c r="DI31" s="662"/>
      <c r="DJ31" s="662"/>
      <c r="DK31" s="663"/>
      <c r="DL31" s="669">
        <v>93082</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1038593</v>
      </c>
      <c r="S32" s="664"/>
      <c r="T32" s="664"/>
      <c r="U32" s="664"/>
      <c r="V32" s="664"/>
      <c r="W32" s="664"/>
      <c r="X32" s="664"/>
      <c r="Y32" s="665"/>
      <c r="Z32" s="723">
        <v>5.0999999999999996</v>
      </c>
      <c r="AA32" s="723"/>
      <c r="AB32" s="723"/>
      <c r="AC32" s="723"/>
      <c r="AD32" s="724" t="s">
        <v>174</v>
      </c>
      <c r="AE32" s="724"/>
      <c r="AF32" s="724"/>
      <c r="AG32" s="724"/>
      <c r="AH32" s="724"/>
      <c r="AI32" s="724"/>
      <c r="AJ32" s="724"/>
      <c r="AK32" s="724"/>
      <c r="AL32" s="666" t="s">
        <v>235</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98.2</v>
      </c>
      <c r="BH32" s="677"/>
      <c r="BI32" s="677"/>
      <c r="BJ32" s="677"/>
      <c r="BK32" s="677"/>
      <c r="BL32" s="677"/>
      <c r="BM32" s="721">
        <v>91.1</v>
      </c>
      <c r="BN32" s="677"/>
      <c r="BO32" s="677"/>
      <c r="BP32" s="677"/>
      <c r="BQ32" s="714"/>
      <c r="BR32" s="738">
        <v>97.4</v>
      </c>
      <c r="BS32" s="677"/>
      <c r="BT32" s="677"/>
      <c r="BU32" s="677"/>
      <c r="BV32" s="677"/>
      <c r="BW32" s="677"/>
      <c r="BX32" s="721">
        <v>87.5</v>
      </c>
      <c r="BY32" s="677"/>
      <c r="BZ32" s="677"/>
      <c r="CA32" s="677"/>
      <c r="CB32" s="714"/>
      <c r="CD32" s="749"/>
      <c r="CE32" s="750"/>
      <c r="CF32" s="705" t="s">
        <v>319</v>
      </c>
      <c r="CG32" s="702"/>
      <c r="CH32" s="702"/>
      <c r="CI32" s="702"/>
      <c r="CJ32" s="702"/>
      <c r="CK32" s="702"/>
      <c r="CL32" s="702"/>
      <c r="CM32" s="702"/>
      <c r="CN32" s="702"/>
      <c r="CO32" s="702"/>
      <c r="CP32" s="702"/>
      <c r="CQ32" s="703"/>
      <c r="CR32" s="661" t="s">
        <v>235</v>
      </c>
      <c r="CS32" s="664"/>
      <c r="CT32" s="664"/>
      <c r="CU32" s="664"/>
      <c r="CV32" s="664"/>
      <c r="CW32" s="664"/>
      <c r="CX32" s="664"/>
      <c r="CY32" s="665"/>
      <c r="CZ32" s="666" t="s">
        <v>174</v>
      </c>
      <c r="DA32" s="695"/>
      <c r="DB32" s="695"/>
      <c r="DC32" s="696"/>
      <c r="DD32" s="669" t="s">
        <v>235</v>
      </c>
      <c r="DE32" s="664"/>
      <c r="DF32" s="664"/>
      <c r="DG32" s="664"/>
      <c r="DH32" s="664"/>
      <c r="DI32" s="664"/>
      <c r="DJ32" s="664"/>
      <c r="DK32" s="665"/>
      <c r="DL32" s="669" t="s">
        <v>174</v>
      </c>
      <c r="DM32" s="664"/>
      <c r="DN32" s="664"/>
      <c r="DO32" s="664"/>
      <c r="DP32" s="664"/>
      <c r="DQ32" s="664"/>
      <c r="DR32" s="664"/>
      <c r="DS32" s="664"/>
      <c r="DT32" s="664"/>
      <c r="DU32" s="664"/>
      <c r="DV32" s="665"/>
      <c r="DW32" s="666" t="s">
        <v>235</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994532</v>
      </c>
      <c r="S33" s="664"/>
      <c r="T33" s="664"/>
      <c r="U33" s="664"/>
      <c r="V33" s="664"/>
      <c r="W33" s="664"/>
      <c r="X33" s="664"/>
      <c r="Y33" s="665"/>
      <c r="Z33" s="723">
        <v>4.9000000000000004</v>
      </c>
      <c r="AA33" s="723"/>
      <c r="AB33" s="723"/>
      <c r="AC33" s="723"/>
      <c r="AD33" s="724" t="s">
        <v>235</v>
      </c>
      <c r="AE33" s="724"/>
      <c r="AF33" s="724"/>
      <c r="AG33" s="724"/>
      <c r="AH33" s="724"/>
      <c r="AI33" s="724"/>
      <c r="AJ33" s="724"/>
      <c r="AK33" s="724"/>
      <c r="AL33" s="666" t="s">
        <v>174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10117394</v>
      </c>
      <c r="CS33" s="662"/>
      <c r="CT33" s="662"/>
      <c r="CU33" s="662"/>
      <c r="CV33" s="662"/>
      <c r="CW33" s="662"/>
      <c r="CX33" s="662"/>
      <c r="CY33" s="663"/>
      <c r="CZ33" s="666">
        <v>51.7</v>
      </c>
      <c r="DA33" s="695"/>
      <c r="DB33" s="695"/>
      <c r="DC33" s="696"/>
      <c r="DD33" s="669">
        <v>6291844</v>
      </c>
      <c r="DE33" s="662"/>
      <c r="DF33" s="662"/>
      <c r="DG33" s="662"/>
      <c r="DH33" s="662"/>
      <c r="DI33" s="662"/>
      <c r="DJ33" s="662"/>
      <c r="DK33" s="663"/>
      <c r="DL33" s="669">
        <v>4352509</v>
      </c>
      <c r="DM33" s="662"/>
      <c r="DN33" s="662"/>
      <c r="DO33" s="662"/>
      <c r="DP33" s="662"/>
      <c r="DQ33" s="662"/>
      <c r="DR33" s="662"/>
      <c r="DS33" s="662"/>
      <c r="DT33" s="662"/>
      <c r="DU33" s="662"/>
      <c r="DV33" s="663"/>
      <c r="DW33" s="666">
        <v>42.4</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279057</v>
      </c>
      <c r="S34" s="664"/>
      <c r="T34" s="664"/>
      <c r="U34" s="664"/>
      <c r="V34" s="664"/>
      <c r="W34" s="664"/>
      <c r="X34" s="664"/>
      <c r="Y34" s="665"/>
      <c r="Z34" s="723">
        <v>1.4</v>
      </c>
      <c r="AA34" s="723"/>
      <c r="AB34" s="723"/>
      <c r="AC34" s="723"/>
      <c r="AD34" s="724">
        <v>18407</v>
      </c>
      <c r="AE34" s="724"/>
      <c r="AF34" s="724"/>
      <c r="AG34" s="724"/>
      <c r="AH34" s="724"/>
      <c r="AI34" s="724"/>
      <c r="AJ34" s="724"/>
      <c r="AK34" s="724"/>
      <c r="AL34" s="666">
        <v>0.2</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2563191</v>
      </c>
      <c r="CS34" s="664"/>
      <c r="CT34" s="664"/>
      <c r="CU34" s="664"/>
      <c r="CV34" s="664"/>
      <c r="CW34" s="664"/>
      <c r="CX34" s="664"/>
      <c r="CY34" s="665"/>
      <c r="CZ34" s="666">
        <v>13.1</v>
      </c>
      <c r="DA34" s="695"/>
      <c r="DB34" s="695"/>
      <c r="DC34" s="696"/>
      <c r="DD34" s="669">
        <v>1950292</v>
      </c>
      <c r="DE34" s="664"/>
      <c r="DF34" s="664"/>
      <c r="DG34" s="664"/>
      <c r="DH34" s="664"/>
      <c r="DI34" s="664"/>
      <c r="DJ34" s="664"/>
      <c r="DK34" s="665"/>
      <c r="DL34" s="669">
        <v>1721499</v>
      </c>
      <c r="DM34" s="664"/>
      <c r="DN34" s="664"/>
      <c r="DO34" s="664"/>
      <c r="DP34" s="664"/>
      <c r="DQ34" s="664"/>
      <c r="DR34" s="664"/>
      <c r="DS34" s="664"/>
      <c r="DT34" s="664"/>
      <c r="DU34" s="664"/>
      <c r="DV34" s="665"/>
      <c r="DW34" s="666">
        <v>16.8</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4335630</v>
      </c>
      <c r="S35" s="664"/>
      <c r="T35" s="664"/>
      <c r="U35" s="664"/>
      <c r="V35" s="664"/>
      <c r="W35" s="664"/>
      <c r="X35" s="664"/>
      <c r="Y35" s="665"/>
      <c r="Z35" s="723">
        <v>21.1</v>
      </c>
      <c r="AA35" s="723"/>
      <c r="AB35" s="723"/>
      <c r="AC35" s="723"/>
      <c r="AD35" s="724" t="s">
        <v>235</v>
      </c>
      <c r="AE35" s="724"/>
      <c r="AF35" s="724"/>
      <c r="AG35" s="724"/>
      <c r="AH35" s="724"/>
      <c r="AI35" s="724"/>
      <c r="AJ35" s="724"/>
      <c r="AK35" s="724"/>
      <c r="AL35" s="666" t="s">
        <v>174</v>
      </c>
      <c r="AM35" s="667"/>
      <c r="AN35" s="667"/>
      <c r="AO35" s="725"/>
      <c r="AP35" s="234"/>
      <c r="AQ35" s="729" t="s">
        <v>327</v>
      </c>
      <c r="AR35" s="730"/>
      <c r="AS35" s="730"/>
      <c r="AT35" s="730"/>
      <c r="AU35" s="730"/>
      <c r="AV35" s="730"/>
      <c r="AW35" s="730"/>
      <c r="AX35" s="730"/>
      <c r="AY35" s="731"/>
      <c r="AZ35" s="726">
        <v>2180941</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106859</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116723</v>
      </c>
      <c r="CS35" s="662"/>
      <c r="CT35" s="662"/>
      <c r="CU35" s="662"/>
      <c r="CV35" s="662"/>
      <c r="CW35" s="662"/>
      <c r="CX35" s="662"/>
      <c r="CY35" s="663"/>
      <c r="CZ35" s="666">
        <v>0.6</v>
      </c>
      <c r="DA35" s="695"/>
      <c r="DB35" s="695"/>
      <c r="DC35" s="696"/>
      <c r="DD35" s="669">
        <v>95428</v>
      </c>
      <c r="DE35" s="662"/>
      <c r="DF35" s="662"/>
      <c r="DG35" s="662"/>
      <c r="DH35" s="662"/>
      <c r="DI35" s="662"/>
      <c r="DJ35" s="662"/>
      <c r="DK35" s="663"/>
      <c r="DL35" s="669">
        <v>95428</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174</v>
      </c>
      <c r="S36" s="664"/>
      <c r="T36" s="664"/>
      <c r="U36" s="664"/>
      <c r="V36" s="664"/>
      <c r="W36" s="664"/>
      <c r="X36" s="664"/>
      <c r="Y36" s="665"/>
      <c r="Z36" s="723" t="s">
        <v>174</v>
      </c>
      <c r="AA36" s="723"/>
      <c r="AB36" s="723"/>
      <c r="AC36" s="723"/>
      <c r="AD36" s="724" t="s">
        <v>235</v>
      </c>
      <c r="AE36" s="724"/>
      <c r="AF36" s="724"/>
      <c r="AG36" s="724"/>
      <c r="AH36" s="724"/>
      <c r="AI36" s="724"/>
      <c r="AJ36" s="724"/>
      <c r="AK36" s="724"/>
      <c r="AL36" s="666" t="s">
        <v>235</v>
      </c>
      <c r="AM36" s="667"/>
      <c r="AN36" s="667"/>
      <c r="AO36" s="725"/>
      <c r="AQ36" s="698" t="s">
        <v>331</v>
      </c>
      <c r="AR36" s="699"/>
      <c r="AS36" s="699"/>
      <c r="AT36" s="699"/>
      <c r="AU36" s="699"/>
      <c r="AV36" s="699"/>
      <c r="AW36" s="699"/>
      <c r="AX36" s="699"/>
      <c r="AY36" s="700"/>
      <c r="AZ36" s="661">
        <v>881027</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94859</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1996727</v>
      </c>
      <c r="CS36" s="664"/>
      <c r="CT36" s="664"/>
      <c r="CU36" s="664"/>
      <c r="CV36" s="664"/>
      <c r="CW36" s="664"/>
      <c r="CX36" s="664"/>
      <c r="CY36" s="665"/>
      <c r="CZ36" s="666">
        <v>10.199999999999999</v>
      </c>
      <c r="DA36" s="695"/>
      <c r="DB36" s="695"/>
      <c r="DC36" s="696"/>
      <c r="DD36" s="669">
        <v>1725300</v>
      </c>
      <c r="DE36" s="664"/>
      <c r="DF36" s="664"/>
      <c r="DG36" s="664"/>
      <c r="DH36" s="664"/>
      <c r="DI36" s="664"/>
      <c r="DJ36" s="664"/>
      <c r="DK36" s="665"/>
      <c r="DL36" s="669">
        <v>1072412</v>
      </c>
      <c r="DM36" s="664"/>
      <c r="DN36" s="664"/>
      <c r="DO36" s="664"/>
      <c r="DP36" s="664"/>
      <c r="DQ36" s="664"/>
      <c r="DR36" s="664"/>
      <c r="DS36" s="664"/>
      <c r="DT36" s="664"/>
      <c r="DU36" s="664"/>
      <c r="DV36" s="665"/>
      <c r="DW36" s="666">
        <v>10.5</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538030</v>
      </c>
      <c r="S37" s="664"/>
      <c r="T37" s="664"/>
      <c r="U37" s="664"/>
      <c r="V37" s="664"/>
      <c r="W37" s="664"/>
      <c r="X37" s="664"/>
      <c r="Y37" s="665"/>
      <c r="Z37" s="723">
        <v>2.6</v>
      </c>
      <c r="AA37" s="723"/>
      <c r="AB37" s="723"/>
      <c r="AC37" s="723"/>
      <c r="AD37" s="724" t="s">
        <v>174</v>
      </c>
      <c r="AE37" s="724"/>
      <c r="AF37" s="724"/>
      <c r="AG37" s="724"/>
      <c r="AH37" s="724"/>
      <c r="AI37" s="724"/>
      <c r="AJ37" s="724"/>
      <c r="AK37" s="724"/>
      <c r="AL37" s="666" t="s">
        <v>235</v>
      </c>
      <c r="AM37" s="667"/>
      <c r="AN37" s="667"/>
      <c r="AO37" s="725"/>
      <c r="AQ37" s="698" t="s">
        <v>335</v>
      </c>
      <c r="AR37" s="699"/>
      <c r="AS37" s="699"/>
      <c r="AT37" s="699"/>
      <c r="AU37" s="699"/>
      <c r="AV37" s="699"/>
      <c r="AW37" s="699"/>
      <c r="AX37" s="699"/>
      <c r="AY37" s="700"/>
      <c r="AZ37" s="661">
        <v>29600</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5592</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739422</v>
      </c>
      <c r="CS37" s="662"/>
      <c r="CT37" s="662"/>
      <c r="CU37" s="662"/>
      <c r="CV37" s="662"/>
      <c r="CW37" s="662"/>
      <c r="CX37" s="662"/>
      <c r="CY37" s="663"/>
      <c r="CZ37" s="666">
        <v>3.8</v>
      </c>
      <c r="DA37" s="695"/>
      <c r="DB37" s="695"/>
      <c r="DC37" s="696"/>
      <c r="DD37" s="669">
        <v>725448</v>
      </c>
      <c r="DE37" s="662"/>
      <c r="DF37" s="662"/>
      <c r="DG37" s="662"/>
      <c r="DH37" s="662"/>
      <c r="DI37" s="662"/>
      <c r="DJ37" s="662"/>
      <c r="DK37" s="663"/>
      <c r="DL37" s="669">
        <v>725448</v>
      </c>
      <c r="DM37" s="662"/>
      <c r="DN37" s="662"/>
      <c r="DO37" s="662"/>
      <c r="DP37" s="662"/>
      <c r="DQ37" s="662"/>
      <c r="DR37" s="662"/>
      <c r="DS37" s="662"/>
      <c r="DT37" s="662"/>
      <c r="DU37" s="662"/>
      <c r="DV37" s="663"/>
      <c r="DW37" s="666">
        <v>7.1</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20504484</v>
      </c>
      <c r="S38" s="713"/>
      <c r="T38" s="713"/>
      <c r="U38" s="713"/>
      <c r="V38" s="713"/>
      <c r="W38" s="713"/>
      <c r="X38" s="713"/>
      <c r="Y38" s="718"/>
      <c r="Z38" s="719">
        <v>100</v>
      </c>
      <c r="AA38" s="719"/>
      <c r="AB38" s="719"/>
      <c r="AC38" s="719"/>
      <c r="AD38" s="720">
        <v>9717572</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7400</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8804</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2173541</v>
      </c>
      <c r="CS38" s="664"/>
      <c r="CT38" s="664"/>
      <c r="CU38" s="664"/>
      <c r="CV38" s="664"/>
      <c r="CW38" s="664"/>
      <c r="CX38" s="664"/>
      <c r="CY38" s="665"/>
      <c r="CZ38" s="666">
        <v>11.1</v>
      </c>
      <c r="DA38" s="695"/>
      <c r="DB38" s="695"/>
      <c r="DC38" s="696"/>
      <c r="DD38" s="669">
        <v>1953285</v>
      </c>
      <c r="DE38" s="664"/>
      <c r="DF38" s="664"/>
      <c r="DG38" s="664"/>
      <c r="DH38" s="664"/>
      <c r="DI38" s="664"/>
      <c r="DJ38" s="664"/>
      <c r="DK38" s="665"/>
      <c r="DL38" s="669">
        <v>1463170</v>
      </c>
      <c r="DM38" s="664"/>
      <c r="DN38" s="664"/>
      <c r="DO38" s="664"/>
      <c r="DP38" s="664"/>
      <c r="DQ38" s="664"/>
      <c r="DR38" s="664"/>
      <c r="DS38" s="664"/>
      <c r="DT38" s="664"/>
      <c r="DU38" s="664"/>
      <c r="DV38" s="665"/>
      <c r="DW38" s="666">
        <v>14.3</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235</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95</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3267212</v>
      </c>
      <c r="CS39" s="662"/>
      <c r="CT39" s="662"/>
      <c r="CU39" s="662"/>
      <c r="CV39" s="662"/>
      <c r="CW39" s="662"/>
      <c r="CX39" s="662"/>
      <c r="CY39" s="663"/>
      <c r="CZ39" s="666">
        <v>16.7</v>
      </c>
      <c r="DA39" s="695"/>
      <c r="DB39" s="695"/>
      <c r="DC39" s="696"/>
      <c r="DD39" s="669">
        <v>567539</v>
      </c>
      <c r="DE39" s="662"/>
      <c r="DF39" s="662"/>
      <c r="DG39" s="662"/>
      <c r="DH39" s="662"/>
      <c r="DI39" s="662"/>
      <c r="DJ39" s="662"/>
      <c r="DK39" s="663"/>
      <c r="DL39" s="669" t="s">
        <v>174</v>
      </c>
      <c r="DM39" s="662"/>
      <c r="DN39" s="662"/>
      <c r="DO39" s="662"/>
      <c r="DP39" s="662"/>
      <c r="DQ39" s="662"/>
      <c r="DR39" s="662"/>
      <c r="DS39" s="662"/>
      <c r="DT39" s="662"/>
      <c r="DU39" s="662"/>
      <c r="DV39" s="663"/>
      <c r="DW39" s="666" t="s">
        <v>174</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303342</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174</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t="s">
        <v>174</v>
      </c>
      <c r="CS40" s="664"/>
      <c r="CT40" s="664"/>
      <c r="CU40" s="664"/>
      <c r="CV40" s="664"/>
      <c r="CW40" s="664"/>
      <c r="CX40" s="664"/>
      <c r="CY40" s="665"/>
      <c r="CZ40" s="666" t="s">
        <v>174</v>
      </c>
      <c r="DA40" s="695"/>
      <c r="DB40" s="695"/>
      <c r="DC40" s="696"/>
      <c r="DD40" s="669" t="s">
        <v>174</v>
      </c>
      <c r="DE40" s="664"/>
      <c r="DF40" s="664"/>
      <c r="DG40" s="664"/>
      <c r="DH40" s="664"/>
      <c r="DI40" s="664"/>
      <c r="DJ40" s="664"/>
      <c r="DK40" s="665"/>
      <c r="DL40" s="669" t="s">
        <v>174</v>
      </c>
      <c r="DM40" s="664"/>
      <c r="DN40" s="664"/>
      <c r="DO40" s="664"/>
      <c r="DP40" s="664"/>
      <c r="DQ40" s="664"/>
      <c r="DR40" s="664"/>
      <c r="DS40" s="664"/>
      <c r="DT40" s="664"/>
      <c r="DU40" s="664"/>
      <c r="DV40" s="665"/>
      <c r="DW40" s="666" t="s">
        <v>174</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959572</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327</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174</v>
      </c>
      <c r="CS41" s="662"/>
      <c r="CT41" s="662"/>
      <c r="CU41" s="662"/>
      <c r="CV41" s="662"/>
      <c r="CW41" s="662"/>
      <c r="CX41" s="662"/>
      <c r="CY41" s="663"/>
      <c r="CZ41" s="666" t="s">
        <v>174</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3053995</v>
      </c>
      <c r="CS42" s="664"/>
      <c r="CT42" s="664"/>
      <c r="CU42" s="664"/>
      <c r="CV42" s="664"/>
      <c r="CW42" s="664"/>
      <c r="CX42" s="664"/>
      <c r="CY42" s="665"/>
      <c r="CZ42" s="666">
        <v>15.6</v>
      </c>
      <c r="DA42" s="667"/>
      <c r="DB42" s="667"/>
      <c r="DC42" s="668"/>
      <c r="DD42" s="669">
        <v>735272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88399</v>
      </c>
      <c r="CS43" s="662"/>
      <c r="CT43" s="662"/>
      <c r="CU43" s="662"/>
      <c r="CV43" s="662"/>
      <c r="CW43" s="662"/>
      <c r="CX43" s="662"/>
      <c r="CY43" s="663"/>
      <c r="CZ43" s="666">
        <v>0.5</v>
      </c>
      <c r="DA43" s="695"/>
      <c r="DB43" s="695"/>
      <c r="DC43" s="696"/>
      <c r="DD43" s="669">
        <v>88399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3005797</v>
      </c>
      <c r="CS44" s="664"/>
      <c r="CT44" s="664"/>
      <c r="CU44" s="664"/>
      <c r="CV44" s="664"/>
      <c r="CW44" s="664"/>
      <c r="CX44" s="664"/>
      <c r="CY44" s="665"/>
      <c r="CZ44" s="666">
        <v>15.3</v>
      </c>
      <c r="DA44" s="667"/>
      <c r="DB44" s="667"/>
      <c r="DC44" s="668"/>
      <c r="DD44" s="669">
        <v>719179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894651</v>
      </c>
      <c r="CS45" s="662"/>
      <c r="CT45" s="662"/>
      <c r="CU45" s="662"/>
      <c r="CV45" s="662"/>
      <c r="CW45" s="662"/>
      <c r="CX45" s="662"/>
      <c r="CY45" s="663"/>
      <c r="CZ45" s="666">
        <v>4.5999999999999996</v>
      </c>
      <c r="DA45" s="695"/>
      <c r="DB45" s="695"/>
      <c r="DC45" s="696"/>
      <c r="DD45" s="669">
        <v>78896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1973686</v>
      </c>
      <c r="CS46" s="664"/>
      <c r="CT46" s="664"/>
      <c r="CU46" s="664"/>
      <c r="CV46" s="664"/>
      <c r="CW46" s="664"/>
      <c r="CX46" s="664"/>
      <c r="CY46" s="665"/>
      <c r="CZ46" s="666">
        <v>10.1</v>
      </c>
      <c r="DA46" s="667"/>
      <c r="DB46" s="667"/>
      <c r="DC46" s="668"/>
      <c r="DD46" s="669">
        <v>545722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48198</v>
      </c>
      <c r="CS47" s="662"/>
      <c r="CT47" s="662"/>
      <c r="CU47" s="662"/>
      <c r="CV47" s="662"/>
      <c r="CW47" s="662"/>
      <c r="CX47" s="662"/>
      <c r="CY47" s="663"/>
      <c r="CZ47" s="666">
        <v>0.2</v>
      </c>
      <c r="DA47" s="695"/>
      <c r="DB47" s="695"/>
      <c r="DC47" s="696"/>
      <c r="DD47" s="669">
        <v>16093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174</v>
      </c>
      <c r="CS48" s="664"/>
      <c r="CT48" s="664"/>
      <c r="CU48" s="664"/>
      <c r="CV48" s="664"/>
      <c r="CW48" s="664"/>
      <c r="CX48" s="664"/>
      <c r="CY48" s="665"/>
      <c r="CZ48" s="666" t="s">
        <v>235</v>
      </c>
      <c r="DA48" s="667"/>
      <c r="DB48" s="667"/>
      <c r="DC48" s="668"/>
      <c r="DD48" s="669" t="s">
        <v>174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19585361</v>
      </c>
      <c r="CS49" s="677"/>
      <c r="CT49" s="677"/>
      <c r="CU49" s="677"/>
      <c r="CV49" s="677"/>
      <c r="CW49" s="677"/>
      <c r="CX49" s="677"/>
      <c r="CY49" s="678"/>
      <c r="CZ49" s="679">
        <v>100</v>
      </c>
      <c r="DA49" s="680"/>
      <c r="DB49" s="680"/>
      <c r="DC49" s="681"/>
      <c r="DD49" s="682">
        <v>11892697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VGUySFnVfpzlsMQg6ovV0kWELEMBphjJUrHraVqBC6G74+uQS39mCpOTeP4x2RUkAwMxgQlJQAPRyc4v6at/w==" saltValue="zR/dEwwDNjwxmcEWP7T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20478</v>
      </c>
      <c r="R7" s="1194"/>
      <c r="S7" s="1194"/>
      <c r="T7" s="1194"/>
      <c r="U7" s="1194"/>
      <c r="V7" s="1194">
        <v>19563</v>
      </c>
      <c r="W7" s="1194"/>
      <c r="X7" s="1194"/>
      <c r="Y7" s="1194"/>
      <c r="Z7" s="1194"/>
      <c r="AA7" s="1194">
        <v>915</v>
      </c>
      <c r="AB7" s="1194"/>
      <c r="AC7" s="1194"/>
      <c r="AD7" s="1194"/>
      <c r="AE7" s="1195"/>
      <c r="AF7" s="1196">
        <v>742</v>
      </c>
      <c r="AG7" s="1197"/>
      <c r="AH7" s="1197"/>
      <c r="AI7" s="1197"/>
      <c r="AJ7" s="1198"/>
      <c r="AK7" s="1180">
        <v>1039</v>
      </c>
      <c r="AL7" s="1181"/>
      <c r="AM7" s="1181"/>
      <c r="AN7" s="1181"/>
      <c r="AO7" s="1181"/>
      <c r="AP7" s="1181">
        <v>17425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597</v>
      </c>
      <c r="BT7" s="1185"/>
      <c r="BU7" s="1185"/>
      <c r="BV7" s="1185"/>
      <c r="BW7" s="1185"/>
      <c r="BX7" s="1185"/>
      <c r="BY7" s="1185"/>
      <c r="BZ7" s="1185"/>
      <c r="CA7" s="1185"/>
      <c r="CB7" s="1185"/>
      <c r="CC7" s="1185"/>
      <c r="CD7" s="1185"/>
      <c r="CE7" s="1185"/>
      <c r="CF7" s="1185"/>
      <c r="CG7" s="1186"/>
      <c r="CH7" s="1177">
        <v>-26</v>
      </c>
      <c r="CI7" s="1178"/>
      <c r="CJ7" s="1178"/>
      <c r="CK7" s="1178"/>
      <c r="CL7" s="1179"/>
      <c r="CM7" s="1177">
        <v>23</v>
      </c>
      <c r="CN7" s="1178"/>
      <c r="CO7" s="1178"/>
      <c r="CP7" s="1178"/>
      <c r="CQ7" s="1179"/>
      <c r="CR7" s="1177">
        <v>100</v>
      </c>
      <c r="CS7" s="1178"/>
      <c r="CT7" s="1178"/>
      <c r="CU7" s="1178"/>
      <c r="CV7" s="1179"/>
      <c r="CW7" s="1177" t="s">
        <v>588</v>
      </c>
      <c r="CX7" s="1178"/>
      <c r="CY7" s="1178"/>
      <c r="CZ7" s="1178"/>
      <c r="DA7" s="1179"/>
      <c r="DB7" s="1177" t="s">
        <v>588</v>
      </c>
      <c r="DC7" s="1178"/>
      <c r="DD7" s="1178"/>
      <c r="DE7" s="1178"/>
      <c r="DF7" s="1179"/>
      <c r="DG7" s="1177" t="s">
        <v>588</v>
      </c>
      <c r="DH7" s="1178"/>
      <c r="DI7" s="1178"/>
      <c r="DJ7" s="1178"/>
      <c r="DK7" s="1179"/>
      <c r="DL7" s="1177" t="s">
        <v>598</v>
      </c>
      <c r="DM7" s="1178"/>
      <c r="DN7" s="1178"/>
      <c r="DO7" s="1178"/>
      <c r="DP7" s="1179"/>
      <c r="DQ7" s="1177" t="s">
        <v>588</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26</v>
      </c>
      <c r="R8" s="1133"/>
      <c r="S8" s="1133"/>
      <c r="T8" s="1133"/>
      <c r="U8" s="1133"/>
      <c r="V8" s="1133">
        <v>22</v>
      </c>
      <c r="W8" s="1133"/>
      <c r="X8" s="1133"/>
      <c r="Y8" s="1133"/>
      <c r="Z8" s="1133"/>
      <c r="AA8" s="1133">
        <v>4</v>
      </c>
      <c r="AB8" s="1133"/>
      <c r="AC8" s="1133"/>
      <c r="AD8" s="1133"/>
      <c r="AE8" s="1134"/>
      <c r="AF8" s="1108">
        <v>4</v>
      </c>
      <c r="AG8" s="1109"/>
      <c r="AH8" s="1109"/>
      <c r="AI8" s="1109"/>
      <c r="AJ8" s="1110"/>
      <c r="AK8" s="1175" t="s">
        <v>584</v>
      </c>
      <c r="AL8" s="1176"/>
      <c r="AM8" s="1176"/>
      <c r="AN8" s="1176"/>
      <c r="AO8" s="1176"/>
      <c r="AP8" s="1176" t="s">
        <v>584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20504</v>
      </c>
      <c r="R23" s="1158"/>
      <c r="S23" s="1158"/>
      <c r="T23" s="1158"/>
      <c r="U23" s="1158"/>
      <c r="V23" s="1158">
        <v>19585</v>
      </c>
      <c r="W23" s="1158"/>
      <c r="X23" s="1158"/>
      <c r="Y23" s="1158"/>
      <c r="Z23" s="1158"/>
      <c r="AA23" s="1158">
        <v>919</v>
      </c>
      <c r="AB23" s="1158"/>
      <c r="AC23" s="1158"/>
      <c r="AD23" s="1158"/>
      <c r="AE23" s="1159"/>
      <c r="AF23" s="1160">
        <v>746</v>
      </c>
      <c r="AG23" s="1158"/>
      <c r="AH23" s="1158"/>
      <c r="AI23" s="1158"/>
      <c r="AJ23" s="1161"/>
      <c r="AK23" s="1162"/>
      <c r="AL23" s="1163"/>
      <c r="AM23" s="1163"/>
      <c r="AN23" s="1163"/>
      <c r="AO23" s="1163"/>
      <c r="AP23" s="1158">
        <v>17425</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4298</v>
      </c>
      <c r="R28" s="1143"/>
      <c r="S28" s="1143"/>
      <c r="T28" s="1143"/>
      <c r="U28" s="1143"/>
      <c r="V28" s="1143">
        <v>4191</v>
      </c>
      <c r="W28" s="1143"/>
      <c r="X28" s="1143"/>
      <c r="Y28" s="1143"/>
      <c r="Z28" s="1143"/>
      <c r="AA28" s="1143">
        <v>107</v>
      </c>
      <c r="AB28" s="1143"/>
      <c r="AC28" s="1143"/>
      <c r="AD28" s="1143"/>
      <c r="AE28" s="1144"/>
      <c r="AF28" s="1145">
        <v>107</v>
      </c>
      <c r="AG28" s="1143"/>
      <c r="AH28" s="1143"/>
      <c r="AI28" s="1143"/>
      <c r="AJ28" s="1146"/>
      <c r="AK28" s="1147">
        <v>303</v>
      </c>
      <c r="AL28" s="1135"/>
      <c r="AM28" s="1135"/>
      <c r="AN28" s="1135"/>
      <c r="AO28" s="1135"/>
      <c r="AP28" s="1135" t="s">
        <v>585</v>
      </c>
      <c r="AQ28" s="1135"/>
      <c r="AR28" s="1135"/>
      <c r="AS28" s="1135"/>
      <c r="AT28" s="1135"/>
      <c r="AU28" s="1135" t="s">
        <v>584</v>
      </c>
      <c r="AV28" s="1135"/>
      <c r="AW28" s="1135"/>
      <c r="AX28" s="1135"/>
      <c r="AY28" s="1135"/>
      <c r="AZ28" s="1136" t="s">
        <v>584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3308</v>
      </c>
      <c r="R29" s="1133"/>
      <c r="S29" s="1133"/>
      <c r="T29" s="1133"/>
      <c r="U29" s="1133"/>
      <c r="V29" s="1133">
        <v>3191</v>
      </c>
      <c r="W29" s="1133"/>
      <c r="X29" s="1133"/>
      <c r="Y29" s="1133"/>
      <c r="Z29" s="1133"/>
      <c r="AA29" s="1133">
        <v>117</v>
      </c>
      <c r="AB29" s="1133"/>
      <c r="AC29" s="1133"/>
      <c r="AD29" s="1133"/>
      <c r="AE29" s="1134"/>
      <c r="AF29" s="1108">
        <v>117</v>
      </c>
      <c r="AG29" s="1109"/>
      <c r="AH29" s="1109"/>
      <c r="AI29" s="1109"/>
      <c r="AJ29" s="1110"/>
      <c r="AK29" s="1069">
        <v>453</v>
      </c>
      <c r="AL29" s="1060"/>
      <c r="AM29" s="1060"/>
      <c r="AN29" s="1060"/>
      <c r="AO29" s="1060"/>
      <c r="AP29" s="1060" t="s">
        <v>584</v>
      </c>
      <c r="AQ29" s="1060"/>
      <c r="AR29" s="1060"/>
      <c r="AS29" s="1060"/>
      <c r="AT29" s="1060"/>
      <c r="AU29" s="1060" t="s">
        <v>584</v>
      </c>
      <c r="AV29" s="1060"/>
      <c r="AW29" s="1060"/>
      <c r="AX29" s="1060"/>
      <c r="AY29" s="1060"/>
      <c r="AZ29" s="1131" t="s">
        <v>584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431</v>
      </c>
      <c r="R30" s="1133"/>
      <c r="S30" s="1133"/>
      <c r="T30" s="1133"/>
      <c r="U30" s="1133"/>
      <c r="V30" s="1133">
        <v>427</v>
      </c>
      <c r="W30" s="1133"/>
      <c r="X30" s="1133"/>
      <c r="Y30" s="1133"/>
      <c r="Z30" s="1133"/>
      <c r="AA30" s="1133">
        <v>4</v>
      </c>
      <c r="AB30" s="1133"/>
      <c r="AC30" s="1133"/>
      <c r="AD30" s="1133"/>
      <c r="AE30" s="1134"/>
      <c r="AF30" s="1108">
        <v>4</v>
      </c>
      <c r="AG30" s="1109"/>
      <c r="AH30" s="1109"/>
      <c r="AI30" s="1109"/>
      <c r="AJ30" s="1110"/>
      <c r="AK30" s="1069">
        <v>99</v>
      </c>
      <c r="AL30" s="1060"/>
      <c r="AM30" s="1060"/>
      <c r="AN30" s="1060"/>
      <c r="AO30" s="1060"/>
      <c r="AP30" s="1060" t="s">
        <v>584</v>
      </c>
      <c r="AQ30" s="1060"/>
      <c r="AR30" s="1060"/>
      <c r="AS30" s="1060"/>
      <c r="AT30" s="1060"/>
      <c r="AU30" s="1060" t="s">
        <v>584</v>
      </c>
      <c r="AV30" s="1060"/>
      <c r="AW30" s="1060"/>
      <c r="AX30" s="1060"/>
      <c r="AY30" s="1060"/>
      <c r="AZ30" s="1131" t="s">
        <v>584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736</v>
      </c>
      <c r="R31" s="1133"/>
      <c r="S31" s="1133"/>
      <c r="T31" s="1133"/>
      <c r="U31" s="1133"/>
      <c r="V31" s="1133">
        <v>108</v>
      </c>
      <c r="W31" s="1133"/>
      <c r="X31" s="1133"/>
      <c r="Y31" s="1133"/>
      <c r="Z31" s="1133"/>
      <c r="AA31" s="1133">
        <v>628</v>
      </c>
      <c r="AB31" s="1133"/>
      <c r="AC31" s="1133"/>
      <c r="AD31" s="1133"/>
      <c r="AE31" s="1134"/>
      <c r="AF31" s="1108">
        <v>628</v>
      </c>
      <c r="AG31" s="1109"/>
      <c r="AH31" s="1109"/>
      <c r="AI31" s="1109"/>
      <c r="AJ31" s="1110"/>
      <c r="AK31" s="1069">
        <v>7</v>
      </c>
      <c r="AL31" s="1060"/>
      <c r="AM31" s="1060"/>
      <c r="AN31" s="1060"/>
      <c r="AO31" s="1060"/>
      <c r="AP31" s="1060">
        <v>1442</v>
      </c>
      <c r="AQ31" s="1060"/>
      <c r="AR31" s="1060"/>
      <c r="AS31" s="1060"/>
      <c r="AT31" s="1060"/>
      <c r="AU31" s="1060" t="s">
        <v>584</v>
      </c>
      <c r="AV31" s="1060"/>
      <c r="AW31" s="1060"/>
      <c r="AX31" s="1060"/>
      <c r="AY31" s="1060"/>
      <c r="AZ31" s="1131" t="s">
        <v>584</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482</v>
      </c>
      <c r="R32" s="1133"/>
      <c r="S32" s="1133"/>
      <c r="T32" s="1133"/>
      <c r="U32" s="1133"/>
      <c r="V32" s="1133">
        <v>5</v>
      </c>
      <c r="W32" s="1133"/>
      <c r="X32" s="1133"/>
      <c r="Y32" s="1133"/>
      <c r="Z32" s="1133"/>
      <c r="AA32" s="1133">
        <v>478</v>
      </c>
      <c r="AB32" s="1133"/>
      <c r="AC32" s="1133"/>
      <c r="AD32" s="1133"/>
      <c r="AE32" s="1134"/>
      <c r="AF32" s="1108">
        <v>478</v>
      </c>
      <c r="AG32" s="1109"/>
      <c r="AH32" s="1109"/>
      <c r="AI32" s="1109"/>
      <c r="AJ32" s="1110"/>
      <c r="AK32" s="1069" t="s">
        <v>584</v>
      </c>
      <c r="AL32" s="1060"/>
      <c r="AM32" s="1060"/>
      <c r="AN32" s="1060"/>
      <c r="AO32" s="1060"/>
      <c r="AP32" s="1060" t="s">
        <v>584</v>
      </c>
      <c r="AQ32" s="1060"/>
      <c r="AR32" s="1060"/>
      <c r="AS32" s="1060"/>
      <c r="AT32" s="1060"/>
      <c r="AU32" s="1060" t="s">
        <v>584</v>
      </c>
      <c r="AV32" s="1060"/>
      <c r="AW32" s="1060"/>
      <c r="AX32" s="1060"/>
      <c r="AY32" s="1060"/>
      <c r="AZ32" s="1131" t="s">
        <v>586</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180</v>
      </c>
      <c r="R33" s="1133"/>
      <c r="S33" s="1133"/>
      <c r="T33" s="1133"/>
      <c r="U33" s="1133"/>
      <c r="V33" s="1133">
        <v>149</v>
      </c>
      <c r="W33" s="1133"/>
      <c r="X33" s="1133"/>
      <c r="Y33" s="1133"/>
      <c r="Z33" s="1133"/>
      <c r="AA33" s="1133">
        <v>31</v>
      </c>
      <c r="AB33" s="1133"/>
      <c r="AC33" s="1133"/>
      <c r="AD33" s="1133"/>
      <c r="AE33" s="1134"/>
      <c r="AF33" s="1108">
        <v>31</v>
      </c>
      <c r="AG33" s="1109"/>
      <c r="AH33" s="1109"/>
      <c r="AI33" s="1109"/>
      <c r="AJ33" s="1110"/>
      <c r="AK33" s="1069">
        <v>30</v>
      </c>
      <c r="AL33" s="1060"/>
      <c r="AM33" s="1060"/>
      <c r="AN33" s="1060"/>
      <c r="AO33" s="1060"/>
      <c r="AP33" s="1060">
        <v>721</v>
      </c>
      <c r="AQ33" s="1060"/>
      <c r="AR33" s="1060"/>
      <c r="AS33" s="1060"/>
      <c r="AT33" s="1060"/>
      <c r="AU33" s="1060">
        <v>466</v>
      </c>
      <c r="AV33" s="1060"/>
      <c r="AW33" s="1060"/>
      <c r="AX33" s="1060"/>
      <c r="AY33" s="1060"/>
      <c r="AZ33" s="1131" t="s">
        <v>584</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1445</v>
      </c>
      <c r="R34" s="1133"/>
      <c r="S34" s="1133"/>
      <c r="T34" s="1133"/>
      <c r="U34" s="1133"/>
      <c r="V34" s="1133">
        <v>1167</v>
      </c>
      <c r="W34" s="1133"/>
      <c r="X34" s="1133"/>
      <c r="Y34" s="1133"/>
      <c r="Z34" s="1133"/>
      <c r="AA34" s="1133">
        <v>278</v>
      </c>
      <c r="AB34" s="1133"/>
      <c r="AC34" s="1133"/>
      <c r="AD34" s="1133"/>
      <c r="AE34" s="1134"/>
      <c r="AF34" s="1108">
        <v>265</v>
      </c>
      <c r="AG34" s="1109"/>
      <c r="AH34" s="1109"/>
      <c r="AI34" s="1109"/>
      <c r="AJ34" s="1110"/>
      <c r="AK34" s="1069">
        <v>777</v>
      </c>
      <c r="AL34" s="1060"/>
      <c r="AM34" s="1060"/>
      <c r="AN34" s="1060"/>
      <c r="AO34" s="1060"/>
      <c r="AP34" s="1060">
        <v>4532</v>
      </c>
      <c r="AQ34" s="1060"/>
      <c r="AR34" s="1060"/>
      <c r="AS34" s="1060"/>
      <c r="AT34" s="1060"/>
      <c r="AU34" s="1060">
        <v>4356</v>
      </c>
      <c r="AV34" s="1060"/>
      <c r="AW34" s="1060"/>
      <c r="AX34" s="1060"/>
      <c r="AY34" s="1060"/>
      <c r="AZ34" s="1131" t="s">
        <v>584</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411</v>
      </c>
      <c r="C35" s="1127"/>
      <c r="D35" s="1127"/>
      <c r="E35" s="1127"/>
      <c r="F35" s="1127"/>
      <c r="G35" s="1127"/>
      <c r="H35" s="1127"/>
      <c r="I35" s="1127"/>
      <c r="J35" s="1127"/>
      <c r="K35" s="1127"/>
      <c r="L35" s="1127"/>
      <c r="M35" s="1127"/>
      <c r="N35" s="1127"/>
      <c r="O35" s="1127"/>
      <c r="P35" s="1128"/>
      <c r="Q35" s="1132">
        <v>161</v>
      </c>
      <c r="R35" s="1133"/>
      <c r="S35" s="1133"/>
      <c r="T35" s="1133"/>
      <c r="U35" s="1133"/>
      <c r="V35" s="1133">
        <v>120</v>
      </c>
      <c r="W35" s="1133"/>
      <c r="X35" s="1133"/>
      <c r="Y35" s="1133"/>
      <c r="Z35" s="1133"/>
      <c r="AA35" s="1133">
        <v>41</v>
      </c>
      <c r="AB35" s="1133"/>
      <c r="AC35" s="1133"/>
      <c r="AD35" s="1133"/>
      <c r="AE35" s="1134"/>
      <c r="AF35" s="1108">
        <v>41</v>
      </c>
      <c r="AG35" s="1109"/>
      <c r="AH35" s="1109"/>
      <c r="AI35" s="1109"/>
      <c r="AJ35" s="1110"/>
      <c r="AK35" s="1069">
        <v>104</v>
      </c>
      <c r="AL35" s="1060"/>
      <c r="AM35" s="1060"/>
      <c r="AN35" s="1060"/>
      <c r="AO35" s="1060"/>
      <c r="AP35" s="1060">
        <v>241</v>
      </c>
      <c r="AQ35" s="1060"/>
      <c r="AR35" s="1060"/>
      <c r="AS35" s="1060"/>
      <c r="AT35" s="1060"/>
      <c r="AU35" s="1060">
        <v>236</v>
      </c>
      <c r="AV35" s="1060"/>
      <c r="AW35" s="1060"/>
      <c r="AX35" s="1060"/>
      <c r="AY35" s="1060"/>
      <c r="AZ35" s="1131" t="s">
        <v>584</v>
      </c>
      <c r="BA35" s="1131"/>
      <c r="BB35" s="1131"/>
      <c r="BC35" s="1131"/>
      <c r="BD35" s="1131"/>
      <c r="BE35" s="1121" t="s">
        <v>412</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1671</v>
      </c>
      <c r="AG63" s="1048"/>
      <c r="AH63" s="1048"/>
      <c r="AI63" s="1048"/>
      <c r="AJ63" s="1119"/>
      <c r="AK63" s="1120"/>
      <c r="AL63" s="1052"/>
      <c r="AM63" s="1052"/>
      <c r="AN63" s="1052"/>
      <c r="AO63" s="1052"/>
      <c r="AP63" s="1048">
        <v>6936</v>
      </c>
      <c r="AQ63" s="1048"/>
      <c r="AR63" s="1048"/>
      <c r="AS63" s="1048"/>
      <c r="AT63" s="1048"/>
      <c r="AU63" s="1048">
        <v>5058</v>
      </c>
      <c r="AV63" s="1048"/>
      <c r="AW63" s="1048"/>
      <c r="AX63" s="1048"/>
      <c r="AY63" s="1048"/>
      <c r="AZ63" s="1114"/>
      <c r="BA63" s="1114"/>
      <c r="BB63" s="1114"/>
      <c r="BC63" s="1114"/>
      <c r="BD63" s="1114"/>
      <c r="BE63" s="1049"/>
      <c r="BF63" s="1049"/>
      <c r="BG63" s="1049"/>
      <c r="BH63" s="1049"/>
      <c r="BI63" s="1050"/>
      <c r="BJ63" s="1115" t="s">
        <v>415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420</v>
      </c>
      <c r="AB66" s="1091"/>
      <c r="AC66" s="1091"/>
      <c r="AD66" s="1091"/>
      <c r="AE66" s="1092"/>
      <c r="AF66" s="1096" t="s">
        <v>421</v>
      </c>
      <c r="AG66" s="1097"/>
      <c r="AH66" s="1097"/>
      <c r="AI66" s="1097"/>
      <c r="AJ66" s="1098"/>
      <c r="AK66" s="1090" t="s">
        <v>422</v>
      </c>
      <c r="AL66" s="1085"/>
      <c r="AM66" s="1085"/>
      <c r="AN66" s="1085"/>
      <c r="AO66" s="1086"/>
      <c r="AP66" s="1090" t="s">
        <v>423</v>
      </c>
      <c r="AQ66" s="1091"/>
      <c r="AR66" s="1091"/>
      <c r="AS66" s="1091"/>
      <c r="AT66" s="1092"/>
      <c r="AU66" s="1090" t="s">
        <v>424</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4705</v>
      </c>
      <c r="R68" s="1071"/>
      <c r="S68" s="1071"/>
      <c r="T68" s="1071"/>
      <c r="U68" s="1071"/>
      <c r="V68" s="1071">
        <v>4309</v>
      </c>
      <c r="W68" s="1071"/>
      <c r="X68" s="1071"/>
      <c r="Y68" s="1071"/>
      <c r="Z68" s="1071"/>
      <c r="AA68" s="1071">
        <v>396</v>
      </c>
      <c r="AB68" s="1071"/>
      <c r="AC68" s="1071"/>
      <c r="AD68" s="1071"/>
      <c r="AE68" s="1071"/>
      <c r="AF68" s="1071">
        <v>396</v>
      </c>
      <c r="AG68" s="1071"/>
      <c r="AH68" s="1071"/>
      <c r="AI68" s="1071"/>
      <c r="AJ68" s="1071"/>
      <c r="AK68" s="1071" t="s">
        <v>588</v>
      </c>
      <c r="AL68" s="1071"/>
      <c r="AM68" s="1071"/>
      <c r="AN68" s="1071"/>
      <c r="AO68" s="1071"/>
      <c r="AP68" s="1071" t="s">
        <v>588</v>
      </c>
      <c r="AQ68" s="1071"/>
      <c r="AR68" s="1071"/>
      <c r="AS68" s="1071"/>
      <c r="AT68" s="1071"/>
      <c r="AU68" s="1071" t="s">
        <v>588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589</v>
      </c>
      <c r="C69" s="1064"/>
      <c r="D69" s="1064"/>
      <c r="E69" s="1064"/>
      <c r="F69" s="1064"/>
      <c r="G69" s="1064"/>
      <c r="H69" s="1064"/>
      <c r="I69" s="1064"/>
      <c r="J69" s="1064"/>
      <c r="K69" s="1064"/>
      <c r="L69" s="1064"/>
      <c r="M69" s="1064"/>
      <c r="N69" s="1064"/>
      <c r="O69" s="1064"/>
      <c r="P69" s="1065"/>
      <c r="Q69" s="1066">
        <v>163</v>
      </c>
      <c r="R69" s="1060"/>
      <c r="S69" s="1060"/>
      <c r="T69" s="1060"/>
      <c r="U69" s="1060"/>
      <c r="V69" s="1060">
        <v>146</v>
      </c>
      <c r="W69" s="1060"/>
      <c r="X69" s="1060"/>
      <c r="Y69" s="1060"/>
      <c r="Z69" s="1060"/>
      <c r="AA69" s="1060">
        <v>17</v>
      </c>
      <c r="AB69" s="1060"/>
      <c r="AC69" s="1060"/>
      <c r="AD69" s="1060"/>
      <c r="AE69" s="1060"/>
      <c r="AF69" s="1060">
        <v>17</v>
      </c>
      <c r="AG69" s="1060"/>
      <c r="AH69" s="1060"/>
      <c r="AI69" s="1060"/>
      <c r="AJ69" s="1060"/>
      <c r="AK69" s="1060" t="s">
        <v>588</v>
      </c>
      <c r="AL69" s="1060"/>
      <c r="AM69" s="1060"/>
      <c r="AN69" s="1060"/>
      <c r="AO69" s="1060"/>
      <c r="AP69" s="1060" t="s">
        <v>588</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590</v>
      </c>
      <c r="C70" s="1064"/>
      <c r="D70" s="1064"/>
      <c r="E70" s="1064"/>
      <c r="F70" s="1064"/>
      <c r="G70" s="1064"/>
      <c r="H70" s="1064"/>
      <c r="I70" s="1064"/>
      <c r="J70" s="1064"/>
      <c r="K70" s="1064"/>
      <c r="L70" s="1064"/>
      <c r="M70" s="1064"/>
      <c r="N70" s="1064"/>
      <c r="O70" s="1064"/>
      <c r="P70" s="1065"/>
      <c r="Q70" s="1066">
        <v>320</v>
      </c>
      <c r="R70" s="1060"/>
      <c r="S70" s="1060"/>
      <c r="T70" s="1060"/>
      <c r="U70" s="1060"/>
      <c r="V70" s="1060">
        <v>282</v>
      </c>
      <c r="W70" s="1060"/>
      <c r="X70" s="1060"/>
      <c r="Y70" s="1060"/>
      <c r="Z70" s="1060"/>
      <c r="AA70" s="1060">
        <v>37</v>
      </c>
      <c r="AB70" s="1060"/>
      <c r="AC70" s="1060"/>
      <c r="AD70" s="1060"/>
      <c r="AE70" s="1060"/>
      <c r="AF70" s="1060">
        <v>37</v>
      </c>
      <c r="AG70" s="1060"/>
      <c r="AH70" s="1060"/>
      <c r="AI70" s="1060"/>
      <c r="AJ70" s="1060"/>
      <c r="AK70" s="1060" t="s">
        <v>588</v>
      </c>
      <c r="AL70" s="1060"/>
      <c r="AM70" s="1060"/>
      <c r="AN70" s="1060"/>
      <c r="AO70" s="1060"/>
      <c r="AP70" s="1060">
        <v>39</v>
      </c>
      <c r="AQ70" s="1060"/>
      <c r="AR70" s="1060"/>
      <c r="AS70" s="1060"/>
      <c r="AT70" s="1060"/>
      <c r="AU70" s="1060">
        <v>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591</v>
      </c>
      <c r="C71" s="1064"/>
      <c r="D71" s="1064"/>
      <c r="E71" s="1064"/>
      <c r="F71" s="1064"/>
      <c r="G71" s="1064"/>
      <c r="H71" s="1064"/>
      <c r="I71" s="1064"/>
      <c r="J71" s="1064"/>
      <c r="K71" s="1064"/>
      <c r="L71" s="1064"/>
      <c r="M71" s="1064"/>
      <c r="N71" s="1064"/>
      <c r="O71" s="1064"/>
      <c r="P71" s="1065"/>
      <c r="Q71" s="1066">
        <v>6168</v>
      </c>
      <c r="R71" s="1060"/>
      <c r="S71" s="1060"/>
      <c r="T71" s="1060"/>
      <c r="U71" s="1060"/>
      <c r="V71" s="1060">
        <v>6045</v>
      </c>
      <c r="W71" s="1060"/>
      <c r="X71" s="1060"/>
      <c r="Y71" s="1060"/>
      <c r="Z71" s="1060"/>
      <c r="AA71" s="1060">
        <v>123</v>
      </c>
      <c r="AB71" s="1060"/>
      <c r="AC71" s="1060"/>
      <c r="AD71" s="1060"/>
      <c r="AE71" s="1060"/>
      <c r="AF71" s="1060">
        <v>123</v>
      </c>
      <c r="AG71" s="1060"/>
      <c r="AH71" s="1060"/>
      <c r="AI71" s="1060"/>
      <c r="AJ71" s="1060"/>
      <c r="AK71" s="1060">
        <v>26</v>
      </c>
      <c r="AL71" s="1060"/>
      <c r="AM71" s="1060"/>
      <c r="AN71" s="1060"/>
      <c r="AO71" s="1060"/>
      <c r="AP71" s="1060">
        <v>1668</v>
      </c>
      <c r="AQ71" s="1060"/>
      <c r="AR71" s="1060"/>
      <c r="AS71" s="1060"/>
      <c r="AT71" s="1060"/>
      <c r="AU71" s="1060">
        <v>465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592</v>
      </c>
      <c r="C72" s="1064"/>
      <c r="D72" s="1064"/>
      <c r="E72" s="1064"/>
      <c r="F72" s="1064"/>
      <c r="G72" s="1064"/>
      <c r="H72" s="1064"/>
      <c r="I72" s="1064"/>
      <c r="J72" s="1064"/>
      <c r="K72" s="1064"/>
      <c r="L72" s="1064"/>
      <c r="M72" s="1064"/>
      <c r="N72" s="1064"/>
      <c r="O72" s="1064"/>
      <c r="P72" s="1065"/>
      <c r="Q72" s="1066">
        <v>1556</v>
      </c>
      <c r="R72" s="1060"/>
      <c r="S72" s="1060"/>
      <c r="T72" s="1060"/>
      <c r="U72" s="1060"/>
      <c r="V72" s="1060">
        <v>1545</v>
      </c>
      <c r="W72" s="1060"/>
      <c r="X72" s="1060"/>
      <c r="Y72" s="1060"/>
      <c r="Z72" s="1060"/>
      <c r="AA72" s="1060">
        <v>10</v>
      </c>
      <c r="AB72" s="1060"/>
      <c r="AC72" s="1060"/>
      <c r="AD72" s="1060"/>
      <c r="AE72" s="1060"/>
      <c r="AF72" s="1060">
        <v>10</v>
      </c>
      <c r="AG72" s="1060"/>
      <c r="AH72" s="1060"/>
      <c r="AI72" s="1060"/>
      <c r="AJ72" s="1060"/>
      <c r="AK72" s="1060" t="s">
        <v>588</v>
      </c>
      <c r="AL72" s="1060"/>
      <c r="AM72" s="1060"/>
      <c r="AN72" s="1060"/>
      <c r="AO72" s="1060"/>
      <c r="AP72" s="1060" t="s">
        <v>588</v>
      </c>
      <c r="AQ72" s="1060"/>
      <c r="AR72" s="1060"/>
      <c r="AS72" s="1060"/>
      <c r="AT72" s="1060"/>
      <c r="AU72" s="1060" t="s">
        <v>588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593</v>
      </c>
      <c r="C73" s="1064"/>
      <c r="D73" s="1064"/>
      <c r="E73" s="1064"/>
      <c r="F73" s="1064"/>
      <c r="G73" s="1064"/>
      <c r="H73" s="1064"/>
      <c r="I73" s="1064"/>
      <c r="J73" s="1064"/>
      <c r="K73" s="1064"/>
      <c r="L73" s="1064"/>
      <c r="M73" s="1064"/>
      <c r="N73" s="1064"/>
      <c r="O73" s="1064"/>
      <c r="P73" s="1065"/>
      <c r="Q73" s="1066">
        <v>422222</v>
      </c>
      <c r="R73" s="1060"/>
      <c r="S73" s="1060"/>
      <c r="T73" s="1060"/>
      <c r="U73" s="1060"/>
      <c r="V73" s="1060">
        <v>410039</v>
      </c>
      <c r="W73" s="1060"/>
      <c r="X73" s="1060"/>
      <c r="Y73" s="1060"/>
      <c r="Z73" s="1060"/>
      <c r="AA73" s="1060">
        <v>12183</v>
      </c>
      <c r="AB73" s="1060"/>
      <c r="AC73" s="1060"/>
      <c r="AD73" s="1060"/>
      <c r="AE73" s="1060"/>
      <c r="AF73" s="1060">
        <v>12183</v>
      </c>
      <c r="AG73" s="1060"/>
      <c r="AH73" s="1060"/>
      <c r="AI73" s="1060"/>
      <c r="AJ73" s="1060"/>
      <c r="AK73" s="1060">
        <v>1416</v>
      </c>
      <c r="AL73" s="1060"/>
      <c r="AM73" s="1060"/>
      <c r="AN73" s="1060"/>
      <c r="AO73" s="1060"/>
      <c r="AP73" s="1060" t="s">
        <v>588</v>
      </c>
      <c r="AQ73" s="1060"/>
      <c r="AR73" s="1060"/>
      <c r="AS73" s="1060"/>
      <c r="AT73" s="1060"/>
      <c r="AU73" s="1060" t="s">
        <v>594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595</v>
      </c>
      <c r="C74" s="1064"/>
      <c r="D74" s="1064"/>
      <c r="E74" s="1064"/>
      <c r="F74" s="1064"/>
      <c r="G74" s="1064"/>
      <c r="H74" s="1064"/>
      <c r="I74" s="1064"/>
      <c r="J74" s="1064"/>
      <c r="K74" s="1064"/>
      <c r="L74" s="1064"/>
      <c r="M74" s="1064"/>
      <c r="N74" s="1064"/>
      <c r="O74" s="1064"/>
      <c r="P74" s="1065"/>
      <c r="Q74" s="1066">
        <v>297</v>
      </c>
      <c r="R74" s="1060"/>
      <c r="S74" s="1060"/>
      <c r="T74" s="1060"/>
      <c r="U74" s="1060"/>
      <c r="V74" s="1060">
        <v>286</v>
      </c>
      <c r="W74" s="1060"/>
      <c r="X74" s="1060"/>
      <c r="Y74" s="1060"/>
      <c r="Z74" s="1060"/>
      <c r="AA74" s="1060">
        <v>11</v>
      </c>
      <c r="AB74" s="1060"/>
      <c r="AC74" s="1060"/>
      <c r="AD74" s="1060"/>
      <c r="AE74" s="1060"/>
      <c r="AF74" s="1060">
        <v>11</v>
      </c>
      <c r="AG74" s="1060"/>
      <c r="AH74" s="1060"/>
      <c r="AI74" s="1060"/>
      <c r="AJ74" s="1060"/>
      <c r="AK74" s="1060">
        <v>5</v>
      </c>
      <c r="AL74" s="1060"/>
      <c r="AM74" s="1060"/>
      <c r="AN74" s="1060"/>
      <c r="AO74" s="1060"/>
      <c r="AP74" s="1060" t="s">
        <v>588</v>
      </c>
      <c r="AQ74" s="1060"/>
      <c r="AR74" s="1060"/>
      <c r="AS74" s="1060"/>
      <c r="AT74" s="1060"/>
      <c r="AU74" s="1060" t="s">
        <v>588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596</v>
      </c>
      <c r="C75" s="1064"/>
      <c r="D75" s="1064"/>
      <c r="E75" s="1064"/>
      <c r="F75" s="1064"/>
      <c r="G75" s="1064"/>
      <c r="H75" s="1064"/>
      <c r="I75" s="1064"/>
      <c r="J75" s="1064"/>
      <c r="K75" s="1064"/>
      <c r="L75" s="1064"/>
      <c r="M75" s="1064"/>
      <c r="N75" s="1064"/>
      <c r="O75" s="1064"/>
      <c r="P75" s="1065"/>
      <c r="Q75" s="1067">
        <v>117</v>
      </c>
      <c r="R75" s="1068"/>
      <c r="S75" s="1068"/>
      <c r="T75" s="1068"/>
      <c r="U75" s="1069"/>
      <c r="V75" s="1070">
        <v>93</v>
      </c>
      <c r="W75" s="1068"/>
      <c r="X75" s="1068"/>
      <c r="Y75" s="1068"/>
      <c r="Z75" s="1069"/>
      <c r="AA75" s="1070">
        <v>23</v>
      </c>
      <c r="AB75" s="1068"/>
      <c r="AC75" s="1068"/>
      <c r="AD75" s="1068"/>
      <c r="AE75" s="1069"/>
      <c r="AF75" s="1070">
        <v>10</v>
      </c>
      <c r="AG75" s="1068"/>
      <c r="AH75" s="1068"/>
      <c r="AI75" s="1068"/>
      <c r="AJ75" s="1069"/>
      <c r="AK75" s="1070" t="s">
        <v>588</v>
      </c>
      <c r="AL75" s="1068"/>
      <c r="AM75" s="1068"/>
      <c r="AN75" s="1068"/>
      <c r="AO75" s="1069"/>
      <c r="AP75" s="1070" t="s">
        <v>588</v>
      </c>
      <c r="AQ75" s="1068"/>
      <c r="AR75" s="1068"/>
      <c r="AS75" s="1068"/>
      <c r="AT75" s="1069"/>
      <c r="AU75" s="1070" t="s">
        <v>588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12787</v>
      </c>
      <c r="AG88" s="1048"/>
      <c r="AH88" s="1048"/>
      <c r="AI88" s="1048"/>
      <c r="AJ88" s="1048"/>
      <c r="AK88" s="1052"/>
      <c r="AL88" s="1052"/>
      <c r="AM88" s="1052"/>
      <c r="AN88" s="1052"/>
      <c r="AO88" s="1052"/>
      <c r="AP88" s="1048">
        <v>1707</v>
      </c>
      <c r="AQ88" s="1048"/>
      <c r="AR88" s="1048"/>
      <c r="AS88" s="1048"/>
      <c r="AT88" s="1048"/>
      <c r="AU88" s="1048">
        <v>473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100</v>
      </c>
      <c r="CS102" s="1040"/>
      <c r="CT102" s="1040"/>
      <c r="CU102" s="1040"/>
      <c r="CV102" s="1041"/>
      <c r="CW102" s="1039" t="s">
        <v>588</v>
      </c>
      <c r="CX102" s="1040"/>
      <c r="CY102" s="1040"/>
      <c r="CZ102" s="1040"/>
      <c r="DA102" s="1041"/>
      <c r="DB102" s="1039" t="s">
        <v>588</v>
      </c>
      <c r="DC102" s="1040"/>
      <c r="DD102" s="1040"/>
      <c r="DE102" s="1040"/>
      <c r="DF102" s="1041"/>
      <c r="DG102" s="1039" t="s">
        <v>588</v>
      </c>
      <c r="DH102" s="1040"/>
      <c r="DI102" s="1040"/>
      <c r="DJ102" s="1040"/>
      <c r="DK102" s="1041"/>
      <c r="DL102" s="1039" t="s">
        <v>588</v>
      </c>
      <c r="DM102" s="1040"/>
      <c r="DN102" s="1040"/>
      <c r="DO102" s="1040"/>
      <c r="DP102" s="1041"/>
      <c r="DQ102" s="1039" t="s">
        <v>588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306</v>
      </c>
      <c r="AG109" s="983"/>
      <c r="AH109" s="983"/>
      <c r="AI109" s="983"/>
      <c r="AJ109" s="984"/>
      <c r="AK109" s="985" t="s">
        <v>305</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306</v>
      </c>
      <c r="BW109" s="983"/>
      <c r="BX109" s="983"/>
      <c r="BY109" s="983"/>
      <c r="BZ109" s="984"/>
      <c r="CA109" s="985" t="s">
        <v>305</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306</v>
      </c>
      <c r="DM109" s="983"/>
      <c r="DN109" s="983"/>
      <c r="DO109" s="983"/>
      <c r="DP109" s="984"/>
      <c r="DQ109" s="985" t="s">
        <v>305</v>
      </c>
      <c r="DR109" s="983"/>
      <c r="DS109" s="983"/>
      <c r="DT109" s="983"/>
      <c r="DU109" s="984"/>
      <c r="DV109" s="985" t="s">
        <v>435</v>
      </c>
      <c r="DW109" s="983"/>
      <c r="DX109" s="983"/>
      <c r="DY109" s="983"/>
      <c r="DZ109" s="1014"/>
    </row>
    <row r="110" spans="1:131" s="246" customFormat="1" ht="26.25" customHeight="1" x14ac:dyDescent="0.15">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1350088</v>
      </c>
      <c r="AB110" s="976"/>
      <c r="AC110" s="976"/>
      <c r="AD110" s="976"/>
      <c r="AE110" s="977"/>
      <c r="AF110" s="978">
        <v>1384950</v>
      </c>
      <c r="AG110" s="976"/>
      <c r="AH110" s="976"/>
      <c r="AI110" s="976"/>
      <c r="AJ110" s="977"/>
      <c r="AK110" s="978">
        <v>1468693</v>
      </c>
      <c r="AL110" s="976"/>
      <c r="AM110" s="976"/>
      <c r="AN110" s="976"/>
      <c r="AO110" s="977"/>
      <c r="AP110" s="979">
        <v>17.3</v>
      </c>
      <c r="AQ110" s="980"/>
      <c r="AR110" s="980"/>
      <c r="AS110" s="980"/>
      <c r="AT110" s="981"/>
      <c r="AU110" s="1015" t="s">
        <v>73</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14629292</v>
      </c>
      <c r="BR110" s="923"/>
      <c r="BS110" s="923"/>
      <c r="BT110" s="923"/>
      <c r="BU110" s="923"/>
      <c r="BV110" s="923">
        <v>14465266</v>
      </c>
      <c r="BW110" s="923"/>
      <c r="BX110" s="923"/>
      <c r="BY110" s="923"/>
      <c r="BZ110" s="923"/>
      <c r="CA110" s="923">
        <v>17425286</v>
      </c>
      <c r="CB110" s="923"/>
      <c r="CC110" s="923"/>
      <c r="CD110" s="923"/>
      <c r="CE110" s="923"/>
      <c r="CF110" s="947">
        <v>205.1</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441</v>
      </c>
      <c r="DH110" s="923"/>
      <c r="DI110" s="923"/>
      <c r="DJ110" s="923"/>
      <c r="DK110" s="923"/>
      <c r="DL110" s="923" t="s">
        <v>442</v>
      </c>
      <c r="DM110" s="923"/>
      <c r="DN110" s="923"/>
      <c r="DO110" s="923"/>
      <c r="DP110" s="923"/>
      <c r="DQ110" s="923" t="s">
        <v>443</v>
      </c>
      <c r="DR110" s="923"/>
      <c r="DS110" s="923"/>
      <c r="DT110" s="923"/>
      <c r="DU110" s="923"/>
      <c r="DV110" s="924" t="s">
        <v>441</v>
      </c>
      <c r="DW110" s="924"/>
      <c r="DX110" s="924"/>
      <c r="DY110" s="924"/>
      <c r="DZ110" s="925"/>
    </row>
    <row r="111" spans="1:131" s="246" customFormat="1" ht="26.25" customHeight="1" x14ac:dyDescent="0.15">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442</v>
      </c>
      <c r="AB111" s="1004"/>
      <c r="AC111" s="1004"/>
      <c r="AD111" s="1004"/>
      <c r="AE111" s="1005"/>
      <c r="AF111" s="1006" t="s">
        <v>441</v>
      </c>
      <c r="AG111" s="1004"/>
      <c r="AH111" s="1004"/>
      <c r="AI111" s="1004"/>
      <c r="AJ111" s="1005"/>
      <c r="AK111" s="1006" t="s">
        <v>442</v>
      </c>
      <c r="AL111" s="1004"/>
      <c r="AM111" s="1004"/>
      <c r="AN111" s="1004"/>
      <c r="AO111" s="1005"/>
      <c r="AP111" s="1007" t="s">
        <v>441</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v>6625</v>
      </c>
      <c r="BR111" s="895"/>
      <c r="BS111" s="895"/>
      <c r="BT111" s="895"/>
      <c r="BU111" s="895"/>
      <c r="BV111" s="895">
        <v>5250</v>
      </c>
      <c r="BW111" s="895"/>
      <c r="BX111" s="895"/>
      <c r="BY111" s="895"/>
      <c r="BZ111" s="895"/>
      <c r="CA111" s="895">
        <v>3900</v>
      </c>
      <c r="CB111" s="895"/>
      <c r="CC111" s="895"/>
      <c r="CD111" s="895"/>
      <c r="CE111" s="895"/>
      <c r="CF111" s="956">
        <v>0</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442</v>
      </c>
      <c r="DH111" s="895"/>
      <c r="DI111" s="895"/>
      <c r="DJ111" s="895"/>
      <c r="DK111" s="895"/>
      <c r="DL111" s="895" t="s">
        <v>442</v>
      </c>
      <c r="DM111" s="895"/>
      <c r="DN111" s="895"/>
      <c r="DO111" s="895"/>
      <c r="DP111" s="895"/>
      <c r="DQ111" s="895" t="s">
        <v>442</v>
      </c>
      <c r="DR111" s="895"/>
      <c r="DS111" s="895"/>
      <c r="DT111" s="895"/>
      <c r="DU111" s="895"/>
      <c r="DV111" s="872" t="s">
        <v>441</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449</v>
      </c>
      <c r="AB112" s="858"/>
      <c r="AC112" s="858"/>
      <c r="AD112" s="858"/>
      <c r="AE112" s="859"/>
      <c r="AF112" s="860" t="s">
        <v>441</v>
      </c>
      <c r="AG112" s="858"/>
      <c r="AH112" s="858"/>
      <c r="AI112" s="858"/>
      <c r="AJ112" s="859"/>
      <c r="AK112" s="860" t="s">
        <v>442</v>
      </c>
      <c r="AL112" s="858"/>
      <c r="AM112" s="858"/>
      <c r="AN112" s="858"/>
      <c r="AO112" s="859"/>
      <c r="AP112" s="905" t="s">
        <v>441</v>
      </c>
      <c r="AQ112" s="906"/>
      <c r="AR112" s="906"/>
      <c r="AS112" s="906"/>
      <c r="AT112" s="907"/>
      <c r="AU112" s="1017"/>
      <c r="AV112" s="1018"/>
      <c r="AW112" s="1018"/>
      <c r="AX112" s="1018"/>
      <c r="AY112" s="1018"/>
      <c r="AZ112" s="893" t="s">
        <v>450</v>
      </c>
      <c r="BA112" s="828"/>
      <c r="BB112" s="828"/>
      <c r="BC112" s="828"/>
      <c r="BD112" s="828"/>
      <c r="BE112" s="828"/>
      <c r="BF112" s="828"/>
      <c r="BG112" s="828"/>
      <c r="BH112" s="828"/>
      <c r="BI112" s="828"/>
      <c r="BJ112" s="828"/>
      <c r="BK112" s="828"/>
      <c r="BL112" s="828"/>
      <c r="BM112" s="828"/>
      <c r="BN112" s="828"/>
      <c r="BO112" s="828"/>
      <c r="BP112" s="829"/>
      <c r="BQ112" s="894">
        <v>5065429</v>
      </c>
      <c r="BR112" s="895"/>
      <c r="BS112" s="895"/>
      <c r="BT112" s="895"/>
      <c r="BU112" s="895"/>
      <c r="BV112" s="895">
        <v>5101239</v>
      </c>
      <c r="BW112" s="895"/>
      <c r="BX112" s="895"/>
      <c r="BY112" s="895"/>
      <c r="BZ112" s="895"/>
      <c r="CA112" s="895">
        <v>5058028</v>
      </c>
      <c r="CB112" s="895"/>
      <c r="CC112" s="895"/>
      <c r="CD112" s="895"/>
      <c r="CE112" s="895"/>
      <c r="CF112" s="956">
        <v>59.5</v>
      </c>
      <c r="CG112" s="957"/>
      <c r="CH112" s="957"/>
      <c r="CI112" s="957"/>
      <c r="CJ112" s="957"/>
      <c r="CK112" s="1012"/>
      <c r="CL112" s="899"/>
      <c r="CM112" s="902" t="s">
        <v>451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441</v>
      </c>
      <c r="DM112" s="895"/>
      <c r="DN112" s="895"/>
      <c r="DO112" s="895"/>
      <c r="DP112" s="895"/>
      <c r="DQ112" s="895" t="s">
        <v>442</v>
      </c>
      <c r="DR112" s="895"/>
      <c r="DS112" s="895"/>
      <c r="DT112" s="895"/>
      <c r="DU112" s="895"/>
      <c r="DV112" s="872" t="s">
        <v>390</v>
      </c>
      <c r="DW112" s="872"/>
      <c r="DX112" s="872"/>
      <c r="DY112" s="872"/>
      <c r="DZ112" s="873"/>
    </row>
    <row r="113" spans="1:130" s="246" customFormat="1" ht="26.25" customHeight="1" x14ac:dyDescent="0.15">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584526</v>
      </c>
      <c r="AB113" s="1004"/>
      <c r="AC113" s="1004"/>
      <c r="AD113" s="1004"/>
      <c r="AE113" s="1005"/>
      <c r="AF113" s="1006">
        <v>623689</v>
      </c>
      <c r="AG113" s="1004"/>
      <c r="AH113" s="1004"/>
      <c r="AI113" s="1004"/>
      <c r="AJ113" s="1005"/>
      <c r="AK113" s="1006">
        <v>578961</v>
      </c>
      <c r="AL113" s="1004"/>
      <c r="AM113" s="1004"/>
      <c r="AN113" s="1004"/>
      <c r="AO113" s="1005"/>
      <c r="AP113" s="1007">
        <v>6.8</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v>538350</v>
      </c>
      <c r="BR113" s="895"/>
      <c r="BS113" s="895"/>
      <c r="BT113" s="895"/>
      <c r="BU113" s="895"/>
      <c r="BV113" s="895">
        <v>511879</v>
      </c>
      <c r="BW113" s="895"/>
      <c r="BX113" s="895"/>
      <c r="BY113" s="895"/>
      <c r="BZ113" s="895"/>
      <c r="CA113" s="895">
        <v>472475</v>
      </c>
      <c r="CB113" s="895"/>
      <c r="CC113" s="895"/>
      <c r="CD113" s="895"/>
      <c r="CE113" s="895"/>
      <c r="CF113" s="956">
        <v>5.6</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449</v>
      </c>
      <c r="DH113" s="858"/>
      <c r="DI113" s="858"/>
      <c r="DJ113" s="858"/>
      <c r="DK113" s="859"/>
      <c r="DL113" s="860" t="s">
        <v>442</v>
      </c>
      <c r="DM113" s="858"/>
      <c r="DN113" s="858"/>
      <c r="DO113" s="858"/>
      <c r="DP113" s="859"/>
      <c r="DQ113" s="860" t="s">
        <v>441</v>
      </c>
      <c r="DR113" s="858"/>
      <c r="DS113" s="858"/>
      <c r="DT113" s="858"/>
      <c r="DU113" s="859"/>
      <c r="DV113" s="905" t="s">
        <v>442</v>
      </c>
      <c r="DW113" s="906"/>
      <c r="DX113" s="906"/>
      <c r="DY113" s="906"/>
      <c r="DZ113" s="907"/>
    </row>
    <row r="114" spans="1:130" s="246" customFormat="1" ht="26.25" customHeight="1" x14ac:dyDescent="0.15">
      <c r="A114" s="999"/>
      <c r="B114" s="1000"/>
      <c r="C114" s="828" t="s">
        <v>455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9915</v>
      </c>
      <c r="AB114" s="858"/>
      <c r="AC114" s="858"/>
      <c r="AD114" s="858"/>
      <c r="AE114" s="859"/>
      <c r="AF114" s="860">
        <v>12364</v>
      </c>
      <c r="AG114" s="858"/>
      <c r="AH114" s="858"/>
      <c r="AI114" s="858"/>
      <c r="AJ114" s="859"/>
      <c r="AK114" s="860">
        <v>17239</v>
      </c>
      <c r="AL114" s="858"/>
      <c r="AM114" s="858"/>
      <c r="AN114" s="858"/>
      <c r="AO114" s="859"/>
      <c r="AP114" s="905">
        <v>0.2</v>
      </c>
      <c r="AQ114" s="906"/>
      <c r="AR114" s="906"/>
      <c r="AS114" s="906"/>
      <c r="AT114" s="907"/>
      <c r="AU114" s="1017"/>
      <c r="AV114" s="1018"/>
      <c r="AW114" s="1018"/>
      <c r="AX114" s="1018"/>
      <c r="AY114" s="1018"/>
      <c r="AZ114" s="893" t="s">
        <v>456</v>
      </c>
      <c r="BA114" s="828"/>
      <c r="BB114" s="828"/>
      <c r="BC114" s="828"/>
      <c r="BD114" s="828"/>
      <c r="BE114" s="828"/>
      <c r="BF114" s="828"/>
      <c r="BG114" s="828"/>
      <c r="BH114" s="828"/>
      <c r="BI114" s="828"/>
      <c r="BJ114" s="828"/>
      <c r="BK114" s="828"/>
      <c r="BL114" s="828"/>
      <c r="BM114" s="828"/>
      <c r="BN114" s="828"/>
      <c r="BO114" s="828"/>
      <c r="BP114" s="829"/>
      <c r="BQ114" s="894">
        <v>3222546</v>
      </c>
      <c r="BR114" s="895"/>
      <c r="BS114" s="895"/>
      <c r="BT114" s="895"/>
      <c r="BU114" s="895"/>
      <c r="BV114" s="895">
        <v>3268624</v>
      </c>
      <c r="BW114" s="895"/>
      <c r="BX114" s="895"/>
      <c r="BY114" s="895"/>
      <c r="BZ114" s="895"/>
      <c r="CA114" s="895">
        <v>3138470</v>
      </c>
      <c r="CB114" s="895"/>
      <c r="CC114" s="895"/>
      <c r="CD114" s="895"/>
      <c r="CE114" s="895"/>
      <c r="CF114" s="956">
        <v>36.9</v>
      </c>
      <c r="CG114" s="957"/>
      <c r="CH114" s="957"/>
      <c r="CI114" s="957"/>
      <c r="CJ114" s="957"/>
      <c r="CK114" s="1012"/>
      <c r="CL114" s="89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442</v>
      </c>
      <c r="DM114" s="858"/>
      <c r="DN114" s="858"/>
      <c r="DO114" s="858"/>
      <c r="DP114" s="859"/>
      <c r="DQ114" s="860" t="s">
        <v>458</v>
      </c>
      <c r="DR114" s="858"/>
      <c r="DS114" s="858"/>
      <c r="DT114" s="858"/>
      <c r="DU114" s="859"/>
      <c r="DV114" s="905" t="s">
        <v>449</v>
      </c>
      <c r="DW114" s="906"/>
      <c r="DX114" s="906"/>
      <c r="DY114" s="906"/>
      <c r="DZ114" s="907"/>
    </row>
    <row r="115" spans="1:130" s="246" customFormat="1" ht="26.25" customHeight="1" x14ac:dyDescent="0.15">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5240</v>
      </c>
      <c r="AB115" s="1004"/>
      <c r="AC115" s="1004"/>
      <c r="AD115" s="1004"/>
      <c r="AE115" s="1005"/>
      <c r="AF115" s="1006">
        <v>1375</v>
      </c>
      <c r="AG115" s="1004"/>
      <c r="AH115" s="1004"/>
      <c r="AI115" s="1004"/>
      <c r="AJ115" s="1005"/>
      <c r="AK115" s="1006">
        <v>1350</v>
      </c>
      <c r="AL115" s="1004"/>
      <c r="AM115" s="1004"/>
      <c r="AN115" s="1004"/>
      <c r="AO115" s="1005"/>
      <c r="AP115" s="1007">
        <v>0</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t="s">
        <v>442</v>
      </c>
      <c r="BR115" s="895"/>
      <c r="BS115" s="895"/>
      <c r="BT115" s="895"/>
      <c r="BU115" s="895"/>
      <c r="BV115" s="895" t="s">
        <v>441</v>
      </c>
      <c r="BW115" s="895"/>
      <c r="BX115" s="895"/>
      <c r="BY115" s="895"/>
      <c r="BZ115" s="895"/>
      <c r="CA115" s="895" t="s">
        <v>441</v>
      </c>
      <c r="CB115" s="895"/>
      <c r="CC115" s="895"/>
      <c r="CD115" s="895"/>
      <c r="CE115" s="895"/>
      <c r="CF115" s="956" t="s">
        <v>390</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441</v>
      </c>
      <c r="DH115" s="858"/>
      <c r="DI115" s="858"/>
      <c r="DJ115" s="858"/>
      <c r="DK115" s="859"/>
      <c r="DL115" s="860" t="s">
        <v>441</v>
      </c>
      <c r="DM115" s="858"/>
      <c r="DN115" s="858"/>
      <c r="DO115" s="858"/>
      <c r="DP115" s="859"/>
      <c r="DQ115" s="860" t="s">
        <v>441</v>
      </c>
      <c r="DR115" s="858"/>
      <c r="DS115" s="858"/>
      <c r="DT115" s="858"/>
      <c r="DU115" s="859"/>
      <c r="DV115" s="905" t="s">
        <v>442</v>
      </c>
      <c r="DW115" s="906"/>
      <c r="DX115" s="906"/>
      <c r="DY115" s="906"/>
      <c r="DZ115" s="907"/>
    </row>
    <row r="116" spans="1:130" s="246" customFormat="1" ht="26.25" customHeight="1" x14ac:dyDescent="0.15">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441</v>
      </c>
      <c r="AB116" s="858"/>
      <c r="AC116" s="858"/>
      <c r="AD116" s="858"/>
      <c r="AE116" s="859"/>
      <c r="AF116" s="860" t="s">
        <v>441</v>
      </c>
      <c r="AG116" s="858"/>
      <c r="AH116" s="858"/>
      <c r="AI116" s="858"/>
      <c r="AJ116" s="859"/>
      <c r="AK116" s="860" t="s">
        <v>442</v>
      </c>
      <c r="AL116" s="858"/>
      <c r="AM116" s="858"/>
      <c r="AN116" s="858"/>
      <c r="AO116" s="859"/>
      <c r="AP116" s="905" t="s">
        <v>442</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442</v>
      </c>
      <c r="BR116" s="895"/>
      <c r="BS116" s="895"/>
      <c r="BT116" s="895"/>
      <c r="BU116" s="895"/>
      <c r="BV116" s="895" t="s">
        <v>449</v>
      </c>
      <c r="BW116" s="895"/>
      <c r="BX116" s="895"/>
      <c r="BY116" s="895"/>
      <c r="BZ116" s="895"/>
      <c r="CA116" s="895" t="s">
        <v>441</v>
      </c>
      <c r="CB116" s="895"/>
      <c r="CC116" s="895"/>
      <c r="CD116" s="895"/>
      <c r="CE116" s="895"/>
      <c r="CF116" s="956" t="s">
        <v>441</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6625</v>
      </c>
      <c r="DH116" s="858"/>
      <c r="DI116" s="858"/>
      <c r="DJ116" s="858"/>
      <c r="DK116" s="859"/>
      <c r="DL116" s="860">
        <v>5250</v>
      </c>
      <c r="DM116" s="858"/>
      <c r="DN116" s="858"/>
      <c r="DO116" s="858"/>
      <c r="DP116" s="859"/>
      <c r="DQ116" s="860">
        <v>3900</v>
      </c>
      <c r="DR116" s="858"/>
      <c r="DS116" s="858"/>
      <c r="DT116" s="858"/>
      <c r="DU116" s="859"/>
      <c r="DV116" s="905">
        <v>0</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1949769</v>
      </c>
      <c r="AB117" s="990"/>
      <c r="AC117" s="990"/>
      <c r="AD117" s="990"/>
      <c r="AE117" s="991"/>
      <c r="AF117" s="992">
        <v>2022378</v>
      </c>
      <c r="AG117" s="990"/>
      <c r="AH117" s="990"/>
      <c r="AI117" s="990"/>
      <c r="AJ117" s="991"/>
      <c r="AK117" s="992">
        <v>2066243</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442</v>
      </c>
      <c r="BW117" s="895"/>
      <c r="BX117" s="895"/>
      <c r="BY117" s="895"/>
      <c r="BZ117" s="895"/>
      <c r="CA117" s="895" t="s">
        <v>442</v>
      </c>
      <c r="CB117" s="895"/>
      <c r="CC117" s="895"/>
      <c r="CD117" s="895"/>
      <c r="CE117" s="895"/>
      <c r="CF117" s="956" t="s">
        <v>449</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442</v>
      </c>
      <c r="DH117" s="858"/>
      <c r="DI117" s="858"/>
      <c r="DJ117" s="858"/>
      <c r="DK117" s="859"/>
      <c r="DL117" s="860" t="s">
        <v>442</v>
      </c>
      <c r="DM117" s="858"/>
      <c r="DN117" s="858"/>
      <c r="DO117" s="858"/>
      <c r="DP117" s="859"/>
      <c r="DQ117" s="860" t="s">
        <v>442</v>
      </c>
      <c r="DR117" s="858"/>
      <c r="DS117" s="858"/>
      <c r="DT117" s="858"/>
      <c r="DU117" s="859"/>
      <c r="DV117" s="905" t="s">
        <v>442</v>
      </c>
      <c r="DW117" s="906"/>
      <c r="DX117" s="906"/>
      <c r="DY117" s="906"/>
      <c r="DZ117" s="907"/>
    </row>
    <row r="118" spans="1:130" s="246" customFormat="1" ht="26.25" customHeight="1" x14ac:dyDescent="0.15">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306</v>
      </c>
      <c r="AG118" s="983"/>
      <c r="AH118" s="983"/>
      <c r="AI118" s="983"/>
      <c r="AJ118" s="984"/>
      <c r="AK118" s="985" t="s">
        <v>305</v>
      </c>
      <c r="AL118" s="983"/>
      <c r="AM118" s="983"/>
      <c r="AN118" s="983"/>
      <c r="AO118" s="984"/>
      <c r="AP118" s="986" t="s">
        <v>435</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441</v>
      </c>
      <c r="BR118" s="926"/>
      <c r="BS118" s="926"/>
      <c r="BT118" s="926"/>
      <c r="BU118" s="926"/>
      <c r="BV118" s="926" t="s">
        <v>442</v>
      </c>
      <c r="BW118" s="926"/>
      <c r="BX118" s="926"/>
      <c r="BY118" s="926"/>
      <c r="BZ118" s="926"/>
      <c r="CA118" s="926" t="s">
        <v>441</v>
      </c>
      <c r="CB118" s="926"/>
      <c r="CC118" s="926"/>
      <c r="CD118" s="926"/>
      <c r="CE118" s="926"/>
      <c r="CF118" s="956" t="s">
        <v>441</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390</v>
      </c>
      <c r="DH118" s="858"/>
      <c r="DI118" s="858"/>
      <c r="DJ118" s="858"/>
      <c r="DK118" s="859"/>
      <c r="DL118" s="860" t="s">
        <v>390</v>
      </c>
      <c r="DM118" s="858"/>
      <c r="DN118" s="858"/>
      <c r="DO118" s="858"/>
      <c r="DP118" s="859"/>
      <c r="DQ118" s="860" t="s">
        <v>458</v>
      </c>
      <c r="DR118" s="858"/>
      <c r="DS118" s="858"/>
      <c r="DT118" s="858"/>
      <c r="DU118" s="859"/>
      <c r="DV118" s="905" t="s">
        <v>449</v>
      </c>
      <c r="DW118" s="906"/>
      <c r="DX118" s="906"/>
      <c r="DY118" s="906"/>
      <c r="DZ118" s="907"/>
    </row>
    <row r="119" spans="1:130" s="246" customFormat="1" ht="26.25" customHeight="1" x14ac:dyDescent="0.15">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441</v>
      </c>
      <c r="AB119" s="976"/>
      <c r="AC119" s="976"/>
      <c r="AD119" s="976"/>
      <c r="AE119" s="977"/>
      <c r="AF119" s="978" t="s">
        <v>441</v>
      </c>
      <c r="AG119" s="976"/>
      <c r="AH119" s="976"/>
      <c r="AI119" s="976"/>
      <c r="AJ119" s="977"/>
      <c r="AK119" s="978" t="s">
        <v>442</v>
      </c>
      <c r="AL119" s="976"/>
      <c r="AM119" s="976"/>
      <c r="AN119" s="976"/>
      <c r="AO119" s="977"/>
      <c r="AP119" s="979" t="s">
        <v>390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470</v>
      </c>
      <c r="BP119" s="959"/>
      <c r="BQ119" s="963">
        <v>23462242</v>
      </c>
      <c r="BR119" s="926"/>
      <c r="BS119" s="926"/>
      <c r="BT119" s="926"/>
      <c r="BU119" s="926"/>
      <c r="BV119" s="926">
        <v>23352258</v>
      </c>
      <c r="BW119" s="926"/>
      <c r="BX119" s="926"/>
      <c r="BY119" s="926"/>
      <c r="BZ119" s="926"/>
      <c r="CA119" s="926">
        <v>26098159</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441</v>
      </c>
      <c r="DH119" s="841"/>
      <c r="DI119" s="841"/>
      <c r="DJ119" s="841"/>
      <c r="DK119" s="842"/>
      <c r="DL119" s="843" t="s">
        <v>442</v>
      </c>
      <c r="DM119" s="841"/>
      <c r="DN119" s="841"/>
      <c r="DO119" s="841"/>
      <c r="DP119" s="842"/>
      <c r="DQ119" s="843" t="s">
        <v>441</v>
      </c>
      <c r="DR119" s="841"/>
      <c r="DS119" s="841"/>
      <c r="DT119" s="841"/>
      <c r="DU119" s="842"/>
      <c r="DV119" s="929" t="s">
        <v>442</v>
      </c>
      <c r="DW119" s="930"/>
      <c r="DX119" s="930"/>
      <c r="DY119" s="930"/>
      <c r="DZ119" s="931"/>
    </row>
    <row r="120" spans="1:130" s="246" customFormat="1" ht="26.25" customHeight="1" x14ac:dyDescent="0.15">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390</v>
      </c>
      <c r="AB120" s="858"/>
      <c r="AC120" s="858"/>
      <c r="AD120" s="858"/>
      <c r="AE120" s="859"/>
      <c r="AF120" s="860" t="s">
        <v>441</v>
      </c>
      <c r="AG120" s="858"/>
      <c r="AH120" s="858"/>
      <c r="AI120" s="858"/>
      <c r="AJ120" s="859"/>
      <c r="AK120" s="860" t="s">
        <v>442</v>
      </c>
      <c r="AL120" s="858"/>
      <c r="AM120" s="858"/>
      <c r="AN120" s="858"/>
      <c r="AO120" s="859"/>
      <c r="AP120" s="905" t="s">
        <v>441</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7495518</v>
      </c>
      <c r="BR120" s="923"/>
      <c r="BS120" s="923"/>
      <c r="BT120" s="923"/>
      <c r="BU120" s="923"/>
      <c r="BV120" s="923">
        <v>7694680</v>
      </c>
      <c r="BW120" s="923"/>
      <c r="BX120" s="923"/>
      <c r="BY120" s="923"/>
      <c r="BZ120" s="923"/>
      <c r="CA120" s="923">
        <v>7422115</v>
      </c>
      <c r="CB120" s="923"/>
      <c r="CC120" s="923"/>
      <c r="CD120" s="923"/>
      <c r="CE120" s="923"/>
      <c r="CF120" s="947">
        <v>87.3</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4345129</v>
      </c>
      <c r="DH120" s="923"/>
      <c r="DI120" s="923"/>
      <c r="DJ120" s="923"/>
      <c r="DK120" s="923"/>
      <c r="DL120" s="923">
        <v>4438854</v>
      </c>
      <c r="DM120" s="923"/>
      <c r="DN120" s="923"/>
      <c r="DO120" s="923"/>
      <c r="DP120" s="923"/>
      <c r="DQ120" s="923">
        <v>4355581</v>
      </c>
      <c r="DR120" s="923"/>
      <c r="DS120" s="923"/>
      <c r="DT120" s="923"/>
      <c r="DU120" s="923"/>
      <c r="DV120" s="924">
        <v>51.3</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441</v>
      </c>
      <c r="AB121" s="858"/>
      <c r="AC121" s="858"/>
      <c r="AD121" s="858"/>
      <c r="AE121" s="859"/>
      <c r="AF121" s="860" t="s">
        <v>442</v>
      </c>
      <c r="AG121" s="858"/>
      <c r="AH121" s="858"/>
      <c r="AI121" s="858"/>
      <c r="AJ121" s="859"/>
      <c r="AK121" s="860" t="s">
        <v>390</v>
      </c>
      <c r="AL121" s="858"/>
      <c r="AM121" s="858"/>
      <c r="AN121" s="858"/>
      <c r="AO121" s="859"/>
      <c r="AP121" s="905" t="s">
        <v>390</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t="s">
        <v>443</v>
      </c>
      <c r="BR121" s="895"/>
      <c r="BS121" s="895"/>
      <c r="BT121" s="895"/>
      <c r="BU121" s="895"/>
      <c r="BV121" s="895" t="s">
        <v>441</v>
      </c>
      <c r="BW121" s="895"/>
      <c r="BX121" s="895"/>
      <c r="BY121" s="895"/>
      <c r="BZ121" s="895"/>
      <c r="CA121" s="895" t="s">
        <v>390</v>
      </c>
      <c r="CB121" s="895"/>
      <c r="CC121" s="895"/>
      <c r="CD121" s="895"/>
      <c r="CE121" s="895"/>
      <c r="CF121" s="956" t="s">
        <v>441</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v>396028</v>
      </c>
      <c r="DH121" s="895"/>
      <c r="DI121" s="895"/>
      <c r="DJ121" s="895"/>
      <c r="DK121" s="895"/>
      <c r="DL121" s="895">
        <v>380486</v>
      </c>
      <c r="DM121" s="895"/>
      <c r="DN121" s="895"/>
      <c r="DO121" s="895"/>
      <c r="DP121" s="895"/>
      <c r="DQ121" s="895">
        <v>466228</v>
      </c>
      <c r="DR121" s="895"/>
      <c r="DS121" s="895"/>
      <c r="DT121" s="895"/>
      <c r="DU121" s="895"/>
      <c r="DV121" s="872">
        <v>5.5</v>
      </c>
      <c r="DW121" s="872"/>
      <c r="DX121" s="872"/>
      <c r="DY121" s="872"/>
      <c r="DZ121" s="873"/>
    </row>
    <row r="122" spans="1:130" s="246" customFormat="1" ht="26.25" customHeight="1" x14ac:dyDescent="0.15">
      <c r="A122" s="898"/>
      <c r="B122" s="89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442</v>
      </c>
      <c r="AB122" s="858"/>
      <c r="AC122" s="858"/>
      <c r="AD122" s="858"/>
      <c r="AE122" s="859"/>
      <c r="AF122" s="860" t="s">
        <v>442</v>
      </c>
      <c r="AG122" s="858"/>
      <c r="AH122" s="858"/>
      <c r="AI122" s="858"/>
      <c r="AJ122" s="859"/>
      <c r="AK122" s="860" t="s">
        <v>390</v>
      </c>
      <c r="AL122" s="858"/>
      <c r="AM122" s="858"/>
      <c r="AN122" s="858"/>
      <c r="AO122" s="859"/>
      <c r="AP122" s="905" t="s">
        <v>442</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15762472</v>
      </c>
      <c r="BR122" s="926"/>
      <c r="BS122" s="926"/>
      <c r="BT122" s="926"/>
      <c r="BU122" s="926"/>
      <c r="BV122" s="926">
        <v>15577992</v>
      </c>
      <c r="BW122" s="926"/>
      <c r="BX122" s="926"/>
      <c r="BY122" s="926"/>
      <c r="BZ122" s="926"/>
      <c r="CA122" s="926">
        <v>17330390</v>
      </c>
      <c r="CB122" s="926"/>
      <c r="CC122" s="926"/>
      <c r="CD122" s="926"/>
      <c r="CE122" s="926"/>
      <c r="CF122" s="927">
        <v>203.9</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v>324272</v>
      </c>
      <c r="DH122" s="895"/>
      <c r="DI122" s="895"/>
      <c r="DJ122" s="895"/>
      <c r="DK122" s="895"/>
      <c r="DL122" s="895">
        <v>281899</v>
      </c>
      <c r="DM122" s="895"/>
      <c r="DN122" s="895"/>
      <c r="DO122" s="895"/>
      <c r="DP122" s="895"/>
      <c r="DQ122" s="895">
        <v>236219</v>
      </c>
      <c r="DR122" s="895"/>
      <c r="DS122" s="895"/>
      <c r="DT122" s="895"/>
      <c r="DU122" s="895"/>
      <c r="DV122" s="872">
        <v>2.8</v>
      </c>
      <c r="DW122" s="872"/>
      <c r="DX122" s="872"/>
      <c r="DY122" s="872"/>
      <c r="DZ122" s="873"/>
    </row>
    <row r="123" spans="1:130" s="246" customFormat="1" ht="26.25" customHeight="1" x14ac:dyDescent="0.15">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5240</v>
      </c>
      <c r="AB123" s="858"/>
      <c r="AC123" s="858"/>
      <c r="AD123" s="858"/>
      <c r="AE123" s="859"/>
      <c r="AF123" s="860">
        <v>1375</v>
      </c>
      <c r="AG123" s="858"/>
      <c r="AH123" s="858"/>
      <c r="AI123" s="858"/>
      <c r="AJ123" s="859"/>
      <c r="AK123" s="860">
        <v>1350</v>
      </c>
      <c r="AL123" s="858"/>
      <c r="AM123" s="858"/>
      <c r="AN123" s="858"/>
      <c r="AO123" s="859"/>
      <c r="AP123" s="905">
        <v>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481</v>
      </c>
      <c r="BP123" s="959"/>
      <c r="BQ123" s="913">
        <v>23257990</v>
      </c>
      <c r="BR123" s="914"/>
      <c r="BS123" s="914"/>
      <c r="BT123" s="914"/>
      <c r="BU123" s="914"/>
      <c r="BV123" s="914">
        <v>23272672</v>
      </c>
      <c r="BW123" s="914"/>
      <c r="BX123" s="914"/>
      <c r="BY123" s="914"/>
      <c r="BZ123" s="914"/>
      <c r="CA123" s="914">
        <v>24752505</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t="s">
        <v>442</v>
      </c>
      <c r="DH123" s="858"/>
      <c r="DI123" s="858"/>
      <c r="DJ123" s="858"/>
      <c r="DK123" s="859"/>
      <c r="DL123" s="860" t="s">
        <v>441</v>
      </c>
      <c r="DM123" s="858"/>
      <c r="DN123" s="858"/>
      <c r="DO123" s="858"/>
      <c r="DP123" s="859"/>
      <c r="DQ123" s="860" t="s">
        <v>441</v>
      </c>
      <c r="DR123" s="858"/>
      <c r="DS123" s="858"/>
      <c r="DT123" s="858"/>
      <c r="DU123" s="859"/>
      <c r="DV123" s="905" t="s">
        <v>441</v>
      </c>
      <c r="DW123" s="906"/>
      <c r="DX123" s="906"/>
      <c r="DY123" s="906"/>
      <c r="DZ123" s="907"/>
    </row>
    <row r="124" spans="1:130" s="246" customFormat="1" ht="26.25" customHeight="1" thickBot="1" x14ac:dyDescent="0.2">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442</v>
      </c>
      <c r="AB124" s="858"/>
      <c r="AC124" s="858"/>
      <c r="AD124" s="858"/>
      <c r="AE124" s="859"/>
      <c r="AF124" s="860" t="s">
        <v>442</v>
      </c>
      <c r="AG124" s="858"/>
      <c r="AH124" s="858"/>
      <c r="AI124" s="858"/>
      <c r="AJ124" s="859"/>
      <c r="AK124" s="860" t="s">
        <v>458</v>
      </c>
      <c r="AL124" s="858"/>
      <c r="AM124" s="858"/>
      <c r="AN124" s="858"/>
      <c r="AO124" s="859"/>
      <c r="AP124" s="905" t="s">
        <v>449</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2.2000000000000002</v>
      </c>
      <c r="BR124" s="912"/>
      <c r="BS124" s="912"/>
      <c r="BT124" s="912"/>
      <c r="BU124" s="912"/>
      <c r="BV124" s="912">
        <v>0.9</v>
      </c>
      <c r="BW124" s="912"/>
      <c r="BX124" s="912"/>
      <c r="BY124" s="912"/>
      <c r="BZ124" s="912"/>
      <c r="CA124" s="912">
        <v>15.8</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t="s">
        <v>458</v>
      </c>
      <c r="DH124" s="841"/>
      <c r="DI124" s="841"/>
      <c r="DJ124" s="841"/>
      <c r="DK124" s="842"/>
      <c r="DL124" s="843" t="s">
        <v>442</v>
      </c>
      <c r="DM124" s="841"/>
      <c r="DN124" s="841"/>
      <c r="DO124" s="841"/>
      <c r="DP124" s="842"/>
      <c r="DQ124" s="843" t="s">
        <v>441</v>
      </c>
      <c r="DR124" s="841"/>
      <c r="DS124" s="841"/>
      <c r="DT124" s="841"/>
      <c r="DU124" s="842"/>
      <c r="DV124" s="929" t="s">
        <v>443</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449</v>
      </c>
      <c r="AB125" s="858"/>
      <c r="AC125" s="858"/>
      <c r="AD125" s="858"/>
      <c r="AE125" s="859"/>
      <c r="AF125" s="860" t="s">
        <v>449</v>
      </c>
      <c r="AG125" s="858"/>
      <c r="AH125" s="858"/>
      <c r="AI125" s="858"/>
      <c r="AJ125" s="859"/>
      <c r="AK125" s="860" t="s">
        <v>449</v>
      </c>
      <c r="AL125" s="858"/>
      <c r="AM125" s="858"/>
      <c r="AN125" s="858"/>
      <c r="AO125" s="859"/>
      <c r="AP125" s="905" t="s">
        <v>441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441</v>
      </c>
      <c r="DH125" s="923"/>
      <c r="DI125" s="923"/>
      <c r="DJ125" s="923"/>
      <c r="DK125" s="923"/>
      <c r="DL125" s="923" t="s">
        <v>441</v>
      </c>
      <c r="DM125" s="923"/>
      <c r="DN125" s="923"/>
      <c r="DO125" s="923"/>
      <c r="DP125" s="923"/>
      <c r="DQ125" s="923" t="s">
        <v>458</v>
      </c>
      <c r="DR125" s="923"/>
      <c r="DS125" s="923"/>
      <c r="DT125" s="923"/>
      <c r="DU125" s="923"/>
      <c r="DV125" s="924" t="s">
        <v>442</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441</v>
      </c>
      <c r="AB126" s="858"/>
      <c r="AC126" s="858"/>
      <c r="AD126" s="858"/>
      <c r="AE126" s="859"/>
      <c r="AF126" s="860" t="s">
        <v>441</v>
      </c>
      <c r="AG126" s="858"/>
      <c r="AH126" s="858"/>
      <c r="AI126" s="858"/>
      <c r="AJ126" s="859"/>
      <c r="AK126" s="860" t="s">
        <v>442</v>
      </c>
      <c r="AL126" s="858"/>
      <c r="AM126" s="858"/>
      <c r="AN126" s="858"/>
      <c r="AO126" s="859"/>
      <c r="AP126" s="905" t="s">
        <v>441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449</v>
      </c>
      <c r="DH126" s="895"/>
      <c r="DI126" s="895"/>
      <c r="DJ126" s="895"/>
      <c r="DK126" s="895"/>
      <c r="DL126" s="895" t="s">
        <v>449</v>
      </c>
      <c r="DM126" s="895"/>
      <c r="DN126" s="895"/>
      <c r="DO126" s="895"/>
      <c r="DP126" s="895"/>
      <c r="DQ126" s="895" t="s">
        <v>458</v>
      </c>
      <c r="DR126" s="895"/>
      <c r="DS126" s="895"/>
      <c r="DT126" s="895"/>
      <c r="DU126" s="895"/>
      <c r="DV126" s="872" t="s">
        <v>458</v>
      </c>
      <c r="DW126" s="872"/>
      <c r="DX126" s="872"/>
      <c r="DY126" s="872"/>
      <c r="DZ126" s="873"/>
    </row>
    <row r="127" spans="1:130" s="246" customFormat="1" ht="26.25" customHeight="1" x14ac:dyDescent="0.15">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449</v>
      </c>
      <c r="AB127" s="858"/>
      <c r="AC127" s="858"/>
      <c r="AD127" s="858"/>
      <c r="AE127" s="859"/>
      <c r="AF127" s="860" t="s">
        <v>458</v>
      </c>
      <c r="AG127" s="858"/>
      <c r="AH127" s="858"/>
      <c r="AI127" s="858"/>
      <c r="AJ127" s="859"/>
      <c r="AK127" s="860" t="s">
        <v>458</v>
      </c>
      <c r="AL127" s="858"/>
      <c r="AM127" s="858"/>
      <c r="AN127" s="858"/>
      <c r="AO127" s="859"/>
      <c r="AP127" s="905" t="s">
        <v>441</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458</v>
      </c>
      <c r="DH127" s="895"/>
      <c r="DI127" s="895"/>
      <c r="DJ127" s="895"/>
      <c r="DK127" s="895"/>
      <c r="DL127" s="895" t="s">
        <v>442</v>
      </c>
      <c r="DM127" s="895"/>
      <c r="DN127" s="895"/>
      <c r="DO127" s="895"/>
      <c r="DP127" s="895"/>
      <c r="DQ127" s="895" t="s">
        <v>441</v>
      </c>
      <c r="DR127" s="895"/>
      <c r="DS127" s="895"/>
      <c r="DT127" s="895"/>
      <c r="DU127" s="895"/>
      <c r="DV127" s="872" t="s">
        <v>449</v>
      </c>
      <c r="DW127" s="872"/>
      <c r="DX127" s="872"/>
      <c r="DY127" s="872"/>
      <c r="DZ127" s="873"/>
    </row>
    <row r="128" spans="1:130" s="246" customFormat="1" ht="26.25" customHeight="1" thickBot="1" x14ac:dyDescent="0.2">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t="s">
        <v>441</v>
      </c>
      <c r="AB128" s="879"/>
      <c r="AC128" s="879"/>
      <c r="AD128" s="879"/>
      <c r="AE128" s="880"/>
      <c r="AF128" s="881" t="s">
        <v>441</v>
      </c>
      <c r="AG128" s="879"/>
      <c r="AH128" s="879"/>
      <c r="AI128" s="879"/>
      <c r="AJ128" s="880"/>
      <c r="AK128" s="881" t="s">
        <v>458</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441</v>
      </c>
      <c r="BG128" s="865"/>
      <c r="BH128" s="865"/>
      <c r="BI128" s="865"/>
      <c r="BJ128" s="865"/>
      <c r="BK128" s="865"/>
      <c r="BL128" s="888"/>
      <c r="BM128" s="864">
        <v>13.33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t="s">
        <v>441</v>
      </c>
      <c r="DH128" s="869"/>
      <c r="DI128" s="869"/>
      <c r="DJ128" s="869"/>
      <c r="DK128" s="869"/>
      <c r="DL128" s="869" t="s">
        <v>441</v>
      </c>
      <c r="DM128" s="869"/>
      <c r="DN128" s="869"/>
      <c r="DO128" s="869"/>
      <c r="DP128" s="869"/>
      <c r="DQ128" s="869" t="s">
        <v>441</v>
      </c>
      <c r="DR128" s="869"/>
      <c r="DS128" s="869"/>
      <c r="DT128" s="869"/>
      <c r="DU128" s="869"/>
      <c r="DV128" s="870" t="s">
        <v>449</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10331940</v>
      </c>
      <c r="AB129" s="858"/>
      <c r="AC129" s="858"/>
      <c r="AD129" s="858"/>
      <c r="AE129" s="859"/>
      <c r="AF129" s="860">
        <v>10140211</v>
      </c>
      <c r="AG129" s="858"/>
      <c r="AH129" s="858"/>
      <c r="AI129" s="858"/>
      <c r="AJ129" s="859"/>
      <c r="AK129" s="860">
        <v>9993078</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442</v>
      </c>
      <c r="BG129" s="848"/>
      <c r="BH129" s="848"/>
      <c r="BI129" s="848"/>
      <c r="BJ129" s="848"/>
      <c r="BK129" s="848"/>
      <c r="BL129" s="849"/>
      <c r="BM129" s="847">
        <v>18.329999999999998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1412780</v>
      </c>
      <c r="AB130" s="858"/>
      <c r="AC130" s="858"/>
      <c r="AD130" s="858"/>
      <c r="AE130" s="859"/>
      <c r="AF130" s="860">
        <v>1446407</v>
      </c>
      <c r="AG130" s="858"/>
      <c r="AH130" s="858"/>
      <c r="AI130" s="858"/>
      <c r="AJ130" s="859"/>
      <c r="AK130" s="860">
        <v>1495130</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6.4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8919160</v>
      </c>
      <c r="AB131" s="841"/>
      <c r="AC131" s="841"/>
      <c r="AD131" s="841"/>
      <c r="AE131" s="842"/>
      <c r="AF131" s="843">
        <v>8693804</v>
      </c>
      <c r="AG131" s="841"/>
      <c r="AH131" s="841"/>
      <c r="AI131" s="841"/>
      <c r="AJ131" s="842"/>
      <c r="AK131" s="843">
        <v>8497948</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v>15.8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6.0206230180000002</v>
      </c>
      <c r="AB132" s="821"/>
      <c r="AC132" s="821"/>
      <c r="AD132" s="821"/>
      <c r="AE132" s="822"/>
      <c r="AF132" s="823">
        <v>6.6250745929999999</v>
      </c>
      <c r="AG132" s="821"/>
      <c r="AH132" s="821"/>
      <c r="AI132" s="821"/>
      <c r="AJ132" s="822"/>
      <c r="AK132" s="823">
        <v>6.7205989019999999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5.5</v>
      </c>
      <c r="AB133" s="800"/>
      <c r="AC133" s="800"/>
      <c r="AD133" s="800"/>
      <c r="AE133" s="801"/>
      <c r="AF133" s="799">
        <v>6</v>
      </c>
      <c r="AG133" s="800"/>
      <c r="AH133" s="800"/>
      <c r="AI133" s="800"/>
      <c r="AJ133" s="801"/>
      <c r="AK133" s="799">
        <v>6.4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yOZcluO3xo2yHOrChjvq7FoOWdTZwaJDPN15PTDPrIwhVo7xqZI/mhSM1nw0hqj08i9aRQiY9VmmknR0MFxRw==" saltValue="QG3RxD16h1Z/W+jIBAXa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5qGJmF9mOgU4ZMzdONDuAO0DnwNhVtqH0cy0Q9tpNPrdj1vXDj8yBIng7ARNClmoeouDUZs9SRoJ7P/MpLZfA==" saltValue="EOXsJ0vvnHG2p3CVhfSc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AsbwJM9PepdPgNjFTsigQlb007nwNzPN0AREb2ngHTFjJYv7HZn9w6cReaQjIa1LHCFBOC65rY1Ku4QuCSz0g==" saltValue="LSTCn8wvYy+fFr06rer1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2825044</v>
      </c>
      <c r="AP9" s="312">
        <v>91272</v>
      </c>
      <c r="AQ9" s="313">
        <v>84679</v>
      </c>
      <c r="AR9" s="314">
        <v>7.8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45885</v>
      </c>
      <c r="AP10" s="315">
        <v>1482</v>
      </c>
      <c r="AQ10" s="316">
        <v>6771</v>
      </c>
      <c r="AR10" s="317">
        <v>-78.099999999999994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526816</v>
      </c>
      <c r="AP11" s="315">
        <v>17020</v>
      </c>
      <c r="AQ11" s="316">
        <v>10249</v>
      </c>
      <c r="AR11" s="317">
        <v>66.099999999999994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t="s">
        <v>520</v>
      </c>
      <c r="AP12" s="315" t="s">
        <v>520</v>
      </c>
      <c r="AQ12" s="316">
        <v>835</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521</v>
      </c>
      <c r="AL13" s="1227"/>
      <c r="AM13" s="1227"/>
      <c r="AN13" s="1228"/>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85146</v>
      </c>
      <c r="AP14" s="315">
        <v>2751</v>
      </c>
      <c r="AQ14" s="316">
        <v>4010</v>
      </c>
      <c r="AR14" s="317">
        <v>-31.4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88399</v>
      </c>
      <c r="AP15" s="315">
        <v>2856</v>
      </c>
      <c r="AQ15" s="316">
        <v>1615</v>
      </c>
      <c r="AR15" s="317">
        <v>76.8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-195199</v>
      </c>
      <c r="AP16" s="315">
        <v>-6307</v>
      </c>
      <c r="AQ16" s="316">
        <v>-7253</v>
      </c>
      <c r="AR16" s="317">
        <v>-13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3376091</v>
      </c>
      <c r="AP17" s="315">
        <v>109075</v>
      </c>
      <c r="AQ17" s="316">
        <v>100906</v>
      </c>
      <c r="AR17" s="317">
        <v>8.1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10.98</v>
      </c>
      <c r="AP21" s="328">
        <v>9.2799999999999994</v>
      </c>
      <c r="AQ21" s="329">
        <v>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97.1</v>
      </c>
      <c r="AP22" s="333">
        <v>97.5</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1468693</v>
      </c>
      <c r="AP32" s="342">
        <v>47451</v>
      </c>
      <c r="AQ32" s="343">
        <v>59453</v>
      </c>
      <c r="AR32" s="344">
        <v>-20.2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520</v>
      </c>
      <c r="AP34" s="342" t="s">
        <v>520</v>
      </c>
      <c r="AQ34" s="343">
        <v>7</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578961</v>
      </c>
      <c r="AP35" s="342">
        <v>18705</v>
      </c>
      <c r="AQ35" s="343">
        <v>15919</v>
      </c>
      <c r="AR35" s="344">
        <v>17.5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v>17239</v>
      </c>
      <c r="AP36" s="342">
        <v>557</v>
      </c>
      <c r="AQ36" s="343">
        <v>2366</v>
      </c>
      <c r="AR36" s="344">
        <v>-76.5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1350</v>
      </c>
      <c r="AP37" s="342">
        <v>44</v>
      </c>
      <c r="AQ37" s="343">
        <v>377</v>
      </c>
      <c r="AR37" s="344">
        <v>-88.3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t="s">
        <v>520</v>
      </c>
      <c r="AP38" s="345" t="s">
        <v>520</v>
      </c>
      <c r="AQ38" s="346">
        <v>2</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t="s">
        <v>520</v>
      </c>
      <c r="AP39" s="342" t="s">
        <v>520</v>
      </c>
      <c r="AQ39" s="343">
        <v>-5971</v>
      </c>
      <c r="AR39" s="344" t="s">
        <v>520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-1495130</v>
      </c>
      <c r="AP40" s="342">
        <v>-48305</v>
      </c>
      <c r="AQ40" s="343">
        <v>-50395</v>
      </c>
      <c r="AR40" s="344">
        <v>-4.0999999999999996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571113</v>
      </c>
      <c r="AP41" s="342">
        <v>18452</v>
      </c>
      <c r="AQ41" s="343">
        <v>21757</v>
      </c>
      <c r="AR41" s="344">
        <v>-15.2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3108084</v>
      </c>
      <c r="AN51" s="364">
        <v>94304</v>
      </c>
      <c r="AO51" s="365">
        <v>0.4</v>
      </c>
      <c r="AP51" s="366">
        <v>106614</v>
      </c>
      <c r="AQ51" s="367">
        <v>17.2</v>
      </c>
      <c r="AR51" s="368">
        <v>-16.8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1522690</v>
      </c>
      <c r="AN52" s="372">
        <v>46201</v>
      </c>
      <c r="AO52" s="373">
        <v>-15.8</v>
      </c>
      <c r="AP52" s="374">
        <v>45545</v>
      </c>
      <c r="AQ52" s="375">
        <v>20.7</v>
      </c>
      <c r="AR52" s="376">
        <v>-36.5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2364668</v>
      </c>
      <c r="AN53" s="364">
        <v>73038</v>
      </c>
      <c r="AO53" s="365">
        <v>-22.6</v>
      </c>
      <c r="AP53" s="366">
        <v>63727</v>
      </c>
      <c r="AQ53" s="367">
        <v>-40.200000000000003</v>
      </c>
      <c r="AR53" s="368">
        <v>17.600000000000001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1641170</v>
      </c>
      <c r="AN54" s="372">
        <v>50691</v>
      </c>
      <c r="AO54" s="373">
        <v>9.6999999999999993</v>
      </c>
      <c r="AP54" s="374">
        <v>34577</v>
      </c>
      <c r="AQ54" s="375">
        <v>-24.1</v>
      </c>
      <c r="AR54" s="376">
        <v>33.799999999999997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2351882</v>
      </c>
      <c r="AN55" s="364">
        <v>73861</v>
      </c>
      <c r="AO55" s="365">
        <v>1.1000000000000001</v>
      </c>
      <c r="AP55" s="366">
        <v>66954</v>
      </c>
      <c r="AQ55" s="367">
        <v>5.0999999999999996</v>
      </c>
      <c r="AR55" s="368">
        <v>-4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1642691</v>
      </c>
      <c r="AN56" s="372">
        <v>51589</v>
      </c>
      <c r="AO56" s="373">
        <v>1.8</v>
      </c>
      <c r="AP56" s="374">
        <v>37305</v>
      </c>
      <c r="AQ56" s="375">
        <v>7.9</v>
      </c>
      <c r="AR56" s="376">
        <v>-6.1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1991653</v>
      </c>
      <c r="AN57" s="364">
        <v>63406</v>
      </c>
      <c r="AO57" s="365">
        <v>-14.2</v>
      </c>
      <c r="AP57" s="366">
        <v>72656</v>
      </c>
      <c r="AQ57" s="367">
        <v>8.5</v>
      </c>
      <c r="AR57" s="368">
        <v>-22.7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977218</v>
      </c>
      <c r="AN58" s="372">
        <v>31111</v>
      </c>
      <c r="AO58" s="373">
        <v>-39.700000000000003</v>
      </c>
      <c r="AP58" s="374">
        <v>36448</v>
      </c>
      <c r="AQ58" s="375">
        <v>-2.2999999999999998</v>
      </c>
      <c r="AR58" s="376">
        <v>-37.4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3005797</v>
      </c>
      <c r="AN59" s="364">
        <v>97112</v>
      </c>
      <c r="AO59" s="365">
        <v>53.2</v>
      </c>
      <c r="AP59" s="366">
        <v>65080</v>
      </c>
      <c r="AQ59" s="367">
        <v>-10.4</v>
      </c>
      <c r="AR59" s="368">
        <v>63.6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1973686</v>
      </c>
      <c r="AN60" s="372">
        <v>63766</v>
      </c>
      <c r="AO60" s="373">
        <v>105</v>
      </c>
      <c r="AP60" s="374">
        <v>38201</v>
      </c>
      <c r="AQ60" s="375">
        <v>4.8</v>
      </c>
      <c r="AR60" s="376">
        <v>100.2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2564417</v>
      </c>
      <c r="AN61" s="379">
        <v>80344</v>
      </c>
      <c r="AO61" s="380">
        <v>3.6</v>
      </c>
      <c r="AP61" s="381">
        <v>75006</v>
      </c>
      <c r="AQ61" s="382">
        <v>-4</v>
      </c>
      <c r="AR61" s="368">
        <v>7.6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1551491</v>
      </c>
      <c r="AN62" s="372">
        <v>48672</v>
      </c>
      <c r="AO62" s="373">
        <v>12.2</v>
      </c>
      <c r="AP62" s="374">
        <v>38415</v>
      </c>
      <c r="AQ62" s="375">
        <v>1.4</v>
      </c>
      <c r="AR62" s="376">
        <v>10.8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K/FlzP/mLRLZhxioId2geMREMyei3fu6mwg10NgfYDd8Rgr2p+LNLVhjXqiph9IJNFHk/COPKGQT/o7sx9yyA==" saltValue="cvK2CY0gruKkY1p5Eum1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osAqQAeYpIKLFukmn5CKsjciKVTTLQYlCEvVJhG176NHhww37vPPHkHhdvDTh4pidGLOFk3iGtyPP/57j8CWA==" saltValue="+1ONcfBzK4AvNGVpEGrE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tSdA2b2qH//MHy1/0J1khaY+/PNs2IyEGw2ku3yZcMAEKYnDkd/d5sX99OkdzP+HHaBmMx3I0FzvtYaZRNxlA==" saltValue="P5kyqKlFA4arFHUpCCz8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46.76</v>
      </c>
      <c r="G47" s="12">
        <v>49.96</v>
      </c>
      <c r="H47" s="12">
        <v>51.39</v>
      </c>
      <c r="I47" s="12">
        <v>53.3</v>
      </c>
      <c r="J47" s="13">
        <v>50.48</v>
      </c>
    </row>
    <row r="48" spans="2:10" ht="57.75" customHeight="1" x14ac:dyDescent="0.15">
      <c r="B48" s="14"/>
      <c r="C48" s="1234" t="s">
        <v>4</v>
      </c>
      <c r="D48" s="1234"/>
      <c r="E48" s="1235"/>
      <c r="F48" s="15">
        <v>9.2200000000000006</v>
      </c>
      <c r="G48" s="16">
        <v>10.68</v>
      </c>
      <c r="H48" s="16">
        <v>9.01</v>
      </c>
      <c r="I48" s="16">
        <v>8.83</v>
      </c>
      <c r="J48" s="17">
        <v>7.47</v>
      </c>
    </row>
    <row r="49" spans="2:10" ht="57.75" customHeight="1" thickBot="1" x14ac:dyDescent="0.2">
      <c r="B49" s="18"/>
      <c r="C49" s="1236" t="s">
        <v>5</v>
      </c>
      <c r="D49" s="1236"/>
      <c r="E49" s="1237"/>
      <c r="F49" s="19">
        <v>4.33</v>
      </c>
      <c r="G49" s="20">
        <v>4.28</v>
      </c>
      <c r="H49" s="20" t="s">
        <v>567</v>
      </c>
      <c r="I49" s="20">
        <v>0.56999999999999995</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bA+ue3uoy9f1ZNQBsK2iaN7kCiGrUodhtwl3GJ9kbWyjQsS8oIhdod1ebZHH1LdMWZjwTbTvLfLU1nOZnmdeQ==" saltValue="nlwttejFEberlxfQ+RW9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土屋　直也</cp:lastModifiedBy>
  <cp:lastPrinted>2020-09-09T01:13:41Z</cp:lastPrinted>
  <dcterms:created xsi:type="dcterms:W3CDTF">2020-02-10T04:14:27Z</dcterms:created>
  <dcterms:modified xsi:type="dcterms:W3CDTF">2020-09-16T00:37:36Z</dcterms:modified>
</cp:coreProperties>
</file>