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zaisei\企財①：財政\財政Ｒ2年度\公会計\01_照会\05_【財政状況資料集】平成30年度財政状況資料集（追加分）の作成及び提出について（依頼）\編集用\"/>
    </mc:Choice>
  </mc:AlternateContent>
  <bookViews>
    <workbookView xWindow="0" yWindow="0" windowWidth="28800" windowHeight="130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BW42" i="10" s="1"/>
  <c r="BW43" i="10" s="1"/>
  <c r="CO34" i="10"/>
  <c r="CO35" i="10" s="1"/>
  <c r="CO36" i="10" s="1"/>
  <c r="CO37" i="10" s="1"/>
  <c r="CO38" i="10" s="1"/>
</calcChain>
</file>

<file path=xl/sharedStrings.xml><?xml version="1.0" encoding="utf-8"?>
<sst xmlns="http://schemas.openxmlformats.org/spreadsheetml/2006/main" count="1179" uniqueCount="626">
  <si>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</si>
  <si>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</si>
  <si>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</si>
  <si>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</si>
  <si>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</si>
  <si>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</si>
  <si>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</si>
  <si>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</si>
  <si>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</si>
  <si>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</si>
  <si>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</si>
  <si>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</si>
  <si>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</si>
  <si>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</si>
  <si>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</si>
  <si>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</si>
  <si>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</si>
  <si>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</si>
  <si>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</si>
  <si>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</si>
  <si>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</si>
  <si>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</si>
  <si>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</si>
  <si>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</si>
  <si>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</si>
  <si>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</si>
  <si>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</si>
  <si>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</si>
  <si>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</si>
  <si>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</si>
  <si>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</si>
  <si>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</si>
  <si>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</si>
  <si>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</si>
  <si>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</si>
  <si>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</si>
  <si>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</si>
  <si>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</si>
  <si>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</si>
  <si>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</si>
  <si>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</si>
  <si>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</si>
  <si>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</si>
  <si>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</si>
  <si>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</si>
  <si>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</si>
  <si>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</si>
  <si>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</si>
  <si>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</si>
  <si>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</si>
  <si>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</si>
  <si>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</si>
  <si>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</si>
  <si>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</si>
  <si>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</si>
  <si>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</si>
  <si>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</si>
  <si>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</si>
  <si>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</si>
  <si>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</si>
  <si>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</si>
  <si>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</si>
  <si>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</si>
  <si>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</si>
  <si>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</si>
  <si>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</si>
  <si>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</si>
  <si>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</si>
  <si>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</si>
  <si>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</si>
  <si>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</si>
  <si>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</si>
  <si>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</si>
  <si>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</si>
  <si>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</si>
  <si>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</si>
  <si>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</si>
  <si>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</si>
  <si>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</si>
  <si>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</si>
  <si>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</si>
  <si>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</si>
  <si>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</si>
  <si>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</si>
  <si>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</si>
  <si>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</si>
  <si>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</si>
  <si>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</si>
  <si>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</si>
  <si>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</si>
  <si>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</si>
  <si>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</si>
  <si>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</si>
  <si>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</si>
  <si>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</si>
  <si>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</si>
  <si>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</si>
  <si>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</si>
  <si>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御前崎市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</si>
  <si>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</si>
  <si>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</si>
  <si>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</si>
  <si>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</si>
  <si>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</si>
  <si>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</si>
  <si>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</si>
  <si>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</si>
  <si>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</si>
  <si>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</si>
  <si>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</si>
  <si>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</si>
  <si>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</si>
  <si>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</si>
  <si>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</si>
  <si>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</si>
  <si>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</si>
  <si>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</si>
  <si>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</si>
  <si>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</si>
  <si>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</si>
  <si>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</si>
  <si>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</si>
  <si>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</si>
  <si>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</si>
  <si>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</si>
  <si>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</si>
  <si>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</si>
  <si>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</si>
  <si>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</si>
  <si>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</si>
  <si>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</si>
  <si>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</si>
  <si>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</si>
  <si>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</si>
  <si>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</si>
  <si>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</si>
  <si>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</si>
  <si>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</si>
  <si>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</si>
  <si>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</si>
  <si>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</si>
  <si>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</si>
  <si>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</si>
  <si>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</si>
  <si>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</si>
  <si>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</si>
  <si>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</si>
  <si>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</si>
  <si>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</si>
  <si>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</si>
  <si>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</si>
  <si>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</si>
  <si>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</si>
  <si>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</si>
  <si>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</si>
  <si>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</si>
  <si>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</si>
  <si>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</si>
  <si>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</si>
  <si>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</si>
  <si>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</si>
  <si>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</si>
  <si>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</si>
  <si>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</si>
  <si>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</si>
  <si>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</si>
  <si>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</si>
  <si>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</si>
  <si>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</si>
  <si>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</si>
  <si>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</si>
  <si>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</si>
  <si>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</si>
  <si>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</si>
  <si>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</si>
  <si>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</si>
  <si>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</si>
  <si>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</si>
  <si>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</si>
  <si>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</si>
  <si>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</si>
  <si>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</si>
  <si>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</si>
  <si>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</si>
  <si>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</si>
  <si>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</si>
  <si>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</si>
  <si>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</si>
  <si>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</si>
  <si>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</si>
  <si>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</si>
  <si>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</si>
  <si>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</si>
  <si>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</si>
  <si>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</si>
  <si>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</si>
  <si>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</si>
  <si>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</si>
  <si>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</si>
  <si>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</si>
  <si>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</si>
  <si>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</si>
  <si>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</si>
  <si>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</si>
  <si>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</si>
  <si>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</si>
  <si>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</si>
  <si>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</si>
  <si>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</si>
  <si>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</si>
  <si>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</si>
  <si>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</si>
  <si>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</si>
  <si>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静岡県御前崎市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</si>
  <si>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</si>
  <si>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</si>
  <si>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</si>
  <si>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</si>
  <si>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</si>
  <si>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</si>
  <si>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</si>
  <si>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</si>
  <si>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</si>
  <si>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</si>
  <si>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</si>
  <si>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</si>
  <si>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</si>
  <si>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</si>
  <si>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</si>
  <si>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</si>
  <si>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</si>
  <si>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</si>
  <si>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</si>
  <si>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</si>
  <si>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</si>
  <si>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</si>
  <si>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</si>
  <si>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</si>
  <si>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</si>
  <si>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</si>
  <si>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</si>
  <si>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</si>
  <si>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</si>
  <si>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</si>
  <si>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</si>
  <si>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</si>
  <si>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</si>
  <si>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</si>
  <si>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</si>
  <si>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</si>
  <si>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</si>
  <si>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</si>
  <si>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</si>
  <si>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</si>
  <si>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</si>
  <si>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</si>
  <si>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</si>
  <si>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</si>
  <si>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</si>
  <si>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</si>
  <si>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</si>
  <si>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</si>
  <si>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</si>
  <si>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</si>
  <si>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</si>
  <si>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</si>
  <si>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</si>
  <si>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</si>
  <si>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</si>
  <si>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</si>
  <si>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</si>
  <si>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</si>
  <si>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</si>
  <si>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</si>
  <si>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</si>
  <si>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</si>
  <si>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</si>
  <si>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</si>
  <si>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</si>
  <si>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</si>
  <si>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</si>
  <si>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</si>
  <si>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</si>
  <si>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</si>
  <si>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</si>
  <si>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</si>
  <si>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</si>
  <si>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</si>
  <si>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</si>
  <si>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</si>
  <si>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</si>
  <si>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</si>
  <si>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</si>
  <si>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</si>
  <si>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</si>
  <si>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</si>
  <si>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</si>
  <si>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</si>
  <si>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</si>
  <si>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</si>
  <si>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</si>
  <si>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</si>
  <si>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</si>
  <si>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</si>
  <si>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</si>
  <si>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</si>
  <si>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</si>
  <si>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</si>
  <si>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</si>
  <si>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</si>
  <si>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</si>
  <si>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</si>
  <si>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</si>
  <si>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</si>
  <si>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</si>
  <si>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</si>
  <si>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</si>
  <si>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</si>
  <si>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</si>
  <si>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</si>
  <si>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</si>
  <si>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</si>
  <si>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</si>
  <si>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</si>
  <si>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</si>
  <si>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</si>
  <si>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</si>
  <si>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</si>
  <si>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</si>
  <si>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</si>
  <si>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</si>
  <si>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</si>
  <si>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</si>
  <si>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</si>
  <si>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</si>
  <si>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</si>
  <si>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</si>
  <si>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</si>
  <si>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</si>
  <si>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</si>
  <si>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</si>
  <si>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</si>
  <si>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</si>
  <si>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</si>
  <si>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</si>
  <si>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</si>
  <si>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</si>
  <si>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</si>
  <si>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</si>
  <si>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</si>
  <si>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</si>
  <si>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</si>
  <si>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</si>
  <si>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</si>
  <si>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</si>
  <si>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</si>
  <si>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</si>
  <si>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</si>
  <si>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</si>
  <si>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</si>
  <si>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</si>
  <si>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</si>
  <si>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</si>
  <si>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静岡県御前崎市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</si>
  <si>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</si>
  <si>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</si>
  <si>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</si>
  <si>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</si>
  <si>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</si>
  <si>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</si>
  <si>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</si>
  <si>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</si>
  <si>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</si>
  <si>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</si>
  <si>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</si>
  <si>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</si>
  <si>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</si>
  <si>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</si>
  <si>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</si>
  <si>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</si>
  <si>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</si>
  <si>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</si>
  <si>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</si>
  <si>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</si>
  <si>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工業団地建設事業特別会計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</si>
  <si>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</si>
  <si>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</si>
  <si>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</si>
  <si>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</si>
  <si>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</si>
  <si>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</si>
  <si>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</si>
  <si>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</si>
  <si>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</si>
  <si>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</si>
  <si>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</si>
  <si>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</si>
  <si>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</si>
  <si>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</si>
  <si>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</si>
  <si>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</si>
  <si>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</si>
  <si>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</si>
  <si>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</si>
  <si>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</si>
  <si>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</si>
  <si>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</si>
  <si>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</si>
  <si>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</si>
  <si>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</si>
  <si>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</si>
  <si>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</si>
  <si>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</si>
  <si>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</si>
  <si>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</si>
  <si>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</si>
  <si>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</si>
  <si>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</si>
  <si>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</si>
  <si>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</si>
  <si>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</si>
  <si>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</si>
  <si>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</si>
  <si>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</si>
  <si>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</si>
  <si>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</si>
  <si>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</si>
  <si>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</si>
  <si>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</si>
  <si>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</si>
  <si>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</si>
  <si>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</si>
  <si>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</si>
  <si>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</si>
  <si>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</si>
  <si>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</si>
  <si>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</si>
  <si>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</si>
  <si>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</si>
  <si>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</si>
  <si>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</si>
  <si>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</si>
  <si>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</si>
  <si>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</si>
  <si>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</si>
  <si>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</si>
  <si>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</si>
  <si>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</si>
  <si>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</si>
  <si>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</si>
  <si>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</si>
  <si>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</si>
  <si>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</si>
  <si>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</si>
  <si>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</si>
  <si>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</si>
  <si>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</si>
  <si>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</si>
  <si>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</si>
  <si>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</si>
  <si>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</si>
  <si>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</si>
  <si>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</si>
  <si>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</si>
  <si>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</si>
  <si>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</si>
  <si>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</si>
  <si>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</si>
  <si>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</si>
  <si>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</si>
  <si>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</si>
  <si>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</si>
  <si>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</si>
  <si>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</si>
  <si>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</si>
  <si>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</si>
  <si>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</si>
  <si>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</si>
  <si>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</si>
  <si>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</si>
  <si>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</si>
  <si>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</si>
  <si>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</si>
  <si>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</si>
  <si>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</si>
  <si>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</si>
  <si>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</si>
  <si>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</si>
  <si>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</si>
  <si>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</si>
  <si>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</si>
  <si>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</si>
  <si>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</si>
  <si>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</si>
  <si>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</si>
  <si>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</si>
  <si>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</si>
  <si>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</si>
  <si>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</si>
  <si>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</si>
  <si>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</si>
  <si>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</si>
  <si>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</si>
  <si>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</si>
  <si>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</si>
  <si>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</si>
  <si>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</si>
  <si>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</si>
  <si>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</si>
  <si>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</si>
  <si>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</si>
  <si>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</si>
  <si>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</si>
  <si>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</si>
  <si>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</si>
  <si>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</si>
  <si>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</si>
  <si>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</si>
  <si>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</si>
  <si>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</si>
  <si>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</si>
  <si>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</si>
  <si>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</si>
  <si>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</si>
  <si>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</si>
  <si>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</si>
  <si>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</si>
  <si>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</si>
  <si>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</si>
  <si>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</si>
  <si>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</si>
  <si>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</si>
  <si>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</si>
  <si>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</si>
  <si>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</si>
  <si>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</si>
  <si>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</si>
  <si>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</si>
  <si>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</si>
  <si>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</si>
  <si>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</si>
  <si>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</si>
  <si>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</si>
  <si>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</si>
  <si>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</si>
  <si>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</si>
  <si>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</si>
  <si>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</si>
  <si>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</si>
  <si>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</si>
  <si>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</si>
  <si>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</si>
  <si>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</si>
  <si>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</si>
  <si>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</si>
  <si>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</si>
  <si>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</si>
  <si>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</si>
  <si>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</si>
  <si>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</si>
  <si>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</si>
  <si>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</si>
  <si>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</si>
  <si>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1.27</t>
  </si>
  <si>
    <t>▲ 9.21</t>
  </si>
  <si>
    <t>▲ 17.45</t>
  </si>
  <si>
    <t>▲ 15.32</t>
  </si>
  <si>
    <t>病院事業会計</t>
  </si>
  <si>
    <t>水道事業会計</t>
  </si>
  <si>
    <t>一般会計</t>
  </si>
  <si>
    <t>下水道事業特別会計</t>
  </si>
  <si>
    <t>介護保険特別会計</t>
  </si>
  <si>
    <t>国民健康保険特別会計</t>
  </si>
  <si>
    <t>農業集落排水事業特別会計</t>
  </si>
  <si>
    <t>後期高齢者医療保険特別会計</t>
  </si>
  <si>
    <t>その他会計（赤字）</t>
  </si>
  <si>
    <t>その他会計（黒字）</t>
  </si>
  <si>
    <t>H25末</t>
    <phoneticPr fontId="5"/>
  </si>
  <si>
    <t>H26末</t>
    <phoneticPr fontId="5"/>
  </si>
  <si>
    <t>H27末</t>
    <phoneticPr fontId="5"/>
  </si>
  <si>
    <t>H28末</t>
    <phoneticPr fontId="5"/>
  </si>
  <si>
    <t>H29末</t>
    <phoneticPr fontId="5"/>
  </si>
  <si>
    <t>東遠広域施設組合</t>
  </si>
  <si>
    <t>御前崎市牧之原市学校組合</t>
  </si>
  <si>
    <t>小笠老人ホーム施設組合</t>
    <rPh sb="0" eb="2">
      <t>オガサ</t>
    </rPh>
    <rPh sb="2" eb="4">
      <t>ロウジン</t>
    </rPh>
    <rPh sb="7" eb="9">
      <t>シセツ</t>
    </rPh>
    <rPh sb="9" eb="11">
      <t>クミアイ</t>
    </rPh>
    <phoneticPr fontId="2"/>
  </si>
  <si>
    <t>相寿園管理組合</t>
    <rPh sb="0" eb="1">
      <t>アイ</t>
    </rPh>
    <rPh sb="1" eb="2">
      <t>コトブキ</t>
    </rPh>
    <rPh sb="2" eb="3">
      <t>エン</t>
    </rPh>
    <rPh sb="3" eb="5">
      <t>カンリ</t>
    </rPh>
    <rPh sb="5" eb="7">
      <t>クミアイ</t>
    </rPh>
    <phoneticPr fontId="2"/>
  </si>
  <si>
    <t>静岡県市町総合事務組合</t>
    <rPh sb="0" eb="3">
      <t>シズオカケン</t>
    </rPh>
    <rPh sb="3" eb="4">
      <t>シ</t>
    </rPh>
    <rPh sb="4" eb="5">
      <t>マチ</t>
    </rPh>
    <rPh sb="5" eb="7">
      <t>ソウゴウ</t>
    </rPh>
    <rPh sb="7" eb="9">
      <t>ジム</t>
    </rPh>
    <rPh sb="9" eb="11">
      <t>クミアイ</t>
    </rPh>
    <phoneticPr fontId="2"/>
  </si>
  <si>
    <t>牧之原市御前崎市広域施設組合</t>
    <rPh sb="0" eb="1">
      <t>マキ</t>
    </rPh>
    <rPh sb="1" eb="2">
      <t>ノ</t>
    </rPh>
    <rPh sb="2" eb="3">
      <t>ハラ</t>
    </rPh>
    <rPh sb="3" eb="4">
      <t>シ</t>
    </rPh>
    <rPh sb="4" eb="8">
      <t>オマエザキシ</t>
    </rPh>
    <rPh sb="8" eb="10">
      <t>コウイキ</t>
    </rPh>
    <rPh sb="10" eb="12">
      <t>シセツ</t>
    </rPh>
    <rPh sb="12" eb="14">
      <t>クミアイ</t>
    </rPh>
    <phoneticPr fontId="2"/>
  </si>
  <si>
    <t>東遠学園組合</t>
    <rPh sb="2" eb="4">
      <t>ガクエン</t>
    </rPh>
    <rPh sb="4" eb="6">
      <t>クミアイ</t>
    </rPh>
    <phoneticPr fontId="2"/>
  </si>
  <si>
    <t>中東遠看護専門学校組合</t>
    <rPh sb="0" eb="1">
      <t>ナカ</t>
    </rPh>
    <rPh sb="1" eb="2">
      <t>ヒガシ</t>
    </rPh>
    <rPh sb="2" eb="3">
      <t>トオ</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</si>
  <si>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</si>
  <si>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</si>
  <si>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</si>
  <si>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東遠工業用水道企業団</t>
    <rPh sb="0" eb="1">
      <t>ヒガシ</t>
    </rPh>
    <rPh sb="1" eb="2">
      <t>ヒサシ</t>
    </rPh>
    <rPh sb="2" eb="4">
      <t>コウギョウ</t>
    </rPh>
    <rPh sb="4" eb="5">
      <t>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</si>
  <si>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</si>
  <si>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御前崎市振興公社</t>
    <rPh sb="0" eb="4">
      <t>オマエザキシ</t>
    </rPh>
    <rPh sb="4" eb="6">
      <t>シンコウ</t>
    </rPh>
    <rPh sb="6" eb="8">
      <t>コウシャ</t>
    </rPh>
    <phoneticPr fontId="2"/>
  </si>
  <si>
    <t>御前崎ケーブルテレビ</t>
    <rPh sb="0" eb="3">
      <t>オマエザキ</t>
    </rPh>
    <phoneticPr fontId="2"/>
  </si>
  <si>
    <t>グランパークあらさわ</t>
  </si>
  <si>
    <t>御前崎まちづくり</t>
    <rPh sb="0" eb="3">
      <t>オマエザキ</t>
    </rPh>
    <phoneticPr fontId="2"/>
  </si>
  <si>
    <t>御前崎港運</t>
    <rPh sb="0" eb="3">
      <t>オマエザキ</t>
    </rPh>
    <rPh sb="3" eb="4">
      <t>コウ</t>
    </rPh>
    <rPh sb="4" eb="5">
      <t>ウン</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</si>
  <si>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</si>
  <si>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</si>
  <si>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</si>
  <si>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</si>
  <si>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</si>
  <si>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</si>
  <si>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学校教育施設整備基金</t>
    <rPh sb="0" eb="2">
      <t>ガッコウ</t>
    </rPh>
    <rPh sb="2" eb="4">
      <t>キョウイク</t>
    </rPh>
    <rPh sb="4" eb="6">
      <t>シセツ</t>
    </rPh>
    <rPh sb="6" eb="8">
      <t>セイビ</t>
    </rPh>
    <rPh sb="8" eb="10">
      <t>キキン</t>
    </rPh>
    <phoneticPr fontId="2"/>
  </si>
  <si>
    <t>水道事業基金</t>
    <rPh sb="0" eb="2">
      <t>スイドウ</t>
    </rPh>
    <rPh sb="2" eb="4">
      <t>ジギョウ</t>
    </rPh>
    <rPh sb="4" eb="6">
      <t>キキン</t>
    </rPh>
    <phoneticPr fontId="2"/>
  </si>
  <si>
    <t>地域福祉基金</t>
    <rPh sb="0" eb="2">
      <t>チイキ</t>
    </rPh>
    <rPh sb="2" eb="4">
      <t>フクシ</t>
    </rPh>
    <rPh sb="4" eb="6">
      <t>キキン</t>
    </rPh>
    <phoneticPr fontId="2"/>
  </si>
  <si>
    <t>ＣＡＴＶ施設維持基金</t>
    <rPh sb="4" eb="6">
      <t>シセツ</t>
    </rPh>
    <rPh sb="6" eb="8">
      <t>イジ</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</si>
  <si>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</si>
  <si>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</si>
  <si>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</si>
  <si>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</si>
  <si>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</si>
  <si>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</si>
  <si>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</si>
  <si>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</si>
  <si>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</si>
  <si>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</si>
  <si>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</si>
  <si>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</si>
  <si>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</si>
  <si>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</si>
  <si>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当市では、地方債償還完了等により実質公債費比率が年々減少している。
しかし、上記のとおり施設の老朽化が進んでいるため、対策していくにあたり市債の発行が必要不可欠となる。基金の活用から充当可能財源の減少も生じていくため、将来負担比率と実質公債費比率の推移は右肩上がりになっていくことが予想される。</t>
    <phoneticPr fontId="5"/>
  </si>
  <si>
    <t>当市では、起債に頼らず施設等の建設を行ってきた結果、地方債残高は少なく、将来負担比率は算出されていない。しかし、有形固定資産減価償却率が50%を超えており、それら施設の老朽化が進んでいることがわかる。市の標準財政規模は、固定資産税に寄与している市内の大規模償却資産が減価償却することによる市税の減収等により減少傾向であり、今後必要とされる施設の大規模改修や建て替えの財源措置に苦慮することが予想される。そのため、施設の老朽化対策について、機能の集約化や複合化を積極的に検討する中で、財政負担を軽くして、健全な財政運営をしていく。</t>
    <rPh sb="110" eb="112">
      <t>コテイ</t>
    </rPh>
    <rPh sb="112" eb="114">
      <t>シサン</t>
    </rPh>
    <rPh sb="114" eb="115">
      <t>ゼイ</t>
    </rPh>
    <rPh sb="116" eb="118">
      <t>キヨ</t>
    </rPh>
    <rPh sb="122" eb="124">
      <t>シナイ</t>
    </rPh>
    <rPh sb="144" eb="145">
      <t>シ</t>
    </rPh>
    <rPh sb="145" eb="146">
      <t>ゼイ</t>
    </rPh>
    <rPh sb="147" eb="149">
      <t>ゲンシュウ</t>
    </rPh>
    <rPh sb="241" eb="243">
      <t>ザイセイ</t>
    </rPh>
    <rPh sb="243" eb="245">
      <t>フタン</t>
    </rPh>
    <rPh sb="246" eb="247">
      <t>カル</t>
    </rPh>
    <rPh sb="251" eb="253">
      <t>ケンゼン</t>
    </rPh>
    <rPh sb="254" eb="256">
      <t>ザイセイ</t>
    </rPh>
    <rPh sb="256" eb="258">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</si>
</sst>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311B-4B28-907B-90544BD8AE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84940</c:v>
                </c:pt>
                <c:pt idx="1">
                  <c:v>72433</c:v>
                </c:pt>
                <c:pt idx="2">
                  <c:v>103258</c:v>
                </c:pt>
                <c:pt idx="3">
                  <c:v>86826</c:v>
                </c:pt>
                <c:pt idx="4">
                  <c:v>90558</c:v>
                </c:pt>
              </c:numCache>
            </c:numRef>
          </c:val>
          <c:smooth val="0"/>
          <c:extLst xmlns:c16r2="http://schemas.microsoft.com/office/drawing/2015/06/chart">
            <c:ext xmlns:c16="http://schemas.microsoft.com/office/drawing/2014/chart" uri="{C3380CC4-5D6E-409C-BE32-E72D297353CC}">
              <c16:uniqueId val="{00000001-311B-4B28-907B-90544BD8AE06}"/>
            </c:ext>
          </c:extLst>
        </c:ser>
        <c:dLbls>
          <c:showLegendKey val="0"/>
          <c:showVal val="0"/>
          <c:showCatName val="0"/>
          <c:showSerName val="0"/>
          <c:showPercent val="0"/>
          <c:showBubbleSize val="0"/>
        </c:dLbls>
        <c:marker val="1"/>
        <c:smooth val="0"/>
        <c:axId val="350466048"/>
        <c:axId val="350464480"/>
      </c:lineChart>
      <c:catAx>
        <c:axId val="35046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64480"/>
        <c:crosses val="autoZero"/>
        <c:auto val="1"/>
        <c:lblAlgn val="ctr"/>
        <c:lblOffset val="100"/>
        <c:tickLblSkip val="1"/>
        <c:tickMarkSkip val="1"/>
        <c:noMultiLvlLbl val="0"/>
      </c:catAx>
      <c:valAx>
        <c:axId val="350464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46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5.86</c:v>
                </c:pt>
                <c:pt idx="1">
                  <c:v>6.12</c:v>
                </c:pt>
                <c:pt idx="2">
                  <c:v>6.44</c:v>
                </c:pt>
                <c:pt idx="3">
                  <c:v>4.9400000000000004</c:v>
                </c:pt>
                <c:pt idx="4">
                  <c:v>5.14</c:v>
                </c:pt>
              </c:numCache>
            </c:numRef>
          </c:val>
          <c:extLst xmlns:c16r2="http://schemas.microsoft.com/office/drawing/2015/06/chart">
            <c:ext xmlns:c16="http://schemas.microsoft.com/office/drawing/2014/chart" uri="{C3380CC4-5D6E-409C-BE32-E72D297353CC}">
              <c16:uniqueId val="{00000000-C20C-40F4-8AD6-FFF51EFA9C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86.77</c:v>
                </c:pt>
                <c:pt idx="1">
                  <c:v>89.86</c:v>
                </c:pt>
                <c:pt idx="2">
                  <c:v>87.61</c:v>
                </c:pt>
                <c:pt idx="3">
                  <c:v>73.239999999999995</c:v>
                </c:pt>
                <c:pt idx="4">
                  <c:v>61.06</c:v>
                </c:pt>
              </c:numCache>
            </c:numRef>
          </c:val>
          <c:extLst xmlns:c16r2="http://schemas.microsoft.com/office/drawing/2015/06/chart">
            <c:ext xmlns:c16="http://schemas.microsoft.com/office/drawing/2014/chart" uri="{C3380CC4-5D6E-409C-BE32-E72D297353CC}">
              <c16:uniqueId val="{00000001-C20C-40F4-8AD6-FFF51EFA9CD9}"/>
            </c:ext>
          </c:extLst>
        </c:ser>
        <c:dLbls>
          <c:showLegendKey val="0"/>
          <c:showVal val="0"/>
          <c:showCatName val="0"/>
          <c:showSerName val="0"/>
          <c:showPercent val="0"/>
          <c:showBubbleSize val="0"/>
        </c:dLbls>
        <c:gapWidth val="250"/>
        <c:overlap val="100"/>
        <c:axId val="350465656"/>
        <c:axId val="35046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-1.27</c:v>
                </c:pt>
                <c:pt idx="1">
                  <c:v>0.56000000000000005</c:v>
                </c:pt>
                <c:pt idx="2">
                  <c:v>-9.2100000000000009</c:v>
                </c:pt>
                <c:pt idx="3">
                  <c:v>-17.45</c:v>
                </c:pt>
                <c:pt idx="4">
                  <c:v>-15.32</c:v>
                </c:pt>
              </c:numCache>
            </c:numRef>
          </c:val>
          <c:smooth val="0"/>
          <c:extLst xmlns:c16r2="http://schemas.microsoft.com/office/drawing/2015/06/chart">
            <c:ext xmlns:c16="http://schemas.microsoft.com/office/drawing/2014/chart" uri="{C3380CC4-5D6E-409C-BE32-E72D297353CC}">
              <c16:uniqueId val="{00000002-C20C-40F4-8AD6-FFF51EFA9CD9}"/>
            </c:ext>
          </c:extLst>
        </c:ser>
        <c:dLbls>
          <c:showLegendKey val="0"/>
          <c:showVal val="0"/>
          <c:showCatName val="0"/>
          <c:showSerName val="0"/>
          <c:showPercent val="0"/>
          <c:showBubbleSize val="0"/>
        </c:dLbls>
        <c:marker val="1"/>
        <c:smooth val="0"/>
        <c:axId val="350465656"/>
        <c:axId val="350463696"/>
      </c:lineChart>
      <c:catAx>
        <c:axId val="35046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463696"/>
        <c:crosses val="autoZero"/>
        <c:auto val="1"/>
        <c:lblAlgn val="ctr"/>
        <c:lblOffset val="100"/>
        <c:tickLblSkip val="1"/>
        <c:tickMarkSkip val="1"/>
        <c:noMultiLvlLbl val="0"/>
      </c:catAx>
      <c:valAx>
        <c:axId val="35046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6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710-495B-887F-10FB3D8BC8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710-495B-887F-10FB3D8BC829}"/>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2-8710-495B-887F-10FB3D8BC82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0.08</c:v>
                </c:pt>
                <c:pt idx="4">
                  <c:v>#N/A</c:v>
                </c:pt>
                <c:pt idx="5">
                  <c:v>7.0000000000000007E-2</c:v>
                </c:pt>
                <c:pt idx="6">
                  <c:v>#N/A</c:v>
                </c:pt>
                <c:pt idx="7">
                  <c:v>7.0000000000000007E-2</c:v>
                </c:pt>
                <c:pt idx="8">
                  <c:v>#N/A</c:v>
                </c:pt>
                <c:pt idx="9">
                  <c:v>0.3</c:v>
                </c:pt>
              </c:numCache>
            </c:numRef>
          </c:val>
          <c:extLst xmlns:c16r2="http://schemas.microsoft.com/office/drawing/2015/06/chart">
            <c:ext xmlns:c16="http://schemas.microsoft.com/office/drawing/2014/chart" uri="{C3380CC4-5D6E-409C-BE32-E72D297353CC}">
              <c16:uniqueId val="{00000003-8710-495B-887F-10FB3D8BC82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3.12</c:v>
                </c:pt>
                <c:pt idx="2">
                  <c:v>#N/A</c:v>
                </c:pt>
                <c:pt idx="3">
                  <c:v>2.27</c:v>
                </c:pt>
                <c:pt idx="4">
                  <c:v>#N/A</c:v>
                </c:pt>
                <c:pt idx="5">
                  <c:v>1.59</c:v>
                </c:pt>
                <c:pt idx="6">
                  <c:v>#N/A</c:v>
                </c:pt>
                <c:pt idx="7">
                  <c:v>2</c:v>
                </c:pt>
                <c:pt idx="8">
                  <c:v>#N/A</c:v>
                </c:pt>
                <c:pt idx="9">
                  <c:v>0.8</c:v>
                </c:pt>
              </c:numCache>
            </c:numRef>
          </c:val>
          <c:extLst xmlns:c16r2="http://schemas.microsoft.com/office/drawing/2015/06/chart">
            <c:ext xmlns:c16="http://schemas.microsoft.com/office/drawing/2014/chart" uri="{C3380CC4-5D6E-409C-BE32-E72D297353CC}">
              <c16:uniqueId val="{00000004-8710-495B-887F-10FB3D8BC82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1.1200000000000001</c:v>
                </c:pt>
                <c:pt idx="4">
                  <c:v>#N/A</c:v>
                </c:pt>
                <c:pt idx="5">
                  <c:v>1.06</c:v>
                </c:pt>
                <c:pt idx="6">
                  <c:v>#N/A</c:v>
                </c:pt>
                <c:pt idx="7">
                  <c:v>1.32</c:v>
                </c:pt>
                <c:pt idx="8">
                  <c:v>#N/A</c:v>
                </c:pt>
                <c:pt idx="9">
                  <c:v>1.1100000000000001</c:v>
                </c:pt>
              </c:numCache>
            </c:numRef>
          </c:val>
          <c:extLst xmlns:c16r2="http://schemas.microsoft.com/office/drawing/2015/06/chart">
            <c:ext xmlns:c16="http://schemas.microsoft.com/office/drawing/2014/chart" uri="{C3380CC4-5D6E-409C-BE32-E72D297353CC}">
              <c16:uniqueId val="{00000005-8710-495B-887F-10FB3D8BC82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0.21</c:v>
                </c:pt>
                <c:pt idx="4">
                  <c:v>#N/A</c:v>
                </c:pt>
                <c:pt idx="5">
                  <c:v>0.1</c:v>
                </c:pt>
                <c:pt idx="6">
                  <c:v>#N/A</c:v>
                </c:pt>
                <c:pt idx="7">
                  <c:v>0.19</c:v>
                </c:pt>
                <c:pt idx="8">
                  <c:v>#N/A</c:v>
                </c:pt>
                <c:pt idx="9">
                  <c:v>1.74</c:v>
                </c:pt>
              </c:numCache>
            </c:numRef>
          </c:val>
          <c:extLst xmlns:c16r2="http://schemas.microsoft.com/office/drawing/2015/06/chart">
            <c:ext xmlns:c16="http://schemas.microsoft.com/office/drawing/2014/chart" uri="{C3380CC4-5D6E-409C-BE32-E72D297353CC}">
              <c16:uniqueId val="{00000006-8710-495B-887F-10FB3D8BC8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5.85</c:v>
                </c:pt>
                <c:pt idx="2">
                  <c:v>#N/A</c:v>
                </c:pt>
                <c:pt idx="3">
                  <c:v>6.12</c:v>
                </c:pt>
                <c:pt idx="4">
                  <c:v>#N/A</c:v>
                </c:pt>
                <c:pt idx="5">
                  <c:v>6.43</c:v>
                </c:pt>
                <c:pt idx="6">
                  <c:v>#N/A</c:v>
                </c:pt>
                <c:pt idx="7">
                  <c:v>4.9400000000000004</c:v>
                </c:pt>
                <c:pt idx="8">
                  <c:v>#N/A</c:v>
                </c:pt>
                <c:pt idx="9">
                  <c:v>5.13</c:v>
                </c:pt>
              </c:numCache>
            </c:numRef>
          </c:val>
          <c:extLst xmlns:c16r2="http://schemas.microsoft.com/office/drawing/2015/06/chart">
            <c:ext xmlns:c16="http://schemas.microsoft.com/office/drawing/2014/chart" uri="{C3380CC4-5D6E-409C-BE32-E72D297353CC}">
              <c16:uniqueId val="{00000007-8710-495B-887F-10FB3D8BC8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5.53</c:v>
                </c:pt>
                <c:pt idx="2">
                  <c:v>#N/A</c:v>
                </c:pt>
                <c:pt idx="3">
                  <c:v>5.68</c:v>
                </c:pt>
                <c:pt idx="4">
                  <c:v>#N/A</c:v>
                </c:pt>
                <c:pt idx="5">
                  <c:v>5.93</c:v>
                </c:pt>
                <c:pt idx="6">
                  <c:v>#N/A</c:v>
                </c:pt>
                <c:pt idx="7">
                  <c:v>5.4</c:v>
                </c:pt>
                <c:pt idx="8">
                  <c:v>#N/A</c:v>
                </c:pt>
                <c:pt idx="9">
                  <c:v>7.7</c:v>
                </c:pt>
              </c:numCache>
            </c:numRef>
          </c:val>
          <c:extLst xmlns:c16r2="http://schemas.microsoft.com/office/drawing/2015/06/chart">
            <c:ext xmlns:c16="http://schemas.microsoft.com/office/drawing/2014/chart" uri="{C3380CC4-5D6E-409C-BE32-E72D297353CC}">
              <c16:uniqueId val="{00000008-8710-495B-887F-10FB3D8BC8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15.27</c:v>
                </c:pt>
                <c:pt idx="2">
                  <c:v>#N/A</c:v>
                </c:pt>
                <c:pt idx="3">
                  <c:v>11.5</c:v>
                </c:pt>
                <c:pt idx="4">
                  <c:v>#N/A</c:v>
                </c:pt>
                <c:pt idx="5">
                  <c:v>12.1</c:v>
                </c:pt>
                <c:pt idx="6">
                  <c:v>#N/A</c:v>
                </c:pt>
                <c:pt idx="7">
                  <c:v>14.85</c:v>
                </c:pt>
                <c:pt idx="8">
                  <c:v>#N/A</c:v>
                </c:pt>
                <c:pt idx="9">
                  <c:v>17.54</c:v>
                </c:pt>
              </c:numCache>
            </c:numRef>
          </c:val>
          <c:extLst xmlns:c16r2="http://schemas.microsoft.com/office/drawing/2015/06/chart">
            <c:ext xmlns:c16="http://schemas.microsoft.com/office/drawing/2014/chart" uri="{C3380CC4-5D6E-409C-BE32-E72D297353CC}">
              <c16:uniqueId val="{00000009-8710-495B-887F-10FB3D8BC829}"/>
            </c:ext>
          </c:extLst>
        </c:ser>
        <c:dLbls>
          <c:showLegendKey val="0"/>
          <c:showVal val="0"/>
          <c:showCatName val="0"/>
          <c:showSerName val="0"/>
          <c:showPercent val="0"/>
          <c:showBubbleSize val="0"/>
        </c:dLbls>
        <c:gapWidth val="150"/>
        <c:overlap val="100"/>
        <c:axId val="350468008"/>
        <c:axId val="350466440"/>
      </c:barChart>
      <c:catAx>
        <c:axId val="35046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66440"/>
        <c:crosses val="autoZero"/>
        <c:auto val="1"/>
        <c:lblAlgn val="ctr"/>
        <c:lblOffset val="100"/>
        <c:tickLblSkip val="1"/>
        <c:tickMarkSkip val="1"/>
        <c:noMultiLvlLbl val="0"/>
      </c:catAx>
      <c:valAx>
        <c:axId val="350466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68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954</c:v>
                </c:pt>
                <c:pt idx="5">
                  <c:v>943</c:v>
                </c:pt>
                <c:pt idx="8">
                  <c:v>911</c:v>
                </c:pt>
                <c:pt idx="11">
                  <c:v>847</c:v>
                </c:pt>
                <c:pt idx="14">
                  <c:v>826</c:v>
                </c:pt>
              </c:numCache>
            </c:numRef>
          </c:val>
          <c:extLst xmlns:c16r2="http://schemas.microsoft.com/office/drawing/2015/06/chart">
            <c:ext xmlns:c16="http://schemas.microsoft.com/office/drawing/2014/chart" uri="{C3380CC4-5D6E-409C-BE32-E72D297353CC}">
              <c16:uniqueId val="{00000000-4B06-4DF5-BE9D-6A25999591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B06-4DF5-BE9D-6A25999591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1</c:v>
                </c:pt>
                <c:pt idx="12">
                  <c:v>1</c:v>
                </c:pt>
              </c:numCache>
            </c:numRef>
          </c:val>
          <c:extLst xmlns:c16r2="http://schemas.microsoft.com/office/drawing/2015/06/chart">
            <c:ext xmlns:c16="http://schemas.microsoft.com/office/drawing/2014/chart" uri="{C3380CC4-5D6E-409C-BE32-E72D297353CC}">
              <c16:uniqueId val="{00000002-4B06-4DF5-BE9D-6A25999591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49</c:v>
                </c:pt>
                <c:pt idx="6">
                  <c:v>21</c:v>
                </c:pt>
                <c:pt idx="9">
                  <c:v>11</c:v>
                </c:pt>
                <c:pt idx="12">
                  <c:v>8</c:v>
                </c:pt>
              </c:numCache>
            </c:numRef>
          </c:val>
          <c:extLst xmlns:c16r2="http://schemas.microsoft.com/office/drawing/2015/06/chart">
            <c:ext xmlns:c16="http://schemas.microsoft.com/office/drawing/2014/chart" uri="{C3380CC4-5D6E-409C-BE32-E72D297353CC}">
              <c16:uniqueId val="{00000003-4B06-4DF5-BE9D-6A25999591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412</c:v>
                </c:pt>
                <c:pt idx="3">
                  <c:v>418</c:v>
                </c:pt>
                <c:pt idx="6">
                  <c:v>407</c:v>
                </c:pt>
                <c:pt idx="9">
                  <c:v>431</c:v>
                </c:pt>
                <c:pt idx="12">
                  <c:v>468</c:v>
                </c:pt>
              </c:numCache>
            </c:numRef>
          </c:val>
          <c:extLst xmlns:c16r2="http://schemas.microsoft.com/office/drawing/2015/06/chart">
            <c:ext xmlns:c16="http://schemas.microsoft.com/office/drawing/2014/chart" uri="{C3380CC4-5D6E-409C-BE32-E72D297353CC}">
              <c16:uniqueId val="{00000004-4B06-4DF5-BE9D-6A25999591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06-4DF5-BE9D-6A25999591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06-4DF5-BE9D-6A25999591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520</c:v>
                </c:pt>
                <c:pt idx="3">
                  <c:v>457</c:v>
                </c:pt>
                <c:pt idx="6">
                  <c:v>424</c:v>
                </c:pt>
                <c:pt idx="9">
                  <c:v>381</c:v>
                </c:pt>
                <c:pt idx="12">
                  <c:v>335</c:v>
                </c:pt>
              </c:numCache>
            </c:numRef>
          </c:val>
          <c:extLst xmlns:c16r2="http://schemas.microsoft.com/office/drawing/2015/06/chart">
            <c:ext xmlns:c16="http://schemas.microsoft.com/office/drawing/2014/chart" uri="{C3380CC4-5D6E-409C-BE32-E72D297353CC}">
              <c16:uniqueId val="{00000007-4B06-4DF5-BE9D-6A259995912B}"/>
            </c:ext>
          </c:extLst>
        </c:ser>
        <c:dLbls>
          <c:showLegendKey val="0"/>
          <c:showVal val="0"/>
          <c:showCatName val="0"/>
          <c:showSerName val="0"/>
          <c:showPercent val="0"/>
          <c:showBubbleSize val="0"/>
        </c:dLbls>
        <c:gapWidth val="100"/>
        <c:overlap val="100"/>
        <c:axId val="350462128"/>
        <c:axId val="350467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c:v>
                </c:pt>
                <c:pt idx="2">
                  <c:v>#N/A</c:v>
                </c:pt>
                <c:pt idx="3">
                  <c:v>#N/A</c:v>
                </c:pt>
                <c:pt idx="4">
                  <c:v>-16</c:v>
                </c:pt>
                <c:pt idx="5">
                  <c:v>#N/A</c:v>
                </c:pt>
                <c:pt idx="6">
                  <c:v>#N/A</c:v>
                </c:pt>
                <c:pt idx="7">
                  <c:v>-56</c:v>
                </c:pt>
                <c:pt idx="8">
                  <c:v>#N/A</c:v>
                </c:pt>
                <c:pt idx="9">
                  <c:v>#N/A</c:v>
                </c:pt>
                <c:pt idx="10">
                  <c:v>-23</c:v>
                </c:pt>
                <c:pt idx="11">
                  <c:v>#N/A</c:v>
                </c:pt>
                <c:pt idx="12">
                  <c:v>#N/A</c:v>
                </c:pt>
                <c:pt idx="13">
                  <c:v>-14</c:v>
                </c:pt>
                <c:pt idx="14">
                  <c:v>#N/A</c:v>
                </c:pt>
              </c:numCache>
            </c:numRef>
          </c:val>
          <c:smooth val="0"/>
          <c:extLst xmlns:c16r2="http://schemas.microsoft.com/office/drawing/2015/06/chart">
            <c:ext xmlns:c16="http://schemas.microsoft.com/office/drawing/2014/chart" uri="{C3380CC4-5D6E-409C-BE32-E72D297353CC}">
              <c16:uniqueId val="{00000008-4B06-4DF5-BE9D-6A259995912B}"/>
            </c:ext>
          </c:extLst>
        </c:ser>
        <c:dLbls>
          <c:showLegendKey val="0"/>
          <c:showVal val="0"/>
          <c:showCatName val="0"/>
          <c:showSerName val="0"/>
          <c:showPercent val="0"/>
          <c:showBubbleSize val="0"/>
        </c:dLbls>
        <c:marker val="1"/>
        <c:smooth val="0"/>
        <c:axId val="350462128"/>
        <c:axId val="350467224"/>
      </c:lineChart>
      <c:catAx>
        <c:axId val="35046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467224"/>
        <c:crosses val="autoZero"/>
        <c:auto val="1"/>
        <c:lblAlgn val="ctr"/>
        <c:lblOffset val="100"/>
        <c:tickLblSkip val="1"/>
        <c:tickMarkSkip val="1"/>
        <c:noMultiLvlLbl val="0"/>
      </c:catAx>
      <c:valAx>
        <c:axId val="35046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46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9021</c:v>
                </c:pt>
                <c:pt idx="5">
                  <c:v>8429</c:v>
                </c:pt>
                <c:pt idx="8">
                  <c:v>7799</c:v>
                </c:pt>
                <c:pt idx="11">
                  <c:v>7263</c:v>
                </c:pt>
                <c:pt idx="14">
                  <c:v>6747</c:v>
                </c:pt>
              </c:numCache>
            </c:numRef>
          </c:val>
          <c:extLst xmlns:c16r2="http://schemas.microsoft.com/office/drawing/2015/06/chart">
            <c:ext xmlns:c16="http://schemas.microsoft.com/office/drawing/2014/chart" uri="{C3380CC4-5D6E-409C-BE32-E72D297353CC}">
              <c16:uniqueId val="{00000000-665E-4F2E-8829-CE9E6B0133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65E-4F2E-8829-CE9E6B0133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14731</c:v>
                </c:pt>
                <c:pt idx="5">
                  <c:v>14785</c:v>
                </c:pt>
                <c:pt idx="8">
                  <c:v>13005</c:v>
                </c:pt>
                <c:pt idx="11">
                  <c:v>11576</c:v>
                </c:pt>
                <c:pt idx="14">
                  <c:v>10387</c:v>
                </c:pt>
              </c:numCache>
            </c:numRef>
          </c:val>
          <c:extLst xmlns:c16r2="http://schemas.microsoft.com/office/drawing/2015/06/chart">
            <c:ext xmlns:c16="http://schemas.microsoft.com/office/drawing/2014/chart" uri="{C3380CC4-5D6E-409C-BE32-E72D297353CC}">
              <c16:uniqueId val="{00000002-665E-4F2E-8829-CE9E6B0133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5E-4F2E-8829-CE9E6B0133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5E-4F2E-8829-CE9E6B0133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5E-4F2E-8829-CE9E6B0133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5E-4F2E-8829-CE9E6B0133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166</c:v>
                </c:pt>
                <c:pt idx="3">
                  <c:v>120</c:v>
                </c:pt>
                <c:pt idx="6">
                  <c:v>98</c:v>
                </c:pt>
                <c:pt idx="9">
                  <c:v>86</c:v>
                </c:pt>
                <c:pt idx="12">
                  <c:v>77</c:v>
                </c:pt>
              </c:numCache>
            </c:numRef>
          </c:val>
          <c:extLst xmlns:c16r2="http://schemas.microsoft.com/office/drawing/2015/06/chart">
            <c:ext xmlns:c16="http://schemas.microsoft.com/office/drawing/2014/chart" uri="{C3380CC4-5D6E-409C-BE32-E72D297353CC}">
              <c16:uniqueId val="{00000007-665E-4F2E-8829-CE9E6B0133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4455</c:v>
                </c:pt>
                <c:pt idx="3">
                  <c:v>4233</c:v>
                </c:pt>
                <c:pt idx="6">
                  <c:v>4012</c:v>
                </c:pt>
                <c:pt idx="9">
                  <c:v>3911</c:v>
                </c:pt>
                <c:pt idx="12">
                  <c:v>3917</c:v>
                </c:pt>
              </c:numCache>
            </c:numRef>
          </c:val>
          <c:extLst xmlns:c16r2="http://schemas.microsoft.com/office/drawing/2015/06/chart">
            <c:ext xmlns:c16="http://schemas.microsoft.com/office/drawing/2014/chart" uri="{C3380CC4-5D6E-409C-BE32-E72D297353CC}">
              <c16:uniqueId val="{00000008-665E-4F2E-8829-CE9E6B0133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c:v>
                </c:pt>
                <c:pt idx="3">
                  <c:v>14</c:v>
                </c:pt>
                <c:pt idx="6">
                  <c:v>11</c:v>
                </c:pt>
                <c:pt idx="9">
                  <c:v>10</c:v>
                </c:pt>
                <c:pt idx="12">
                  <c:v>8</c:v>
                </c:pt>
              </c:numCache>
            </c:numRef>
          </c:val>
          <c:extLst xmlns:c16r2="http://schemas.microsoft.com/office/drawing/2015/06/chart">
            <c:ext xmlns:c16="http://schemas.microsoft.com/office/drawing/2014/chart" uri="{C3380CC4-5D6E-409C-BE32-E72D297353CC}">
              <c16:uniqueId val="{00000009-665E-4F2E-8829-CE9E6B0133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2930</c:v>
                </c:pt>
                <c:pt idx="3">
                  <c:v>2557</c:v>
                </c:pt>
                <c:pt idx="6">
                  <c:v>2292</c:v>
                </c:pt>
                <c:pt idx="9">
                  <c:v>2385</c:v>
                </c:pt>
                <c:pt idx="12">
                  <c:v>2819</c:v>
                </c:pt>
              </c:numCache>
            </c:numRef>
          </c:val>
          <c:extLst xmlns:c16r2="http://schemas.microsoft.com/office/drawing/2015/06/chart">
            <c:ext xmlns:c16="http://schemas.microsoft.com/office/drawing/2014/chart" uri="{C3380CC4-5D6E-409C-BE32-E72D297353CC}">
              <c16:uniqueId val="{0000000A-665E-4F2E-8829-CE9E6B013397}"/>
            </c:ext>
          </c:extLst>
        </c:ser>
        <c:dLbls>
          <c:showLegendKey val="0"/>
          <c:showVal val="0"/>
          <c:showCatName val="0"/>
          <c:showSerName val="0"/>
          <c:showPercent val="0"/>
          <c:showBubbleSize val="0"/>
        </c:dLbls>
        <c:gapWidth val="100"/>
        <c:overlap val="100"/>
        <c:axId val="362728064"/>
        <c:axId val="36272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65E-4F2E-8829-CE9E6B013397}"/>
            </c:ext>
          </c:extLst>
        </c:ser>
        <c:dLbls>
          <c:showLegendKey val="0"/>
          <c:showVal val="0"/>
          <c:showCatName val="0"/>
          <c:showSerName val="0"/>
          <c:showPercent val="0"/>
          <c:showBubbleSize val="0"/>
        </c:dLbls>
        <c:marker val="1"/>
        <c:smooth val="0"/>
        <c:axId val="362728064"/>
        <c:axId val="362726496"/>
      </c:lineChart>
      <c:catAx>
        <c:axId val="36272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726496"/>
        <c:crosses val="autoZero"/>
        <c:auto val="1"/>
        <c:lblAlgn val="ctr"/>
        <c:lblOffset val="100"/>
        <c:tickLblSkip val="1"/>
        <c:tickMarkSkip val="1"/>
        <c:noMultiLvlLbl val="0"/>
      </c:catAx>
      <c:valAx>
        <c:axId val="36272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72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8369</c:v>
                </c:pt>
                <c:pt idx="1">
                  <c:v>6880</c:v>
                </c:pt>
                <c:pt idx="2">
                  <c:v>5501</c:v>
                </c:pt>
              </c:numCache>
            </c:numRef>
          </c:val>
          <c:extLst xmlns:c16r2="http://schemas.microsoft.com/office/drawing/2015/06/chart">
            <c:ext xmlns:c16="http://schemas.microsoft.com/office/drawing/2014/chart" uri="{C3380CC4-5D6E-409C-BE32-E72D297353CC}">
              <c16:uniqueId val="{00000000-DB3A-4843-BCC7-5DCEF626B7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205</c:v>
                </c:pt>
                <c:pt idx="1">
                  <c:v>205</c:v>
                </c:pt>
                <c:pt idx="2">
                  <c:v>205</c:v>
                </c:pt>
              </c:numCache>
            </c:numRef>
          </c:val>
          <c:extLst xmlns:c16r2="http://schemas.microsoft.com/office/drawing/2015/06/chart">
            <c:ext xmlns:c16="http://schemas.microsoft.com/office/drawing/2014/chart" uri="{C3380CC4-5D6E-409C-BE32-E72D297353CC}">
              <c16:uniqueId val="{00000001-DB3A-4843-BCC7-5DCEF626B7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4080</c:v>
                </c:pt>
                <c:pt idx="1">
                  <c:v>3974</c:v>
                </c:pt>
                <c:pt idx="2">
                  <c:v>4015</c:v>
                </c:pt>
              </c:numCache>
            </c:numRef>
          </c:val>
          <c:extLst xmlns:c16r2="http://schemas.microsoft.com/office/drawing/2015/06/chart">
            <c:ext xmlns:c16="http://schemas.microsoft.com/office/drawing/2014/chart" uri="{C3380CC4-5D6E-409C-BE32-E72D297353CC}">
              <c16:uniqueId val="{00000002-DB3A-4843-BCC7-5DCEF626B755}"/>
            </c:ext>
          </c:extLst>
        </c:ser>
        <c:dLbls>
          <c:showLegendKey val="0"/>
          <c:showVal val="0"/>
          <c:showCatName val="0"/>
          <c:showSerName val="0"/>
          <c:showPercent val="0"/>
          <c:showBubbleSize val="0"/>
        </c:dLbls>
        <c:gapWidth val="120"/>
        <c:overlap val="100"/>
        <c:axId val="362722576"/>
        <c:axId val="362727280"/>
      </c:barChart>
      <c:catAx>
        <c:axId val="36272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727280"/>
        <c:crosses val="autoZero"/>
        <c:auto val="1"/>
        <c:lblAlgn val="ctr"/>
        <c:lblOffset val="100"/>
        <c:tickLblSkip val="1"/>
        <c:tickMarkSkip val="1"/>
        <c:noMultiLvlLbl val="0"/>
      </c:catAx>
      <c:valAx>
        <c:axId val="36272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72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95-4AF4-9615-69439EB54541}"/>
                </c:ext>
                <c:ext xmlns:c15="http://schemas.microsoft.com/office/drawing/2012/chart" uri="{CE6537A1-D6FC-4f65-9D91-7224C49458BB}">
                  <c15:dlblFieldTable>
                    <c15:dlblFTEntry>
                      <c15:txfldGUID>{89DED8D3-E7ED-4A62-92D1-0BE91DF3E075}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95-4AF4-9615-69439EB54541}"/>
                </c:ext>
                <c:ext xmlns:c15="http://schemas.microsoft.com/office/drawing/2012/chart" uri="{CE6537A1-D6FC-4f65-9D91-7224C49458BB}">
                  <c15:dlblFieldTable>
                    <c15:dlblFTEntry>
                      <c15:txfldGUID>{CA59F4E4-22EE-47F4-8436-10615C644246}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B95-4AF4-9615-69439EB54541}"/>
                </c:ext>
                <c:ext xmlns:c15="http://schemas.microsoft.com/office/drawing/2012/chart" uri="{CE6537A1-D6FC-4f65-9D91-7224C49458BB}">
                  <c15:dlblFieldTable>
                    <c15:dlblFTEntry>
                      <c15:txfldGUID>{CC3CDBD1-DB70-47B0-886B-97A7DD394AFD}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B95-4AF4-9615-69439EB54541}"/>
                </c:ext>
                <c:ext xmlns:c15="http://schemas.microsoft.com/office/drawing/2012/chart" uri="{CE6537A1-D6FC-4f65-9D91-7224C49458BB}">
                  <c15:dlblFieldTable>
                    <c15:dlblFTEntry>
                      <c15:txfldGUID>{D0816DF5-DFE2-4D48-9006-E72DD7ED0BFC}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B95-4AF4-9615-69439EB54541}"/>
                </c:ext>
                <c:ext xmlns:c15="http://schemas.microsoft.com/office/drawing/2012/chart" uri="{CE6537A1-D6FC-4f65-9D91-7224C49458BB}">
                  <c15:dlblFieldTable>
                    <c15:dlblFTEntry>
                      <c15:txfldGUID>{6068870E-5105-4740-AA24-F2B4FD6A3099}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B95-4AF4-9615-69439EB54541}"/>
                </c:ext>
                <c:ext xmlns:c15="http://schemas.microsoft.com/office/drawing/2012/chart" uri="{CE6537A1-D6FC-4f65-9D91-7224C49458BB}">
                  <c15:dlblFieldTable>
                    <c15:dlblFTEntry>
                      <c15:txfldGUID>{65E671AE-2B1D-4559-9DF8-1BEF87EBC2FD}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B95-4AF4-9615-69439EB54541}"/>
                </c:ext>
                <c:ext xmlns:c15="http://schemas.microsoft.com/office/drawing/2012/chart" uri="{CE6537A1-D6FC-4f65-9D91-7224C49458BB}">
                  <c15:dlblFieldTable>
                    <c15:dlblFTEntry>
                      <c15:txfldGUID>{47D0ADB7-2CFA-4B1D-8DDD-4967090230F1}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B95-4AF4-9615-69439EB54541}"/>
                </c:ext>
                <c:ext xmlns:c15="http://schemas.microsoft.com/office/drawing/2012/chart" uri="{CE6537A1-D6FC-4f65-9D91-7224C49458BB}">
                  <c15:dlblFieldTable>
                    <c15:dlblFTEntry>
                      <c15:txfldGUID>{7157A0BB-1AC7-47CF-9002-93A646A59D28}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B95-4AF4-9615-69439EB54541}"/>
                </c:ext>
                <c:ext xmlns:c15="http://schemas.microsoft.com/office/drawing/2012/chart" uri="{CE6537A1-D6FC-4f65-9D91-7224C49458BB}">
                  <c15:dlblFieldTable>
                    <c15:dlblFTEntry>
                      <c15:txfldGUID>{E5BD42F0-D8D3-451D-9CCA-69604AB68E53}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54.5</c:v>
                </c:pt>
                <c:pt idx="24">
                  <c:v>56.1</c:v>
                </c:pt>
                <c:pt idx="32">
                  <c:v>57.5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B95-4AF4-9615-69439EB545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B95-4AF4-9615-69439EB54541}"/>
                </c:ext>
                <c:ext xmlns:c15="http://schemas.microsoft.com/office/drawing/2012/chart" uri="{CE6537A1-D6FC-4f65-9D91-7224C49458BB}">
                  <c15:dlblFieldTable>
                    <c15:dlblFTEntry>
                      <c15:txfldGUID>{F4B8E4D9-BFE1-4D36-B658-D607690F2F8C}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B95-4AF4-9615-69439EB54541}"/>
                </c:ext>
                <c:ext xmlns:c15="http://schemas.microsoft.com/office/drawing/2012/chart" uri="{CE6537A1-D6FC-4f65-9D91-7224C49458BB}">
                  <c15:dlblFieldTable>
                    <c15:dlblFTEntry>
                      <c15:txfldGUID>{6F3C0178-6B7C-4958-92BF-7588EE4CE8F1}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B95-4AF4-9615-69439EB54541}"/>
                </c:ext>
                <c:ext xmlns:c15="http://schemas.microsoft.com/office/drawing/2012/chart" uri="{CE6537A1-D6FC-4f65-9D91-7224C49458BB}">
                  <c15:dlblFieldTable>
                    <c15:dlblFTEntry>
                      <c15:txfldGUID>{262FA9B5-49C9-4E3E-BC6A-40D16AEB0E86}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B95-4AF4-9615-69439EB54541}"/>
                </c:ext>
                <c:ext xmlns:c15="http://schemas.microsoft.com/office/drawing/2012/chart" uri="{CE6537A1-D6FC-4f65-9D91-7224C49458BB}">
                  <c15:dlblFieldTable>
                    <c15:dlblFTEntry>
                      <c15:txfldGUID>{285CD978-41B4-4E04-BC1E-C644DC58FC82}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B95-4AF4-9615-69439EB54541}"/>
                </c:ext>
                <c:ext xmlns:c15="http://schemas.microsoft.com/office/drawing/2012/chart" uri="{CE6537A1-D6FC-4f65-9D91-7224C49458BB}">
                  <c15:dlblFieldTable>
                    <c15:dlblFTEntry>
                      <c15:txfldGUID>{322056C3-1B9E-406A-A747-1B78E50DC4CE}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B95-4AF4-9615-69439EB54541}"/>
                </c:ext>
                <c:ext xmlns:c15="http://schemas.microsoft.com/office/drawing/2012/chart" uri="{CE6537A1-D6FC-4f65-9D91-7224C49458BB}">
                  <c15:layout/>
                  <c15:dlblFieldTable>
                    <c15:dlblFTEntry>
                      <c15:txfldGUID>{E97395BA-E38F-46DD-9DAE-ED7FFFB17086}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B95-4AF4-9615-69439EB54541}"/>
                </c:ext>
                <c:ext xmlns:c15="http://schemas.microsoft.com/office/drawing/2012/chart" uri="{CE6537A1-D6FC-4f65-9D91-7224C49458BB}">
                  <c15:layout/>
                  <c15:dlblFieldTable>
                    <c15:dlblFTEntry>
                      <c15:txfldGUID>{83BD177F-46D4-40A3-AD31-3975D234BFD3}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B95-4AF4-9615-69439EB54541}"/>
                </c:ext>
                <c:ext xmlns:c15="http://schemas.microsoft.com/office/drawing/2012/chart" uri="{CE6537A1-D6FC-4f65-9D91-7224C49458BB}">
                  <c15:layout/>
                  <c15:dlblFieldTable>
                    <c15:dlblFTEntry>
                      <c15:txfldGUID>{DCA9C407-F320-4EFD-AD6D-30E81EFD1D92}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B95-4AF4-9615-69439EB54541}"/>
                </c:ext>
                <c:ext xmlns:c15="http://schemas.microsoft.com/office/drawing/2012/chart" uri="{CE6537A1-D6FC-4f65-9D91-7224C49458BB}">
                  <c15:layout/>
                  <c15:dlblFieldTable>
                    <c15:dlblFTEntry>
                      <c15:txfldGUID>{F4BDCE0C-A4EC-4176-A4F5-D7C808DDD3BE}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DB95-4AF4-9615-69439EB54541}"/>
            </c:ext>
          </c:extLst>
        </c:ser>
        <c:dLbls>
          <c:showLegendKey val="0"/>
          <c:showVal val="1"/>
          <c:showCatName val="0"/>
          <c:showSerName val="0"/>
          <c:showPercent val="0"/>
          <c:showBubbleSize val="0"/>
        </c:dLbls>
        <c:axId val="362728848"/>
        <c:axId val="362722968"/>
      </c:scatterChart>
      <c:valAx>
        <c:axId val="362728848"/>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722968"/>
        <c:crosses val="autoZero"/>
        <c:crossBetween val="midCat"/>
      </c:valAx>
      <c:valAx>
        <c:axId val="362722968"/>
        <c:scaling>
          <c:orientation val="minMax"/>
          <c:max val="3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2728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B-4E6D-B1FF-A949BA9B63C8}"/>
                </c:ext>
                <c:ext xmlns:c15="http://schemas.microsoft.com/office/drawing/2012/chart" uri="{CE6537A1-D6FC-4f65-9D91-7224C49458BB}">
                  <c15:dlblFieldTable>
                    <c15:dlblFTEntry>
                      <c15:txfldGUID>{EB1F72B9-8C49-4D09-8C98-54A21F2E3800}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B-4E6D-B1FF-A949BA9B63C8}"/>
                </c:ext>
                <c:ext xmlns:c15="http://schemas.microsoft.com/office/drawing/2012/chart" uri="{CE6537A1-D6FC-4f65-9D91-7224C49458BB}">
                  <c15:dlblFieldTable>
                    <c15:dlblFTEntry>
                      <c15:txfldGUID>{6336A943-14F0-4483-BC90-1B54FDE43BA1}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B-4E6D-B1FF-A949BA9B63C8}"/>
                </c:ext>
                <c:ext xmlns:c15="http://schemas.microsoft.com/office/drawing/2012/chart" uri="{CE6537A1-D6FC-4f65-9D91-7224C49458BB}">
                  <c15:dlblFieldTable>
                    <c15:dlblFTEntry>
                      <c15:txfldGUID>{58E1991E-5273-42C0-8B00-B0CF8877A549}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B-4E6D-B1FF-A949BA9B63C8}"/>
                </c:ext>
                <c:ext xmlns:c15="http://schemas.microsoft.com/office/drawing/2012/chart" uri="{CE6537A1-D6FC-4f65-9D91-7224C49458BB}">
                  <c15:dlblFieldTable>
                    <c15:dlblFTEntry>
                      <c15:txfldGUID>{5BF1C5B1-9F1B-4C2E-86EF-5C3BC334DE85}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DB-4E6D-B1FF-A949BA9B63C8}"/>
                </c:ext>
                <c:ext xmlns:c15="http://schemas.microsoft.com/office/drawing/2012/chart" uri="{CE6537A1-D6FC-4f65-9D91-7224C49458BB}">
                  <c15:dlblFieldTable>
                    <c15:dlblFTEntry>
                      <c15:txfldGUID>{3D31F7C4-EF5A-41E5-AC91-58933700EB8C}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DB-4E6D-B1FF-A949BA9B63C8}"/>
                </c:ext>
                <c:ext xmlns:c15="http://schemas.microsoft.com/office/drawing/2012/chart" uri="{CE6537A1-D6FC-4f65-9D91-7224C49458BB}">
                  <c15:dlblFieldTable>
                    <c15:dlblFTEntry>
                      <c15:txfldGUID>{52DF129D-FE94-4B5B-8EAF-03B46E951D9E}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DB-4E6D-B1FF-A949BA9B63C8}"/>
                </c:ext>
                <c:ext xmlns:c15="http://schemas.microsoft.com/office/drawing/2012/chart" uri="{CE6537A1-D6FC-4f65-9D91-7224C49458BB}">
                  <c15:dlblFieldTable>
                    <c15:dlblFTEntry>
                      <c15:txfldGUID>{2224129D-D20F-468E-998C-029AE4B5797E}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DB-4E6D-B1FF-A949BA9B63C8}"/>
                </c:ext>
                <c:ext xmlns:c15="http://schemas.microsoft.com/office/drawing/2012/chart" uri="{CE6537A1-D6FC-4f65-9D91-7224C49458BB}">
                  <c15:dlblFieldTable>
                    <c15:dlblFTEntry>
                      <c15:txfldGUID>{D63C6651-5B90-4777-8031-4CEE2EF01D1E}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DB-4E6D-B1FF-A949BA9B63C8}"/>
                </c:ext>
                <c:ext xmlns:c15="http://schemas.microsoft.com/office/drawing/2012/chart" uri="{CE6537A1-D6FC-4f65-9D91-7224C49458BB}">
                  <c15:dlblFieldTable>
                    <c15:dlblFTEntry>
                      <c15:txfldGUID>{8CB7C486-28D8-4D95-8D4F-AD8F5426AA5F}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0.7</c:v>
                </c:pt>
                <c:pt idx="16">
                  <c:v>0</c:v>
                </c:pt>
                <c:pt idx="24">
                  <c:v>-0.3</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5DB-4E6D-B1FF-A949BA9B63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DB-4E6D-B1FF-A949BA9B63C8}"/>
                </c:ext>
                <c:ext xmlns:c15="http://schemas.microsoft.com/office/drawing/2012/chart" uri="{CE6537A1-D6FC-4f65-9D91-7224C49458BB}">
                  <c15:layout/>
                  <c15:dlblFieldTable>
                    <c15:dlblFTEntry>
                      <c15:txfldGUID>{C67E2519-C9A9-4AB5-B11A-FA0881C6B2FE}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DB-4E6D-B1FF-A949BA9B63C8}"/>
                </c:ext>
                <c:ext xmlns:c15="http://schemas.microsoft.com/office/drawing/2012/chart" uri="{CE6537A1-D6FC-4f65-9D91-7224C49458BB}">
                  <c15:dlblFieldTable>
                    <c15:dlblFTEntry>
                      <c15:txfldGUID>{294BE295-645D-4C14-A443-5C66E0EF7165}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DB-4E6D-B1FF-A949BA9B63C8}"/>
                </c:ext>
                <c:ext xmlns:c15="http://schemas.microsoft.com/office/drawing/2012/chart" uri="{CE6537A1-D6FC-4f65-9D91-7224C49458BB}">
                  <c15:dlblFieldTable>
                    <c15:dlblFTEntry>
                      <c15:txfldGUID>{056E4CA5-F22B-4D29-BDF3-250D3BA89137}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DB-4E6D-B1FF-A949BA9B63C8}"/>
                </c:ext>
                <c:ext xmlns:c15="http://schemas.microsoft.com/office/drawing/2012/chart" uri="{CE6537A1-D6FC-4f65-9D91-7224C49458BB}">
                  <c15:dlblFieldTable>
                    <c15:dlblFTEntry>
                      <c15:txfldGUID>{A1D04C4D-1C75-4491-B9D6-4CEEE8627336}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DB-4E6D-B1FF-A949BA9B63C8}"/>
                </c:ext>
                <c:ext xmlns:c15="http://schemas.microsoft.com/office/drawing/2012/chart" uri="{CE6537A1-D6FC-4f65-9D91-7224C49458BB}">
                  <c15:dlblFieldTable>
                    <c15:dlblFTEntry>
                      <c15:txfldGUID>{9FDBB4D9-6899-429E-A058-ED3E5B6E1ECC}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DB-4E6D-B1FF-A949BA9B63C8}"/>
                </c:ext>
                <c:ext xmlns:c15="http://schemas.microsoft.com/office/drawing/2012/chart" uri="{CE6537A1-D6FC-4f65-9D91-7224C49458BB}">
                  <c15:layout/>
                  <c15:dlblFieldTable>
                    <c15:dlblFTEntry>
                      <c15:txfldGUID>{A6C81BC7-D2CF-4DEA-B209-9673D91542D7}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DB-4E6D-B1FF-A949BA9B63C8}"/>
                </c:ext>
                <c:ext xmlns:c15="http://schemas.microsoft.com/office/drawing/2012/chart" uri="{CE6537A1-D6FC-4f65-9D91-7224C49458BB}">
                  <c15:layout/>
                  <c15:dlblFieldTable>
                    <c15:dlblFTEntry>
                      <c15:txfldGUID>{2B48FE71-5084-46D5-83F0-0577560A22D2}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DB-4E6D-B1FF-A949BA9B63C8}"/>
                </c:ext>
                <c:ext xmlns:c15="http://schemas.microsoft.com/office/drawing/2012/chart" uri="{CE6537A1-D6FC-4f65-9D91-7224C49458BB}">
                  <c15:layout/>
                  <c15:dlblFieldTable>
                    <c15:dlblFTEntry>
                      <c15:txfldGUID>{C96BDDE2-3A37-4768-B5DF-931527D6E09A}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DB-4E6D-B1FF-A949BA9B63C8}"/>
                </c:ext>
                <c:ext xmlns:c15="http://schemas.microsoft.com/office/drawing/2012/chart" uri="{CE6537A1-D6FC-4f65-9D91-7224C49458BB}">
                  <c15:layout/>
                  <c15:dlblFieldTable>
                    <c15:dlblFTEntry>
                      <c15:txfldGUID>{7CC94EF3-982C-4E6F-8783-450140CEDA56}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05DB-4E6D-B1FF-A949BA9B63C8}"/>
            </c:ext>
          </c:extLst>
        </c:ser>
        <c:dLbls>
          <c:showLegendKey val="0"/>
          <c:showVal val="1"/>
          <c:showCatName val="0"/>
          <c:showSerName val="0"/>
          <c:showPercent val="0"/>
          <c:showBubbleSize val="0"/>
        </c:dLbls>
        <c:axId val="362726888"/>
        <c:axId val="362725320"/>
      </c:scatterChart>
      <c:valAx>
        <c:axId val="362726888"/>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725320"/>
        <c:crosses val="autoZero"/>
        <c:crossBetween val="midCat"/>
      </c:valAx>
      <c:valAx>
        <c:axId val="362725320"/>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2726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過去からの起債抑制策により「元利償還金」は減少している。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臨時財政対策債の借入れを行っていないため、「元利償還金」より「算入公債費等」が大きくなり、「実質公債費費比率の分子」はマイナスとなっている。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近年、市税の減収などから市債の発行額は増加傾向にあり、中期的に「元利償還金」の増加が見込まれる。そのため近いうちに「実質公債費比率の分子」はプラスの領域に移行することが予測される。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過度に市債に依存することなく、低水準で推移できるよう計画的な財政運営に努めていく。</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年度より市債の発行額を増やしたため「一般会計等に係る地方債現在高」は増加しているが、「充当可能基金」が多いことから「将来負担比率の分子」はマイナスの領域を維持している。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近年、市税の減収などから基金の取崩額や市債の発行額が増加しており、今後このような傾向が長期間続けば、「将来負担比率の分子」はプラスの領域に移行することが予測される。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過度に市債や基金に依存することなく、低水準で推移できるよう計画的な財政運営に努めていく。</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静岡県御前崎市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年度は、決算見込みからの余剰金を「公共施設整備基金」に２億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万円積立てを行った。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しかし、一般財源不足による財政調整基金の取崩し（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万円）や観光施設整備による「観光施設整備基金」の取崩し（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万円）、水道事業会計へ支出する補助金の財源として「水道事業基金」の取崩し（１億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万円）などにより、基金全体で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今後計画されている中学校や給食センター整備の一般財源部分に学校教育施設整備基金を措置する計画である。その他、年々増加する公共施設の老朽化対策に公共施設整備基金の活用を検討している。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決算見込みにより発生する余剰金は特定目的基金へ優先的に積み立てを行い、今後発生する各種財政需要に備えるようにする。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国際交流基金：国際交流及び国際化の推進のための経費に充てられる。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ＣＡＴＶ施設維持基金：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ケーブルテレビ施設及びケーブルテレビネットワークシステムの更新及び維持補修に充てられる。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観光施設整備基金：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観光市としてふさわしい観光施設の整備に必要な経費に充てられる。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lang="ja-JP" altLang="en-US" sz="1300" baseline="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水道事業基金：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水道事業の健全な運営（３条予算に必要な経費等）のために充てられる。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a:t>
          </a:r>
          <a:r>
            <a:rPr lang="ja-JP" altLang="en-US" sz="1300" baseline="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文化体育事業振興基金：市民の文化、体育事業の振興に要する経費に充てられる。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国際交流基金：国際交流事業へ</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2,797</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ＣＡＴＶ施設維持基金：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ケーブルテレビ施設及びケーブルテレビネットワークシステムの更新及び維持補修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観光施設整備基金：御前埼灯台周辺整備工事、浜岡砂丘砂浜整地工事に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水道事業基金：水道事業への補助金に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文化体育事業振興基金：浜岡総合運動場陸上競技場トラック改修工事に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決算見込みにより発生する余剰金を特定目的基金に積立てる。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将来的に施設の老朽化による更新や改修経費の増加が予想されるため、最優先に公共施設整備基金へ積立てを行う。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大型事業所（発電所）からの固定資産税（主に償却資産）の減収や、普通交付税の合併算定替の縮減措置による減少により平成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年度から取崩しが始まり、以降、基金残高は減少している。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東海大震災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の災害への備えとして、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近年積立てや取崩しは行っておらず、低い利率により発生する利子の積立てのみであるため、表示単位での増減はしていない。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公債費の歳出に占める割合が低いため、数年はそのまま利子積立てのみで推移させる。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有形固定資産減価償却率は類似団体の平均</a:t>
          </a:r>
          <a:r>
            <a:rPr kumimoji="1" lang="ja-JP" altLang="en-US" sz="1050">
              <a:solidFill>
                <a:schemeClr val="dk1"/>
              </a:solidFill>
              <a:effectLst/>
              <a:latin typeface="+mn-lt"/>
              <a:ea typeface="+mn-ea"/>
              <a:cs typeface="+mn-cs"/>
            </a:rPr>
            <a:t>と同等に推移している。</a:t>
          </a:r>
          <a:r>
            <a:rPr kumimoji="1" lang="ja-JP" altLang="ja-JP" sz="1050">
              <a:solidFill>
                <a:schemeClr val="dk1"/>
              </a:solidFill>
              <a:effectLst/>
              <a:latin typeface="+mn-lt"/>
              <a:ea typeface="+mn-ea"/>
              <a:cs typeface="+mn-cs"/>
            </a:rPr>
            <a:t>当市では、</a:t>
          </a:r>
          <a:r>
            <a:rPr kumimoji="1" lang="ja-JP" altLang="ja-JP" sz="1100">
              <a:solidFill>
                <a:schemeClr val="dk1"/>
              </a:solidFill>
              <a:effectLst/>
              <a:latin typeface="+mn-lt"/>
              <a:ea typeface="+mn-ea"/>
              <a:cs typeface="+mn-cs"/>
            </a:rPr>
            <a:t>学校施設や児童館</a:t>
          </a:r>
          <a:r>
            <a:rPr kumimoji="1" lang="ja-JP" altLang="en-US" sz="1100">
              <a:solidFill>
                <a:schemeClr val="dk1"/>
              </a:solidFill>
              <a:effectLst/>
              <a:latin typeface="+mn-lt"/>
              <a:ea typeface="+mn-ea"/>
              <a:cs typeface="+mn-cs"/>
            </a:rPr>
            <a:t>を除く</a:t>
          </a:r>
          <a:r>
            <a:rPr kumimoji="1" lang="ja-JP" altLang="ja-JP" sz="1050">
              <a:solidFill>
                <a:schemeClr val="dk1"/>
              </a:solidFill>
              <a:effectLst/>
              <a:latin typeface="+mn-lt"/>
              <a:ea typeface="+mn-ea"/>
              <a:cs typeface="+mn-cs"/>
            </a:rPr>
            <a:t>公共施設の建設時期が一定時期に集中して</a:t>
          </a:r>
          <a:r>
            <a:rPr kumimoji="1" lang="ja-JP" altLang="en-US" sz="1100">
              <a:solidFill>
                <a:schemeClr val="dk1"/>
              </a:solidFill>
              <a:effectLst/>
              <a:latin typeface="+mn-lt"/>
              <a:ea typeface="+mn-ea"/>
              <a:cs typeface="+mn-cs"/>
            </a:rPr>
            <a:t>いる。今後、こういった</a:t>
          </a:r>
          <a:r>
            <a:rPr kumimoji="1" lang="ja-JP" altLang="ja-JP" sz="1050">
              <a:solidFill>
                <a:schemeClr val="dk1"/>
              </a:solidFill>
              <a:effectLst/>
              <a:latin typeface="+mn-lt"/>
              <a:ea typeface="+mn-ea"/>
              <a:cs typeface="+mn-cs"/>
            </a:rPr>
            <a:t>施設の大規模改修や建て替えが立て続けに必要となることが予想される。</a:t>
          </a:r>
          <a:r>
            <a:rPr kumimoji="1" lang="ja-JP" altLang="en-US" sz="1050">
              <a:solidFill>
                <a:schemeClr val="dk1"/>
              </a:solidFill>
              <a:effectLst/>
              <a:latin typeface="+mn-lt"/>
              <a:ea typeface="+mn-ea"/>
              <a:cs typeface="+mn-cs"/>
            </a:rPr>
            <a:t>人口規模等の当市の社会的状況を踏まえ、</a:t>
          </a:r>
          <a:r>
            <a:rPr kumimoji="1" lang="ja-JP" altLang="ja-JP" sz="1050">
              <a:solidFill>
                <a:schemeClr val="dk1"/>
              </a:solidFill>
              <a:effectLst/>
              <a:latin typeface="+mn-lt"/>
              <a:ea typeface="+mn-ea"/>
              <a:cs typeface="+mn-cs"/>
            </a:rPr>
            <a:t>機能の集約化や複合化を積極的に検討し</a:t>
          </a:r>
          <a:r>
            <a:rPr kumimoji="1" lang="ja-JP" altLang="en-US" sz="1050">
              <a:solidFill>
                <a:schemeClr val="dk1"/>
              </a:solidFill>
              <a:effectLst/>
              <a:latin typeface="+mn-lt"/>
              <a:ea typeface="+mn-ea"/>
              <a:cs typeface="+mn-cs"/>
            </a:rPr>
            <a:t>ていく</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1" name="直線コネクタ 70"/>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2"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3" name="直線コネクタ 72"/>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4"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5" name="直線コネクタ 74"/>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6"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7" name="フローチャート: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8" name="フローチャート: 判断 77"/>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9" name="フローチャート: 判断 78"/>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80" name="フローチャート: 判断 79"/>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6" name="楕円 85"/>
        <xdr:cNvSpPr/>
      </xdr:nvSpPr>
      <xdr:spPr>
        <a:xfrm>
          <a:off x="4711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54627</xdr:rowOff>
    </xdr:from>
    <xdr:ext cx="405111" cy="259045"/>
    <xdr:sp macro="" textlink="">
      <xdr:nvSpPr>
        <xdr:cNvPr id="87" name="有形固定資産減価償却率該当値テキスト"/>
        <xdr:cNvSpPr txBox="1"/>
      </xdr:nvSpPr>
      <xdr:spPr>
        <a:xfrm>
          <a:off x="48133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106426</xdr:rowOff>
    </xdr:from>
    <xdr:to>
      <xdr:col>19</xdr:col>
      <xdr:colOff>187325</xdr:colOff>
      <xdr:row>30</xdr:row>
      <xdr:rowOff>36576</xdr:rowOff>
    </xdr:to>
    <xdr:sp macro="" textlink="">
      <xdr:nvSpPr>
        <xdr:cNvPr id="88" name="楕円 87"/>
        <xdr:cNvSpPr/>
      </xdr:nvSpPr>
      <xdr:spPr>
        <a:xfrm>
          <a:off x="4000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157226</xdr:rowOff>
    </xdr:to>
    <xdr:cxnSp macro="">
      <xdr:nvCxnSpPr>
        <xdr:cNvPr id="89" name="直線コネクタ 88"/>
        <xdr:cNvCxnSpPr/>
      </xdr:nvCxnSpPr>
      <xdr:spPr>
        <a:xfrm flipV="1">
          <a:off x="4051300" y="5870575"/>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90" name="楕円 89"/>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157226</xdr:rowOff>
    </xdr:from>
    <xdr:to>
      <xdr:col>19</xdr:col>
      <xdr:colOff>136525</xdr:colOff>
      <xdr:row>30</xdr:row>
      <xdr:rowOff>20320</xdr:rowOff>
    </xdr:to>
    <xdr:cxnSp macro="">
      <xdr:nvCxnSpPr>
        <xdr:cNvPr id="91" name="直線コネクタ 90"/>
        <xdr:cNvCxnSpPr/>
      </xdr:nvCxnSpPr>
      <xdr:spPr>
        <a:xfrm flipV="1">
          <a:off x="3289300" y="590080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121539</xdr:rowOff>
    </xdr:from>
    <xdr:to>
      <xdr:col>11</xdr:col>
      <xdr:colOff>187325</xdr:colOff>
      <xdr:row>30</xdr:row>
      <xdr:rowOff>51689</xdr:rowOff>
    </xdr:to>
    <xdr:sp macro="" textlink="">
      <xdr:nvSpPr>
        <xdr:cNvPr id="92" name="楕円 91"/>
        <xdr:cNvSpPr/>
      </xdr:nvSpPr>
      <xdr:spPr>
        <a:xfrm>
          <a:off x="2476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889</xdr:rowOff>
    </xdr:from>
    <xdr:to>
      <xdr:col>15</xdr:col>
      <xdr:colOff>136525</xdr:colOff>
      <xdr:row>30</xdr:row>
      <xdr:rowOff>20320</xdr:rowOff>
    </xdr:to>
    <xdr:cxnSp macro="">
      <xdr:nvCxnSpPr>
        <xdr:cNvPr id="93" name="直線コネクタ 92"/>
        <xdr:cNvCxnSpPr/>
      </xdr:nvCxnSpPr>
      <xdr:spPr>
        <a:xfrm>
          <a:off x="2527300" y="591591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94"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5"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6"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53103</xdr:rowOff>
    </xdr:from>
    <xdr:ext cx="405111" cy="259045"/>
    <xdr:sp macro="" textlink="">
      <xdr:nvSpPr>
        <xdr:cNvPr id="97" name="n_1main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8"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42816</xdr:rowOff>
    </xdr:from>
    <xdr:ext cx="405111" cy="259045"/>
    <xdr:sp macro="" textlink="">
      <xdr:nvSpPr>
        <xdr:cNvPr id="99" name="n_3mainValue有形固定資産減価償却率"/>
        <xdr:cNvSpPr txBox="1"/>
      </xdr:nvSpPr>
      <xdr:spPr>
        <a:xfrm>
          <a:off x="2324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当市では、過去からの起債抑制策による地方債残高等の将来負担額減少に加え、それを上回る多額の充当可能財源等があることから、債務償還可能年数は算出されない。</a:t>
          </a:r>
          <a:r>
            <a:rPr kumimoji="1" lang="ja-JP" altLang="en-US" sz="1000">
              <a:solidFill>
                <a:schemeClr val="dk1"/>
              </a:solidFill>
              <a:effectLst/>
              <a:latin typeface="+mn-lt"/>
              <a:ea typeface="+mn-ea"/>
              <a:cs typeface="+mn-cs"/>
            </a:rPr>
            <a:t>しかしながら、中学校や給食センターなどの公共施設の建替え等による起債が増加していることやそれに伴う積立金等の取崩しを行っていることから、今後、債務償還比率が算出される可能性がある。このことが一時的であるのか、注視して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8" name="直線コネクタ 127"/>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1"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2" name="直線コネクタ 131"/>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3"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4" name="フローチャート: 判断 133"/>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5" name="フローチャート: 判断 134"/>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47296</xdr:rowOff>
    </xdr:from>
    <xdr:ext cx="469744" cy="259045"/>
    <xdr:sp macro="" textlink="">
      <xdr:nvSpPr>
        <xdr:cNvPr id="141"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1" name="楕円 70"/>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2" name="【道路】&#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3" name="楕円 72"/>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26670</xdr:rowOff>
    </xdr:to>
    <xdr:cxnSp macro="">
      <xdr:nvCxnSpPr>
        <xdr:cNvPr id="74" name="直線コネクタ 73"/>
        <xdr:cNvCxnSpPr/>
      </xdr:nvCxnSpPr>
      <xdr:spPr>
        <a:xfrm flipV="1">
          <a:off x="3797300" y="651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5" name="楕円 74"/>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49530</xdr:rowOff>
    </xdr:to>
    <xdr:cxnSp macro="">
      <xdr:nvCxnSpPr>
        <xdr:cNvPr id="76" name="直線コネクタ 75"/>
        <xdr:cNvCxnSpPr/>
      </xdr:nvCxnSpPr>
      <xdr:spPr>
        <a:xfrm flipV="1">
          <a:off x="2908300" y="6541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19685</xdr:rowOff>
    </xdr:from>
    <xdr:to>
      <xdr:col>10</xdr:col>
      <xdr:colOff>165100</xdr:colOff>
      <xdr:row>38</xdr:row>
      <xdr:rowOff>121285</xdr:rowOff>
    </xdr:to>
    <xdr:sp macro="" textlink="">
      <xdr:nvSpPr>
        <xdr:cNvPr id="77" name="楕円 76"/>
        <xdr:cNvSpPr/>
      </xdr:nvSpPr>
      <xdr:spPr>
        <a:xfrm>
          <a:off x="1968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49530</xdr:rowOff>
    </xdr:from>
    <xdr:to>
      <xdr:col>15</xdr:col>
      <xdr:colOff>50800</xdr:colOff>
      <xdr:row>38</xdr:row>
      <xdr:rowOff>70485</xdr:rowOff>
    </xdr:to>
    <xdr:cxnSp macro="">
      <xdr:nvCxnSpPr>
        <xdr:cNvPr id="78" name="直線コネクタ 77"/>
        <xdr:cNvCxnSpPr/>
      </xdr:nvCxnSpPr>
      <xdr:spPr>
        <a:xfrm flipV="1">
          <a:off x="2019300" y="65646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93997</xdr:rowOff>
    </xdr:from>
    <xdr:ext cx="405111" cy="259045"/>
    <xdr:sp macro="" textlink="">
      <xdr:nvSpPr>
        <xdr:cNvPr id="82" name="n_1main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83" name="n_2mainValue【道路】&#10;有形固定資産減価償却率"/>
        <xdr:cNvSpPr txBox="1"/>
      </xdr:nvSpPr>
      <xdr:spPr>
        <a:xfrm>
          <a:off x="2705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112412</xdr:rowOff>
    </xdr:from>
    <xdr:ext cx="405111" cy="259045"/>
    <xdr:sp macro="" textlink="">
      <xdr:nvSpPr>
        <xdr:cNvPr id="84" name="n_3mainValue【道路】&#10;有形固定資産減価償却率"/>
        <xdr:cNvSpPr txBox="1"/>
      </xdr:nvSpPr>
      <xdr:spPr>
        <a:xfrm>
          <a:off x="1816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3"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6521</xdr:rowOff>
    </xdr:from>
    <xdr:to>
      <xdr:col>55</xdr:col>
      <xdr:colOff>50800</xdr:colOff>
      <xdr:row>40</xdr:row>
      <xdr:rowOff>108121</xdr:rowOff>
    </xdr:to>
    <xdr:sp macro="" textlink="">
      <xdr:nvSpPr>
        <xdr:cNvPr id="123" name="楕円 122"/>
        <xdr:cNvSpPr/>
      </xdr:nvSpPr>
      <xdr:spPr>
        <a:xfrm>
          <a:off x="10426700" y="68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156398</xdr:rowOff>
    </xdr:from>
    <xdr:ext cx="534377" cy="259045"/>
    <xdr:sp macro="" textlink="">
      <xdr:nvSpPr>
        <xdr:cNvPr id="124" name="【道路】&#10;一人当たり延長該当値テキスト"/>
        <xdr:cNvSpPr txBox="1"/>
      </xdr:nvSpPr>
      <xdr:spPr>
        <a:xfrm>
          <a:off x="10515600" y="68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10960</xdr:rowOff>
    </xdr:from>
    <xdr:to>
      <xdr:col>50</xdr:col>
      <xdr:colOff>165100</xdr:colOff>
      <xdr:row>40</xdr:row>
      <xdr:rowOff>112560</xdr:rowOff>
    </xdr:to>
    <xdr:sp macro="" textlink="">
      <xdr:nvSpPr>
        <xdr:cNvPr id="125" name="楕円 124"/>
        <xdr:cNvSpPr/>
      </xdr:nvSpPr>
      <xdr:spPr>
        <a:xfrm>
          <a:off x="9588500" y="68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57321</xdr:rowOff>
    </xdr:from>
    <xdr:to>
      <xdr:col>55</xdr:col>
      <xdr:colOff>0</xdr:colOff>
      <xdr:row>40</xdr:row>
      <xdr:rowOff>61760</xdr:rowOff>
    </xdr:to>
    <xdr:cxnSp macro="">
      <xdr:nvCxnSpPr>
        <xdr:cNvPr id="126" name="直線コネクタ 125"/>
        <xdr:cNvCxnSpPr/>
      </xdr:nvCxnSpPr>
      <xdr:spPr>
        <a:xfrm flipV="1">
          <a:off x="9639300" y="6915321"/>
          <a:ext cx="8382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12541</xdr:rowOff>
    </xdr:from>
    <xdr:to>
      <xdr:col>46</xdr:col>
      <xdr:colOff>38100</xdr:colOff>
      <xdr:row>40</xdr:row>
      <xdr:rowOff>114141</xdr:rowOff>
    </xdr:to>
    <xdr:sp macro="" textlink="">
      <xdr:nvSpPr>
        <xdr:cNvPr id="127" name="楕円 126"/>
        <xdr:cNvSpPr/>
      </xdr:nvSpPr>
      <xdr:spPr>
        <a:xfrm>
          <a:off x="8699500" y="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61760</xdr:rowOff>
    </xdr:from>
    <xdr:to>
      <xdr:col>50</xdr:col>
      <xdr:colOff>114300</xdr:colOff>
      <xdr:row>40</xdr:row>
      <xdr:rowOff>63341</xdr:rowOff>
    </xdr:to>
    <xdr:cxnSp macro="">
      <xdr:nvCxnSpPr>
        <xdr:cNvPr id="128" name="直線コネクタ 127"/>
        <xdr:cNvCxnSpPr/>
      </xdr:nvCxnSpPr>
      <xdr:spPr>
        <a:xfrm flipV="1">
          <a:off x="8750300" y="691976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14751</xdr:rowOff>
    </xdr:from>
    <xdr:to>
      <xdr:col>41</xdr:col>
      <xdr:colOff>101600</xdr:colOff>
      <xdr:row>40</xdr:row>
      <xdr:rowOff>116351</xdr:rowOff>
    </xdr:to>
    <xdr:sp macro="" textlink="">
      <xdr:nvSpPr>
        <xdr:cNvPr id="129" name="楕円 128"/>
        <xdr:cNvSpPr/>
      </xdr:nvSpPr>
      <xdr:spPr>
        <a:xfrm>
          <a:off x="7810500" y="68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63341</xdr:rowOff>
    </xdr:from>
    <xdr:to>
      <xdr:col>45</xdr:col>
      <xdr:colOff>177800</xdr:colOff>
      <xdr:row>40</xdr:row>
      <xdr:rowOff>65551</xdr:rowOff>
    </xdr:to>
    <xdr:cxnSp macro="">
      <xdr:nvCxnSpPr>
        <xdr:cNvPr id="130" name="直線コネクタ 129"/>
        <xdr:cNvCxnSpPr/>
      </xdr:nvCxnSpPr>
      <xdr:spPr>
        <a:xfrm flipV="1">
          <a:off x="7861300" y="692134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31"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32"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3"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103687</xdr:rowOff>
    </xdr:from>
    <xdr:ext cx="534377" cy="259045"/>
    <xdr:sp macro="" textlink="">
      <xdr:nvSpPr>
        <xdr:cNvPr id="134" name="n_1mainValue【道路】&#10;一人当たり延長"/>
        <xdr:cNvSpPr txBox="1"/>
      </xdr:nvSpPr>
      <xdr:spPr>
        <a:xfrm>
          <a:off x="9359411" y="69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105268</xdr:rowOff>
    </xdr:from>
    <xdr:ext cx="534377" cy="259045"/>
    <xdr:sp macro="" textlink="">
      <xdr:nvSpPr>
        <xdr:cNvPr id="135" name="n_2mainValue【道路】&#10;一人当たり延長"/>
        <xdr:cNvSpPr txBox="1"/>
      </xdr:nvSpPr>
      <xdr:spPr>
        <a:xfrm>
          <a:off x="8483111" y="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107478</xdr:rowOff>
    </xdr:from>
    <xdr:ext cx="534377" cy="259045"/>
    <xdr:sp macro="" textlink="">
      <xdr:nvSpPr>
        <xdr:cNvPr id="136" name="n_3mainValue【道路】&#10;一人当たり延長"/>
        <xdr:cNvSpPr txBox="1"/>
      </xdr:nvSpPr>
      <xdr:spPr>
        <a:xfrm>
          <a:off x="7594111" y="69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7"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177" name="楕円 176"/>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74584</xdr:rowOff>
    </xdr:from>
    <xdr:ext cx="405111" cy="259045"/>
    <xdr:sp macro="" textlink="">
      <xdr:nvSpPr>
        <xdr:cNvPr id="178" name="【橋りょう・トンネル】&#10;有形固定資産減価償却率該当値テキスト"/>
        <xdr:cNvSpPr txBox="1"/>
      </xdr:nvSpPr>
      <xdr:spPr>
        <a:xfrm>
          <a:off x="4673600"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79" name="楕円 178"/>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59</xdr:row>
      <xdr:rowOff>160020</xdr:rowOff>
    </xdr:to>
    <xdr:cxnSp macro="">
      <xdr:nvCxnSpPr>
        <xdr:cNvPr id="180" name="直線コネクタ 179"/>
        <xdr:cNvCxnSpPr/>
      </xdr:nvCxnSpPr>
      <xdr:spPr>
        <a:xfrm flipV="1">
          <a:off x="3797300" y="102625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81" name="楕円 180"/>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13063</xdr:rowOff>
    </xdr:to>
    <xdr:cxnSp macro="">
      <xdr:nvCxnSpPr>
        <xdr:cNvPr id="182" name="直線コネクタ 181"/>
        <xdr:cNvCxnSpPr/>
      </xdr:nvCxnSpPr>
      <xdr:spPr>
        <a:xfrm flipV="1">
          <a:off x="2908300" y="102755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3" name="楕円 182"/>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34290</xdr:rowOff>
    </xdr:to>
    <xdr:cxnSp macro="">
      <xdr:nvCxnSpPr>
        <xdr:cNvPr id="184" name="直線コネクタ 183"/>
        <xdr:cNvCxnSpPr/>
      </xdr:nvCxnSpPr>
      <xdr:spPr>
        <a:xfrm flipV="1">
          <a:off x="2019300" y="103000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85"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86"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7"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188" name="n_1mainValue【橋りょう・トンネル】&#10;有形固定資産減価償却率"/>
        <xdr:cNvSpPr txBox="1"/>
      </xdr:nvSpPr>
      <xdr:spPr>
        <a:xfrm>
          <a:off x="3582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54990</xdr:rowOff>
    </xdr:from>
    <xdr:ext cx="405111" cy="259045"/>
    <xdr:sp macro="" textlink="">
      <xdr:nvSpPr>
        <xdr:cNvPr id="189" name="n_2mainValue【橋りょう・トンネル】&#10;有形固定資産減価償却率"/>
        <xdr:cNvSpPr txBox="1"/>
      </xdr:nvSpPr>
      <xdr:spPr>
        <a:xfrm>
          <a:off x="2705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mainValue【橋りょう・トンネ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164942</xdr:rowOff>
    </xdr:from>
    <xdr:to>
      <xdr:col>55</xdr:col>
      <xdr:colOff>50800</xdr:colOff>
      <xdr:row>63</xdr:row>
      <xdr:rowOff>95092</xdr:rowOff>
    </xdr:to>
    <xdr:sp macro="" textlink="">
      <xdr:nvSpPr>
        <xdr:cNvPr id="231" name="楕円 230"/>
        <xdr:cNvSpPr/>
      </xdr:nvSpPr>
      <xdr:spPr>
        <a:xfrm>
          <a:off x="10426700" y="107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143369</xdr:rowOff>
    </xdr:from>
    <xdr:ext cx="599010" cy="259045"/>
    <xdr:sp macro="" textlink="">
      <xdr:nvSpPr>
        <xdr:cNvPr id="232" name="【橋りょう・トンネル】&#10;一人当たり有形固定資産（償却資産）額該当値テキスト"/>
        <xdr:cNvSpPr txBox="1"/>
      </xdr:nvSpPr>
      <xdr:spPr>
        <a:xfrm>
          <a:off x="10515600" y="1077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1200</xdr:rowOff>
    </xdr:from>
    <xdr:to>
      <xdr:col>50</xdr:col>
      <xdr:colOff>165100</xdr:colOff>
      <xdr:row>63</xdr:row>
      <xdr:rowOff>102800</xdr:rowOff>
    </xdr:to>
    <xdr:sp macro="" textlink="">
      <xdr:nvSpPr>
        <xdr:cNvPr id="233" name="楕円 232"/>
        <xdr:cNvSpPr/>
      </xdr:nvSpPr>
      <xdr:spPr>
        <a:xfrm>
          <a:off x="9588500" y="108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44292</xdr:rowOff>
    </xdr:from>
    <xdr:to>
      <xdr:col>55</xdr:col>
      <xdr:colOff>0</xdr:colOff>
      <xdr:row>63</xdr:row>
      <xdr:rowOff>52000</xdr:rowOff>
    </xdr:to>
    <xdr:cxnSp macro="">
      <xdr:nvCxnSpPr>
        <xdr:cNvPr id="234" name="直線コネクタ 233"/>
        <xdr:cNvCxnSpPr/>
      </xdr:nvCxnSpPr>
      <xdr:spPr>
        <a:xfrm flipV="1">
          <a:off x="9639300" y="10845642"/>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3782</xdr:rowOff>
    </xdr:from>
    <xdr:to>
      <xdr:col>46</xdr:col>
      <xdr:colOff>38100</xdr:colOff>
      <xdr:row>63</xdr:row>
      <xdr:rowOff>105382</xdr:rowOff>
    </xdr:to>
    <xdr:sp macro="" textlink="">
      <xdr:nvSpPr>
        <xdr:cNvPr id="235" name="楕円 234"/>
        <xdr:cNvSpPr/>
      </xdr:nvSpPr>
      <xdr:spPr>
        <a:xfrm>
          <a:off x="8699500" y="108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52000</xdr:rowOff>
    </xdr:from>
    <xdr:to>
      <xdr:col>50</xdr:col>
      <xdr:colOff>114300</xdr:colOff>
      <xdr:row>63</xdr:row>
      <xdr:rowOff>54582</xdr:rowOff>
    </xdr:to>
    <xdr:cxnSp macro="">
      <xdr:nvCxnSpPr>
        <xdr:cNvPr id="236" name="直線コネクタ 235"/>
        <xdr:cNvCxnSpPr/>
      </xdr:nvCxnSpPr>
      <xdr:spPr>
        <a:xfrm flipV="1">
          <a:off x="8750300" y="10853350"/>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7506</xdr:rowOff>
    </xdr:from>
    <xdr:to>
      <xdr:col>41</xdr:col>
      <xdr:colOff>101600</xdr:colOff>
      <xdr:row>63</xdr:row>
      <xdr:rowOff>109106</xdr:rowOff>
    </xdr:to>
    <xdr:sp macro="" textlink="">
      <xdr:nvSpPr>
        <xdr:cNvPr id="237" name="楕円 236"/>
        <xdr:cNvSpPr/>
      </xdr:nvSpPr>
      <xdr:spPr>
        <a:xfrm>
          <a:off x="7810500" y="108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54582</xdr:rowOff>
    </xdr:from>
    <xdr:to>
      <xdr:col>45</xdr:col>
      <xdr:colOff>177800</xdr:colOff>
      <xdr:row>63</xdr:row>
      <xdr:rowOff>58306</xdr:rowOff>
    </xdr:to>
    <xdr:cxnSp macro="">
      <xdr:nvCxnSpPr>
        <xdr:cNvPr id="238" name="直線コネクタ 237"/>
        <xdr:cNvCxnSpPr/>
      </xdr:nvCxnSpPr>
      <xdr:spPr>
        <a:xfrm flipV="1">
          <a:off x="7861300" y="10855932"/>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93927</xdr:rowOff>
    </xdr:from>
    <xdr:ext cx="599010" cy="259045"/>
    <xdr:sp macro="" textlink="">
      <xdr:nvSpPr>
        <xdr:cNvPr id="242" name="n_1mainValue【橋りょう・トンネル】&#10;一人当たり有形固定資産（償却資産）額"/>
        <xdr:cNvSpPr txBox="1"/>
      </xdr:nvSpPr>
      <xdr:spPr>
        <a:xfrm>
          <a:off x="9327095" y="1089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96509</xdr:rowOff>
    </xdr:from>
    <xdr:ext cx="599010" cy="259045"/>
    <xdr:sp macro="" textlink="">
      <xdr:nvSpPr>
        <xdr:cNvPr id="243" name="n_2mainValue【橋りょう・トンネル】&#10;一人当たり有形固定資産（償却資産）額"/>
        <xdr:cNvSpPr txBox="1"/>
      </xdr:nvSpPr>
      <xdr:spPr>
        <a:xfrm>
          <a:off x="8450795" y="1089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100233</xdr:rowOff>
    </xdr:from>
    <xdr:ext cx="599010" cy="259045"/>
    <xdr:sp macro="" textlink="">
      <xdr:nvSpPr>
        <xdr:cNvPr id="244" name="n_3mainValue【橋りょう・トンネル】&#10;一人当たり有形固定資産（償却資産）額"/>
        <xdr:cNvSpPr txBox="1"/>
      </xdr:nvSpPr>
      <xdr:spPr>
        <a:xfrm>
          <a:off x="7561795" y="1090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74" name="【公営住宅】&#10;有形固定資産減価償却率平均値テキスト"/>
        <xdr:cNvSpPr txBox="1"/>
      </xdr:nvSpPr>
      <xdr:spPr>
        <a:xfrm>
          <a:off x="4673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4" name="楕円 283"/>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85" name="【公営住宅】&#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86" name="楕円 285"/>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158114</xdr:rowOff>
    </xdr:to>
    <xdr:cxnSp macro="">
      <xdr:nvCxnSpPr>
        <xdr:cNvPr id="287" name="直線コネクタ 286"/>
        <xdr:cNvCxnSpPr/>
      </xdr:nvCxnSpPr>
      <xdr:spPr>
        <a:xfrm flipV="1">
          <a:off x="3797300" y="141808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288" name="楕円 287"/>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62864</xdr:rowOff>
    </xdr:to>
    <xdr:cxnSp macro="">
      <xdr:nvCxnSpPr>
        <xdr:cNvPr id="289" name="直線コネクタ 288"/>
        <xdr:cNvCxnSpPr/>
      </xdr:nvCxnSpPr>
      <xdr:spPr>
        <a:xfrm flipV="1">
          <a:off x="2908300" y="14217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53975</xdr:rowOff>
    </xdr:from>
    <xdr:to>
      <xdr:col>10</xdr:col>
      <xdr:colOff>165100</xdr:colOff>
      <xdr:row>83</xdr:row>
      <xdr:rowOff>155575</xdr:rowOff>
    </xdr:to>
    <xdr:sp macro="" textlink="">
      <xdr:nvSpPr>
        <xdr:cNvPr id="290" name="楕円 289"/>
        <xdr:cNvSpPr/>
      </xdr:nvSpPr>
      <xdr:spPr>
        <a:xfrm>
          <a:off x="1968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104775</xdr:rowOff>
    </xdr:to>
    <xdr:cxnSp macro="">
      <xdr:nvCxnSpPr>
        <xdr:cNvPr id="291" name="直線コネクタ 290"/>
        <xdr:cNvCxnSpPr/>
      </xdr:nvCxnSpPr>
      <xdr:spPr>
        <a:xfrm flipV="1">
          <a:off x="2019300" y="142932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92" name="n_1ave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93" name="n_2ave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4"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95" name="n_1main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6" name="n_2mainValue【公営住宅】&#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146702</xdr:rowOff>
    </xdr:from>
    <xdr:ext cx="405111" cy="259045"/>
    <xdr:sp macro="" textlink="">
      <xdr:nvSpPr>
        <xdr:cNvPr id="297" name="n_3mainValue【公営住宅】&#10;有形固定資産減価償却率"/>
        <xdr:cNvSpPr txBox="1"/>
      </xdr:nvSpPr>
      <xdr:spPr>
        <a:xfrm>
          <a:off x="1816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24"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34" name="楕円 333"/>
        <xdr:cNvSpPr/>
      </xdr:nvSpPr>
      <xdr:spPr>
        <a:xfrm>
          <a:off x="10426700" y="144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10075</xdr:rowOff>
    </xdr:from>
    <xdr:ext cx="469744" cy="259045"/>
    <xdr:sp macro="" textlink="">
      <xdr:nvSpPr>
        <xdr:cNvPr id="335" name="【公営住宅】&#10;一人当たり面積該当値テキスト"/>
        <xdr:cNvSpPr txBox="1"/>
      </xdr:nvSpPr>
      <xdr:spPr>
        <a:xfrm>
          <a:off x="10515600" y="144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35764</xdr:rowOff>
    </xdr:from>
    <xdr:to>
      <xdr:col>50</xdr:col>
      <xdr:colOff>165100</xdr:colOff>
      <xdr:row>84</xdr:row>
      <xdr:rowOff>137364</xdr:rowOff>
    </xdr:to>
    <xdr:sp macro="" textlink="">
      <xdr:nvSpPr>
        <xdr:cNvPr id="336" name="楕円 335"/>
        <xdr:cNvSpPr/>
      </xdr:nvSpPr>
      <xdr:spPr>
        <a:xfrm>
          <a:off x="9588500" y="144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82448</xdr:rowOff>
    </xdr:from>
    <xdr:to>
      <xdr:col>55</xdr:col>
      <xdr:colOff>0</xdr:colOff>
      <xdr:row>84</xdr:row>
      <xdr:rowOff>86564</xdr:rowOff>
    </xdr:to>
    <xdr:cxnSp macro="">
      <xdr:nvCxnSpPr>
        <xdr:cNvPr id="337" name="直線コネクタ 336"/>
        <xdr:cNvCxnSpPr/>
      </xdr:nvCxnSpPr>
      <xdr:spPr>
        <a:xfrm flipV="1">
          <a:off x="9639300" y="1448424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37134</xdr:rowOff>
    </xdr:from>
    <xdr:to>
      <xdr:col>46</xdr:col>
      <xdr:colOff>38100</xdr:colOff>
      <xdr:row>84</xdr:row>
      <xdr:rowOff>138734</xdr:rowOff>
    </xdr:to>
    <xdr:sp macro="" textlink="">
      <xdr:nvSpPr>
        <xdr:cNvPr id="338" name="楕円 337"/>
        <xdr:cNvSpPr/>
      </xdr:nvSpPr>
      <xdr:spPr>
        <a:xfrm>
          <a:off x="8699500" y="14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86564</xdr:rowOff>
    </xdr:from>
    <xdr:to>
      <xdr:col>50</xdr:col>
      <xdr:colOff>114300</xdr:colOff>
      <xdr:row>84</xdr:row>
      <xdr:rowOff>87934</xdr:rowOff>
    </xdr:to>
    <xdr:cxnSp macro="">
      <xdr:nvCxnSpPr>
        <xdr:cNvPr id="339" name="直線コネクタ 338"/>
        <xdr:cNvCxnSpPr/>
      </xdr:nvCxnSpPr>
      <xdr:spPr>
        <a:xfrm flipV="1">
          <a:off x="8750300" y="1448836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39421</xdr:rowOff>
    </xdr:from>
    <xdr:to>
      <xdr:col>41</xdr:col>
      <xdr:colOff>101600</xdr:colOff>
      <xdr:row>84</xdr:row>
      <xdr:rowOff>141021</xdr:rowOff>
    </xdr:to>
    <xdr:sp macro="" textlink="">
      <xdr:nvSpPr>
        <xdr:cNvPr id="340" name="楕円 339"/>
        <xdr:cNvSpPr/>
      </xdr:nvSpPr>
      <xdr:spPr>
        <a:xfrm>
          <a:off x="7810500" y="144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87934</xdr:rowOff>
    </xdr:from>
    <xdr:to>
      <xdr:col>45</xdr:col>
      <xdr:colOff>177800</xdr:colOff>
      <xdr:row>84</xdr:row>
      <xdr:rowOff>90221</xdr:rowOff>
    </xdr:to>
    <xdr:cxnSp macro="">
      <xdr:nvCxnSpPr>
        <xdr:cNvPr id="341" name="直線コネクタ 340"/>
        <xdr:cNvCxnSpPr/>
      </xdr:nvCxnSpPr>
      <xdr:spPr>
        <a:xfrm flipV="1">
          <a:off x="7861300" y="1448973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42"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43"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44"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128491</xdr:rowOff>
    </xdr:from>
    <xdr:ext cx="469744" cy="259045"/>
    <xdr:sp macro="" textlink="">
      <xdr:nvSpPr>
        <xdr:cNvPr id="345" name="n_1mainValue【公営住宅】&#10;一人当たり面積"/>
        <xdr:cNvSpPr txBox="1"/>
      </xdr:nvSpPr>
      <xdr:spPr>
        <a:xfrm>
          <a:off x="93917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129861</xdr:rowOff>
    </xdr:from>
    <xdr:ext cx="469744" cy="259045"/>
    <xdr:sp macro="" textlink="">
      <xdr:nvSpPr>
        <xdr:cNvPr id="346" name="n_2mainValue【公営住宅】&#10;一人当たり面積"/>
        <xdr:cNvSpPr txBox="1"/>
      </xdr:nvSpPr>
      <xdr:spPr>
        <a:xfrm>
          <a:off x="8515427" y="1453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132148</xdr:rowOff>
    </xdr:from>
    <xdr:ext cx="469744" cy="259045"/>
    <xdr:sp macro="" textlink="">
      <xdr:nvSpPr>
        <xdr:cNvPr id="347" name="n_3mainValue【公営住宅】&#10;一人当たり面積"/>
        <xdr:cNvSpPr txBox="1"/>
      </xdr:nvSpPr>
      <xdr:spPr>
        <a:xfrm>
          <a:off x="7626427" y="1453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93"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03" name="楕円 402"/>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04" name="【認定こども園・幼稚園・保育所】&#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405" name="楕円 404"/>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13335</xdr:rowOff>
    </xdr:to>
    <xdr:cxnSp macro="">
      <xdr:nvCxnSpPr>
        <xdr:cNvPr id="406" name="直線コネクタ 405"/>
        <xdr:cNvCxnSpPr/>
      </xdr:nvCxnSpPr>
      <xdr:spPr>
        <a:xfrm flipV="1">
          <a:off x="15481300" y="66598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407" name="楕円 406"/>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121920</xdr:rowOff>
    </xdr:to>
    <xdr:cxnSp macro="">
      <xdr:nvCxnSpPr>
        <xdr:cNvPr id="408" name="直線コネクタ 407"/>
        <xdr:cNvCxnSpPr/>
      </xdr:nvCxnSpPr>
      <xdr:spPr>
        <a:xfrm flipV="1">
          <a:off x="14592300" y="66998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409" name="楕円 408"/>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40</xdr:row>
      <xdr:rowOff>7620</xdr:rowOff>
    </xdr:to>
    <xdr:cxnSp macro="">
      <xdr:nvCxnSpPr>
        <xdr:cNvPr id="410" name="直線コネクタ 409"/>
        <xdr:cNvCxnSpPr/>
      </xdr:nvCxnSpPr>
      <xdr:spPr>
        <a:xfrm flipV="1">
          <a:off x="13703300" y="6808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1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1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1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414" name="n_1mainValue【認定こども園・幼稚園・保育所】&#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415" name="n_2mainValue【認定こども園・幼稚園・保育所】&#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416" name="n_3mainValue【認定こども園・幼稚園・保育所】&#10;有形固定資産減価償却率"/>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45"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21590</xdr:rowOff>
    </xdr:from>
    <xdr:to>
      <xdr:col>116</xdr:col>
      <xdr:colOff>114300</xdr:colOff>
      <xdr:row>33</xdr:row>
      <xdr:rowOff>123190</xdr:rowOff>
    </xdr:to>
    <xdr:sp macro="" textlink="">
      <xdr:nvSpPr>
        <xdr:cNvPr id="455" name="楕円 454"/>
        <xdr:cNvSpPr/>
      </xdr:nvSpPr>
      <xdr:spPr>
        <a:xfrm>
          <a:off x="22110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146067</xdr:rowOff>
    </xdr:from>
    <xdr:ext cx="469744" cy="259045"/>
    <xdr:sp macro="" textlink="">
      <xdr:nvSpPr>
        <xdr:cNvPr id="456" name="【認定こども園・幼稚園・保育所】&#10;一人当たり面積該当値テキスト"/>
        <xdr:cNvSpPr txBox="1"/>
      </xdr:nvSpPr>
      <xdr:spPr>
        <a:xfrm>
          <a:off x="221996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40640</xdr:rowOff>
    </xdr:from>
    <xdr:to>
      <xdr:col>112</xdr:col>
      <xdr:colOff>38100</xdr:colOff>
      <xdr:row>33</xdr:row>
      <xdr:rowOff>142240</xdr:rowOff>
    </xdr:to>
    <xdr:sp macro="" textlink="">
      <xdr:nvSpPr>
        <xdr:cNvPr id="457" name="楕円 456"/>
        <xdr:cNvSpPr/>
      </xdr:nvSpPr>
      <xdr:spPr>
        <a:xfrm>
          <a:off x="21272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72390</xdr:rowOff>
    </xdr:from>
    <xdr:to>
      <xdr:col>116</xdr:col>
      <xdr:colOff>63500</xdr:colOff>
      <xdr:row>33</xdr:row>
      <xdr:rowOff>91440</xdr:rowOff>
    </xdr:to>
    <xdr:cxnSp macro="">
      <xdr:nvCxnSpPr>
        <xdr:cNvPr id="458" name="直線コネクタ 457"/>
        <xdr:cNvCxnSpPr/>
      </xdr:nvCxnSpPr>
      <xdr:spPr>
        <a:xfrm flipV="1">
          <a:off x="21323300" y="5730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135890</xdr:rowOff>
    </xdr:from>
    <xdr:to>
      <xdr:col>107</xdr:col>
      <xdr:colOff>101600</xdr:colOff>
      <xdr:row>33</xdr:row>
      <xdr:rowOff>66040</xdr:rowOff>
    </xdr:to>
    <xdr:sp macro="" textlink="">
      <xdr:nvSpPr>
        <xdr:cNvPr id="459" name="楕円 458"/>
        <xdr:cNvSpPr/>
      </xdr:nvSpPr>
      <xdr:spPr>
        <a:xfrm>
          <a:off x="20383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15240</xdr:rowOff>
    </xdr:from>
    <xdr:to>
      <xdr:col>111</xdr:col>
      <xdr:colOff>177800</xdr:colOff>
      <xdr:row>33</xdr:row>
      <xdr:rowOff>91440</xdr:rowOff>
    </xdr:to>
    <xdr:cxnSp macro="">
      <xdr:nvCxnSpPr>
        <xdr:cNvPr id="460" name="直線コネクタ 459"/>
        <xdr:cNvCxnSpPr/>
      </xdr:nvCxnSpPr>
      <xdr:spPr>
        <a:xfrm>
          <a:off x="20434300" y="5673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151130</xdr:rowOff>
    </xdr:from>
    <xdr:to>
      <xdr:col>102</xdr:col>
      <xdr:colOff>165100</xdr:colOff>
      <xdr:row>33</xdr:row>
      <xdr:rowOff>81280</xdr:rowOff>
    </xdr:to>
    <xdr:sp macro="" textlink="">
      <xdr:nvSpPr>
        <xdr:cNvPr id="461" name="楕円 460"/>
        <xdr:cNvSpPr/>
      </xdr:nvSpPr>
      <xdr:spPr>
        <a:xfrm>
          <a:off x="19494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15240</xdr:rowOff>
    </xdr:from>
    <xdr:to>
      <xdr:col>107</xdr:col>
      <xdr:colOff>50800</xdr:colOff>
      <xdr:row>33</xdr:row>
      <xdr:rowOff>30480</xdr:rowOff>
    </xdr:to>
    <xdr:cxnSp macro="">
      <xdr:nvCxnSpPr>
        <xdr:cNvPr id="462" name="直線コネクタ 461"/>
        <xdr:cNvCxnSpPr/>
      </xdr:nvCxnSpPr>
      <xdr:spPr>
        <a:xfrm flipV="1">
          <a:off x="19545300" y="56730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463"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64"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465" name="n_3aveValue【認定こども園・幼稚園・保育所】&#10;一人当たり面積"/>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158767</xdr:rowOff>
    </xdr:from>
    <xdr:ext cx="469744" cy="259045"/>
    <xdr:sp macro="" textlink="">
      <xdr:nvSpPr>
        <xdr:cNvPr id="466" name="n_1mainValue【認定こども園・幼稚園・保育所】&#10;一人当たり面積"/>
        <xdr:cNvSpPr txBox="1"/>
      </xdr:nvSpPr>
      <xdr:spPr>
        <a:xfrm>
          <a:off x="210757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82567</xdr:rowOff>
    </xdr:from>
    <xdr:ext cx="469744" cy="259045"/>
    <xdr:sp macro="" textlink="">
      <xdr:nvSpPr>
        <xdr:cNvPr id="467" name="n_2mainValue【認定こども園・幼稚園・保育所】&#10;一人当たり面積"/>
        <xdr:cNvSpPr txBox="1"/>
      </xdr:nvSpPr>
      <xdr:spPr>
        <a:xfrm>
          <a:off x="20199427"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97807</xdr:rowOff>
    </xdr:from>
    <xdr:ext cx="469744" cy="259045"/>
    <xdr:sp macro="" textlink="">
      <xdr:nvSpPr>
        <xdr:cNvPr id="468" name="n_3mainValue【認定こども園・幼稚園・保育所】&#10;一人当たり面積"/>
        <xdr:cNvSpPr txBox="1"/>
      </xdr:nvSpPr>
      <xdr:spPr>
        <a:xfrm>
          <a:off x="19310427"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0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25944</xdr:rowOff>
    </xdr:from>
    <xdr:to>
      <xdr:col>85</xdr:col>
      <xdr:colOff>177800</xdr:colOff>
      <xdr:row>55</xdr:row>
      <xdr:rowOff>127544</xdr:rowOff>
    </xdr:to>
    <xdr:sp macro="" textlink="">
      <xdr:nvSpPr>
        <xdr:cNvPr id="510" name="楕円 509"/>
        <xdr:cNvSpPr/>
      </xdr:nvSpPr>
      <xdr:spPr>
        <a:xfrm>
          <a:off x="162687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140624</xdr:rowOff>
    </xdr:from>
    <xdr:ext cx="405111" cy="259045"/>
    <xdr:sp macro="" textlink="">
      <xdr:nvSpPr>
        <xdr:cNvPr id="511" name="【学校施設】&#10;有形固定資産減価償却率該当値テキスト"/>
        <xdr:cNvSpPr txBox="1"/>
      </xdr:nvSpPr>
      <xdr:spPr>
        <a:xfrm>
          <a:off x="16357600" y="939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32476</xdr:rowOff>
    </xdr:from>
    <xdr:to>
      <xdr:col>81</xdr:col>
      <xdr:colOff>101600</xdr:colOff>
      <xdr:row>55</xdr:row>
      <xdr:rowOff>134076</xdr:rowOff>
    </xdr:to>
    <xdr:sp macro="" textlink="">
      <xdr:nvSpPr>
        <xdr:cNvPr id="512" name="楕円 511"/>
        <xdr:cNvSpPr/>
      </xdr:nvSpPr>
      <xdr:spPr>
        <a:xfrm>
          <a:off x="15430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76744</xdr:rowOff>
    </xdr:from>
    <xdr:to>
      <xdr:col>85</xdr:col>
      <xdr:colOff>127000</xdr:colOff>
      <xdr:row>55</xdr:row>
      <xdr:rowOff>83276</xdr:rowOff>
    </xdr:to>
    <xdr:cxnSp macro="">
      <xdr:nvCxnSpPr>
        <xdr:cNvPr id="513" name="直線コネクタ 512"/>
        <xdr:cNvCxnSpPr/>
      </xdr:nvCxnSpPr>
      <xdr:spPr>
        <a:xfrm flipV="1">
          <a:off x="15481300" y="9506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45538</xdr:rowOff>
    </xdr:from>
    <xdr:to>
      <xdr:col>76</xdr:col>
      <xdr:colOff>165100</xdr:colOff>
      <xdr:row>55</xdr:row>
      <xdr:rowOff>147138</xdr:rowOff>
    </xdr:to>
    <xdr:sp macro="" textlink="">
      <xdr:nvSpPr>
        <xdr:cNvPr id="514" name="楕円 513"/>
        <xdr:cNvSpPr/>
      </xdr:nvSpPr>
      <xdr:spPr>
        <a:xfrm>
          <a:off x="14541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83276</xdr:rowOff>
    </xdr:from>
    <xdr:to>
      <xdr:col>81</xdr:col>
      <xdr:colOff>50800</xdr:colOff>
      <xdr:row>55</xdr:row>
      <xdr:rowOff>96338</xdr:rowOff>
    </xdr:to>
    <xdr:cxnSp macro="">
      <xdr:nvCxnSpPr>
        <xdr:cNvPr id="515" name="直線コネクタ 514"/>
        <xdr:cNvCxnSpPr/>
      </xdr:nvCxnSpPr>
      <xdr:spPr>
        <a:xfrm flipV="1">
          <a:off x="14592300" y="9513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84727</xdr:rowOff>
    </xdr:from>
    <xdr:to>
      <xdr:col>72</xdr:col>
      <xdr:colOff>38100</xdr:colOff>
      <xdr:row>56</xdr:row>
      <xdr:rowOff>14877</xdr:rowOff>
    </xdr:to>
    <xdr:sp macro="" textlink="">
      <xdr:nvSpPr>
        <xdr:cNvPr id="516" name="楕円 515"/>
        <xdr:cNvSpPr/>
      </xdr:nvSpPr>
      <xdr:spPr>
        <a:xfrm>
          <a:off x="13652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96338</xdr:rowOff>
    </xdr:from>
    <xdr:to>
      <xdr:col>76</xdr:col>
      <xdr:colOff>114300</xdr:colOff>
      <xdr:row>55</xdr:row>
      <xdr:rowOff>135527</xdr:rowOff>
    </xdr:to>
    <xdr:cxnSp macro="">
      <xdr:nvCxnSpPr>
        <xdr:cNvPr id="517" name="直線コネクタ 516"/>
        <xdr:cNvCxnSpPr/>
      </xdr:nvCxnSpPr>
      <xdr:spPr>
        <a:xfrm flipV="1">
          <a:off x="13703300" y="95260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1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520" name="n_3aveValue【学校施設】&#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150603</xdr:rowOff>
    </xdr:from>
    <xdr:ext cx="405111" cy="259045"/>
    <xdr:sp macro="" textlink="">
      <xdr:nvSpPr>
        <xdr:cNvPr id="521" name="n_1mainValue【学校施設】&#10;有形固定資産減価償却率"/>
        <xdr:cNvSpPr txBox="1"/>
      </xdr:nvSpPr>
      <xdr:spPr>
        <a:xfrm>
          <a:off x="15266044"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163665</xdr:rowOff>
    </xdr:from>
    <xdr:ext cx="405111" cy="259045"/>
    <xdr:sp macro="" textlink="">
      <xdr:nvSpPr>
        <xdr:cNvPr id="522" name="n_2mainValue【学校施設】&#10;有形固定資産減価償却率"/>
        <xdr:cNvSpPr txBox="1"/>
      </xdr:nvSpPr>
      <xdr:spPr>
        <a:xfrm>
          <a:off x="14389744" y="925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31404</xdr:rowOff>
    </xdr:from>
    <xdr:ext cx="405111" cy="259045"/>
    <xdr:sp macro="" textlink="">
      <xdr:nvSpPr>
        <xdr:cNvPr id="523" name="n_3mainValue【学校施設】&#10;有形固定資産減価償却率"/>
        <xdr:cNvSpPr txBox="1"/>
      </xdr:nvSpPr>
      <xdr:spPr>
        <a:xfrm>
          <a:off x="13500744"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5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65405</xdr:rowOff>
    </xdr:from>
    <xdr:to>
      <xdr:col>116</xdr:col>
      <xdr:colOff>114300</xdr:colOff>
      <xdr:row>63</xdr:row>
      <xdr:rowOff>167005</xdr:rowOff>
    </xdr:to>
    <xdr:sp macro="" textlink="">
      <xdr:nvSpPr>
        <xdr:cNvPr id="563" name="楕円 562"/>
        <xdr:cNvSpPr/>
      </xdr:nvSpPr>
      <xdr:spPr>
        <a:xfrm>
          <a:off x="22110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151782</xdr:rowOff>
    </xdr:from>
    <xdr:ext cx="469744" cy="259045"/>
    <xdr:sp macro="" textlink="">
      <xdr:nvSpPr>
        <xdr:cNvPr id="564" name="【学校施設】&#10;一人当たり面積該当値テキスト"/>
        <xdr:cNvSpPr txBox="1"/>
      </xdr:nvSpPr>
      <xdr:spPr>
        <a:xfrm>
          <a:off x="22199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72263</xdr:rowOff>
    </xdr:from>
    <xdr:to>
      <xdr:col>112</xdr:col>
      <xdr:colOff>38100</xdr:colOff>
      <xdr:row>64</xdr:row>
      <xdr:rowOff>2413</xdr:rowOff>
    </xdr:to>
    <xdr:sp macro="" textlink="">
      <xdr:nvSpPr>
        <xdr:cNvPr id="565" name="楕円 564"/>
        <xdr:cNvSpPr/>
      </xdr:nvSpPr>
      <xdr:spPr>
        <a:xfrm>
          <a:off x="21272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116205</xdr:rowOff>
    </xdr:from>
    <xdr:to>
      <xdr:col>116</xdr:col>
      <xdr:colOff>63500</xdr:colOff>
      <xdr:row>63</xdr:row>
      <xdr:rowOff>123063</xdr:rowOff>
    </xdr:to>
    <xdr:cxnSp macro="">
      <xdr:nvCxnSpPr>
        <xdr:cNvPr id="566" name="直線コネクタ 565"/>
        <xdr:cNvCxnSpPr/>
      </xdr:nvCxnSpPr>
      <xdr:spPr>
        <a:xfrm flipV="1">
          <a:off x="21323300" y="1091755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70739</xdr:rowOff>
    </xdr:from>
    <xdr:to>
      <xdr:col>107</xdr:col>
      <xdr:colOff>101600</xdr:colOff>
      <xdr:row>64</xdr:row>
      <xdr:rowOff>889</xdr:rowOff>
    </xdr:to>
    <xdr:sp macro="" textlink="">
      <xdr:nvSpPr>
        <xdr:cNvPr id="567" name="楕円 566"/>
        <xdr:cNvSpPr/>
      </xdr:nvSpPr>
      <xdr:spPr>
        <a:xfrm>
          <a:off x="20383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121539</xdr:rowOff>
    </xdr:from>
    <xdr:to>
      <xdr:col>111</xdr:col>
      <xdr:colOff>177800</xdr:colOff>
      <xdr:row>63</xdr:row>
      <xdr:rowOff>123063</xdr:rowOff>
    </xdr:to>
    <xdr:cxnSp macro="">
      <xdr:nvCxnSpPr>
        <xdr:cNvPr id="568" name="直線コネクタ 567"/>
        <xdr:cNvCxnSpPr/>
      </xdr:nvCxnSpPr>
      <xdr:spPr>
        <a:xfrm>
          <a:off x="20434300" y="109228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82931</xdr:rowOff>
    </xdr:from>
    <xdr:to>
      <xdr:col>102</xdr:col>
      <xdr:colOff>165100</xdr:colOff>
      <xdr:row>64</xdr:row>
      <xdr:rowOff>13081</xdr:rowOff>
    </xdr:to>
    <xdr:sp macro="" textlink="">
      <xdr:nvSpPr>
        <xdr:cNvPr id="569" name="楕円 568"/>
        <xdr:cNvSpPr/>
      </xdr:nvSpPr>
      <xdr:spPr>
        <a:xfrm>
          <a:off x="19494500" y="108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121539</xdr:rowOff>
    </xdr:from>
    <xdr:to>
      <xdr:col>107</xdr:col>
      <xdr:colOff>50800</xdr:colOff>
      <xdr:row>63</xdr:row>
      <xdr:rowOff>133731</xdr:rowOff>
    </xdr:to>
    <xdr:cxnSp macro="">
      <xdr:nvCxnSpPr>
        <xdr:cNvPr id="570" name="直線コネクタ 569"/>
        <xdr:cNvCxnSpPr/>
      </xdr:nvCxnSpPr>
      <xdr:spPr>
        <a:xfrm flipV="1">
          <a:off x="19545300" y="1092288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7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72"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73"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164990</xdr:rowOff>
    </xdr:from>
    <xdr:ext cx="469744" cy="259045"/>
    <xdr:sp macro="" textlink="">
      <xdr:nvSpPr>
        <xdr:cNvPr id="574" name="n_1mainValue【学校施設】&#10;一人当たり面積"/>
        <xdr:cNvSpPr txBox="1"/>
      </xdr:nvSpPr>
      <xdr:spPr>
        <a:xfrm>
          <a:off x="21075727" y="10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163466</xdr:rowOff>
    </xdr:from>
    <xdr:ext cx="469744" cy="259045"/>
    <xdr:sp macro="" textlink="">
      <xdr:nvSpPr>
        <xdr:cNvPr id="575" name="n_2mainValue【学校施設】&#10;一人当たり面積"/>
        <xdr:cNvSpPr txBox="1"/>
      </xdr:nvSpPr>
      <xdr:spPr>
        <a:xfrm>
          <a:off x="201994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4208</xdr:rowOff>
    </xdr:from>
    <xdr:ext cx="469744" cy="259045"/>
    <xdr:sp macro="" textlink="">
      <xdr:nvSpPr>
        <xdr:cNvPr id="576" name="n_3mainValue【学校施設】&#10;一人当たり面積"/>
        <xdr:cNvSpPr txBox="1"/>
      </xdr:nvSpPr>
      <xdr:spPr>
        <a:xfrm>
          <a:off x="19310427" y="109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135889</xdr:rowOff>
    </xdr:from>
    <xdr:to>
      <xdr:col>85</xdr:col>
      <xdr:colOff>177800</xdr:colOff>
      <xdr:row>78</xdr:row>
      <xdr:rowOff>66039</xdr:rowOff>
    </xdr:to>
    <xdr:sp macro="" textlink="">
      <xdr:nvSpPr>
        <xdr:cNvPr id="616" name="楕円 615"/>
        <xdr:cNvSpPr/>
      </xdr:nvSpPr>
      <xdr:spPr>
        <a:xfrm>
          <a:off x="16268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50816</xdr:rowOff>
    </xdr:from>
    <xdr:ext cx="405111" cy="259045"/>
    <xdr:sp macro="" textlink="">
      <xdr:nvSpPr>
        <xdr:cNvPr id="617" name="【児童館】&#10;有形固定資産減価償却率該当値テキスト"/>
        <xdr:cNvSpPr txBox="1"/>
      </xdr:nvSpPr>
      <xdr:spPr>
        <a:xfrm>
          <a:off x="16357600" y="132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xdr:rowOff>
    </xdr:from>
    <xdr:to>
      <xdr:col>81</xdr:col>
      <xdr:colOff>101600</xdr:colOff>
      <xdr:row>78</xdr:row>
      <xdr:rowOff>117475</xdr:rowOff>
    </xdr:to>
    <xdr:sp macro="" textlink="">
      <xdr:nvSpPr>
        <xdr:cNvPr id="618" name="楕円 617"/>
        <xdr:cNvSpPr/>
      </xdr:nvSpPr>
      <xdr:spPr>
        <a:xfrm>
          <a:off x="15430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15239</xdr:rowOff>
    </xdr:from>
    <xdr:to>
      <xdr:col>85</xdr:col>
      <xdr:colOff>127000</xdr:colOff>
      <xdr:row>78</xdr:row>
      <xdr:rowOff>66675</xdr:rowOff>
    </xdr:to>
    <xdr:cxnSp macro="">
      <xdr:nvCxnSpPr>
        <xdr:cNvPr id="619" name="直線コネクタ 618"/>
        <xdr:cNvCxnSpPr/>
      </xdr:nvCxnSpPr>
      <xdr:spPr>
        <a:xfrm flipV="1">
          <a:off x="15481300" y="133883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67311</xdr:rowOff>
    </xdr:from>
    <xdr:to>
      <xdr:col>76</xdr:col>
      <xdr:colOff>165100</xdr:colOff>
      <xdr:row>78</xdr:row>
      <xdr:rowOff>168911</xdr:rowOff>
    </xdr:to>
    <xdr:sp macro="" textlink="">
      <xdr:nvSpPr>
        <xdr:cNvPr id="620" name="楕円 619"/>
        <xdr:cNvSpPr/>
      </xdr:nvSpPr>
      <xdr:spPr>
        <a:xfrm>
          <a:off x="14541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66675</xdr:rowOff>
    </xdr:from>
    <xdr:to>
      <xdr:col>81</xdr:col>
      <xdr:colOff>50800</xdr:colOff>
      <xdr:row>78</xdr:row>
      <xdr:rowOff>118111</xdr:rowOff>
    </xdr:to>
    <xdr:cxnSp macro="">
      <xdr:nvCxnSpPr>
        <xdr:cNvPr id="621" name="直線コネクタ 620"/>
        <xdr:cNvCxnSpPr/>
      </xdr:nvCxnSpPr>
      <xdr:spPr>
        <a:xfrm flipV="1">
          <a:off x="14592300" y="134397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118745</xdr:rowOff>
    </xdr:from>
    <xdr:to>
      <xdr:col>72</xdr:col>
      <xdr:colOff>38100</xdr:colOff>
      <xdr:row>79</xdr:row>
      <xdr:rowOff>48895</xdr:rowOff>
    </xdr:to>
    <xdr:sp macro="" textlink="">
      <xdr:nvSpPr>
        <xdr:cNvPr id="622" name="楕円 621"/>
        <xdr:cNvSpPr/>
      </xdr:nvSpPr>
      <xdr:spPr>
        <a:xfrm>
          <a:off x="13652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118111</xdr:rowOff>
    </xdr:from>
    <xdr:to>
      <xdr:col>76</xdr:col>
      <xdr:colOff>114300</xdr:colOff>
      <xdr:row>78</xdr:row>
      <xdr:rowOff>169545</xdr:rowOff>
    </xdr:to>
    <xdr:cxnSp macro="">
      <xdr:nvCxnSpPr>
        <xdr:cNvPr id="623" name="直線コネクタ 622"/>
        <xdr:cNvCxnSpPr/>
      </xdr:nvCxnSpPr>
      <xdr:spPr>
        <a:xfrm flipV="1">
          <a:off x="13703300" y="13491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624" name="n_1ave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25"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26" name="n_3aveValue【児童館】&#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134002</xdr:rowOff>
    </xdr:from>
    <xdr:ext cx="405111" cy="259045"/>
    <xdr:sp macro="" textlink="">
      <xdr:nvSpPr>
        <xdr:cNvPr id="627" name="n_1mainValue【児童館】&#10;有形固定資産減価償却率"/>
        <xdr:cNvSpPr txBox="1"/>
      </xdr:nvSpPr>
      <xdr:spPr>
        <a:xfrm>
          <a:off x="15266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13988</xdr:rowOff>
    </xdr:from>
    <xdr:ext cx="405111" cy="259045"/>
    <xdr:sp macro="" textlink="">
      <xdr:nvSpPr>
        <xdr:cNvPr id="628" name="n_2mainValue【児童館】&#10;有形固定資産減価償却率"/>
        <xdr:cNvSpPr txBox="1"/>
      </xdr:nvSpPr>
      <xdr:spPr>
        <a:xfrm>
          <a:off x="14389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65422</xdr:rowOff>
    </xdr:from>
    <xdr:ext cx="405111" cy="259045"/>
    <xdr:sp macro="" textlink="">
      <xdr:nvSpPr>
        <xdr:cNvPr id="629" name="n_3mainValue【児童館】&#10;有形固定資産減価償却率"/>
        <xdr:cNvSpPr txBox="1"/>
      </xdr:nvSpPr>
      <xdr:spPr>
        <a:xfrm>
          <a:off x="13500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55" name="直線コネクタ 65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7" name="直線コネクタ 65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9" name="直線コネクタ 65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60"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61" name="フローチャート: 判断 66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2" name="フローチャート: 判断 66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63" name="フローチャート: 判断 66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4" name="フローチャート: 判断 663"/>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70" name="楕円 669"/>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71"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72" name="楕円 671"/>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73" name="直線コネクタ 672"/>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74" name="楕円 673"/>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75" name="直線コネクタ 674"/>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76" name="楕円 675"/>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77" name="直線コネクタ 676"/>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7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79"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80"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81"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82"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83"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08" name="直線コネクタ 70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0" name="直線コネクタ 70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1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12" name="直線コネクタ 71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13"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14" name="フローチャート: 判断 71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5" name="フローチャート: 判断 71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16" name="フローチャート: 判断 71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17" name="フローチャート: 判断 716"/>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xdr:rowOff>
    </xdr:from>
    <xdr:to>
      <xdr:col>85</xdr:col>
      <xdr:colOff>177800</xdr:colOff>
      <xdr:row>106</xdr:row>
      <xdr:rowOff>107950</xdr:rowOff>
    </xdr:to>
    <xdr:sp macro="" textlink="">
      <xdr:nvSpPr>
        <xdr:cNvPr id="723" name="楕円 722"/>
        <xdr:cNvSpPr/>
      </xdr:nvSpPr>
      <xdr:spPr>
        <a:xfrm>
          <a:off x="16268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724" name="【公民館】&#10;有形固定資産減価償却率該当値テキスト"/>
        <xdr:cNvSpPr txBox="1"/>
      </xdr:nvSpPr>
      <xdr:spPr>
        <a:xfrm>
          <a:off x="16357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xdr:rowOff>
    </xdr:from>
    <xdr:to>
      <xdr:col>81</xdr:col>
      <xdr:colOff>101600</xdr:colOff>
      <xdr:row>106</xdr:row>
      <xdr:rowOff>106045</xdr:rowOff>
    </xdr:to>
    <xdr:sp macro="" textlink="">
      <xdr:nvSpPr>
        <xdr:cNvPr id="725" name="楕円 724"/>
        <xdr:cNvSpPr/>
      </xdr:nvSpPr>
      <xdr:spPr>
        <a:xfrm>
          <a:off x="1543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55245</xdr:rowOff>
    </xdr:from>
    <xdr:to>
      <xdr:col>85</xdr:col>
      <xdr:colOff>127000</xdr:colOff>
      <xdr:row>106</xdr:row>
      <xdr:rowOff>57150</xdr:rowOff>
    </xdr:to>
    <xdr:cxnSp macro="">
      <xdr:nvCxnSpPr>
        <xdr:cNvPr id="726" name="直線コネクタ 725"/>
        <xdr:cNvCxnSpPr/>
      </xdr:nvCxnSpPr>
      <xdr:spPr>
        <a:xfrm>
          <a:off x="15481300" y="182289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727" name="楕円 726"/>
        <xdr:cNvSpPr/>
      </xdr:nvSpPr>
      <xdr:spPr>
        <a:xfrm>
          <a:off x="1454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55245</xdr:rowOff>
    </xdr:from>
    <xdr:to>
      <xdr:col>81</xdr:col>
      <xdr:colOff>50800</xdr:colOff>
      <xdr:row>106</xdr:row>
      <xdr:rowOff>112395</xdr:rowOff>
    </xdr:to>
    <xdr:cxnSp macro="">
      <xdr:nvCxnSpPr>
        <xdr:cNvPr id="728" name="直線コネクタ 727"/>
        <xdr:cNvCxnSpPr/>
      </xdr:nvCxnSpPr>
      <xdr:spPr>
        <a:xfrm flipV="1">
          <a:off x="14592300" y="182289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729" name="楕円 728"/>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112395</xdr:rowOff>
    </xdr:from>
    <xdr:to>
      <xdr:col>76</xdr:col>
      <xdr:colOff>114300</xdr:colOff>
      <xdr:row>106</xdr:row>
      <xdr:rowOff>158114</xdr:rowOff>
    </xdr:to>
    <xdr:cxnSp macro="">
      <xdr:nvCxnSpPr>
        <xdr:cNvPr id="730" name="直線コネクタ 729"/>
        <xdr:cNvCxnSpPr/>
      </xdr:nvCxnSpPr>
      <xdr:spPr>
        <a:xfrm flipV="1">
          <a:off x="13703300" y="182860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31"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32"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33"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97172</xdr:rowOff>
    </xdr:from>
    <xdr:ext cx="405111" cy="259045"/>
    <xdr:sp macro="" textlink="">
      <xdr:nvSpPr>
        <xdr:cNvPr id="734" name="n_1mainValue【公民館】&#10;有形固定資産減価償却率"/>
        <xdr:cNvSpPr txBox="1"/>
      </xdr:nvSpPr>
      <xdr:spPr>
        <a:xfrm>
          <a:off x="15266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154322</xdr:rowOff>
    </xdr:from>
    <xdr:ext cx="405111" cy="259045"/>
    <xdr:sp macro="" textlink="">
      <xdr:nvSpPr>
        <xdr:cNvPr id="735" name="n_2mainValue【公民館】&#10;有形固定資産減価償却率"/>
        <xdr:cNvSpPr txBox="1"/>
      </xdr:nvSpPr>
      <xdr:spPr>
        <a:xfrm>
          <a:off x="14389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736" name="n_3mainValue【公民館】&#10;有形固定資産減価償却率"/>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62" name="直線コネクタ 76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6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64" name="直線コネクタ 76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6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66" name="直線コネクタ 76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767"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68" name="フローチャート: 判断 76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69" name="フローチャート: 判断 76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70" name="フローチャート: 判断 76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71" name="フローチャート: 判断 770"/>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135345</xdr:rowOff>
    </xdr:from>
    <xdr:to>
      <xdr:col>116</xdr:col>
      <xdr:colOff>114300</xdr:colOff>
      <xdr:row>107</xdr:row>
      <xdr:rowOff>65495</xdr:rowOff>
    </xdr:to>
    <xdr:sp macro="" textlink="">
      <xdr:nvSpPr>
        <xdr:cNvPr id="777" name="楕円 776"/>
        <xdr:cNvSpPr/>
      </xdr:nvSpPr>
      <xdr:spPr>
        <a:xfrm>
          <a:off x="221107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158222</xdr:rowOff>
    </xdr:from>
    <xdr:ext cx="469744" cy="259045"/>
    <xdr:sp macro="" textlink="">
      <xdr:nvSpPr>
        <xdr:cNvPr id="778" name="【公民館】&#10;一人当たり面積該当値テキスト"/>
        <xdr:cNvSpPr txBox="1"/>
      </xdr:nvSpPr>
      <xdr:spPr>
        <a:xfrm>
          <a:off x="22199600"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79" name="楕円 778"/>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14695</xdr:rowOff>
    </xdr:from>
    <xdr:to>
      <xdr:col>116</xdr:col>
      <xdr:colOff>63500</xdr:colOff>
      <xdr:row>107</xdr:row>
      <xdr:rowOff>19050</xdr:rowOff>
    </xdr:to>
    <xdr:cxnSp macro="">
      <xdr:nvCxnSpPr>
        <xdr:cNvPr id="780" name="直線コネクタ 779"/>
        <xdr:cNvCxnSpPr/>
      </xdr:nvCxnSpPr>
      <xdr:spPr>
        <a:xfrm flipV="1">
          <a:off x="21323300" y="183598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141877</xdr:rowOff>
    </xdr:from>
    <xdr:to>
      <xdr:col>107</xdr:col>
      <xdr:colOff>101600</xdr:colOff>
      <xdr:row>107</xdr:row>
      <xdr:rowOff>72027</xdr:rowOff>
    </xdr:to>
    <xdr:sp macro="" textlink="">
      <xdr:nvSpPr>
        <xdr:cNvPr id="781" name="楕円 780"/>
        <xdr:cNvSpPr/>
      </xdr:nvSpPr>
      <xdr:spPr>
        <a:xfrm>
          <a:off x="20383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21227</xdr:rowOff>
    </xdr:to>
    <xdr:cxnSp macro="">
      <xdr:nvCxnSpPr>
        <xdr:cNvPr id="782" name="直線コネクタ 781"/>
        <xdr:cNvCxnSpPr/>
      </xdr:nvCxnSpPr>
      <xdr:spPr>
        <a:xfrm flipV="1">
          <a:off x="20434300" y="183642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83" name="楕円 782"/>
        <xdr:cNvSpPr/>
      </xdr:nvSpPr>
      <xdr:spPr>
        <a:xfrm>
          <a:off x="19494500" y="18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21227</xdr:rowOff>
    </xdr:from>
    <xdr:to>
      <xdr:col>107</xdr:col>
      <xdr:colOff>50800</xdr:colOff>
      <xdr:row>107</xdr:row>
      <xdr:rowOff>23405</xdr:rowOff>
    </xdr:to>
    <xdr:cxnSp macro="">
      <xdr:nvCxnSpPr>
        <xdr:cNvPr id="784" name="直線コネクタ 783"/>
        <xdr:cNvCxnSpPr/>
      </xdr:nvCxnSpPr>
      <xdr:spPr>
        <a:xfrm flipV="1">
          <a:off x="19545300" y="183663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785"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786"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787" name="n_3aveValue【公民館】&#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86377</xdr:rowOff>
    </xdr:from>
    <xdr:ext cx="469744" cy="259045"/>
    <xdr:sp macro="" textlink="">
      <xdr:nvSpPr>
        <xdr:cNvPr id="788" name="n_1mainValue【公民館】&#10;一人当たり面積"/>
        <xdr:cNvSpPr txBox="1"/>
      </xdr:nvSpPr>
      <xdr:spPr>
        <a:xfrm>
          <a:off x="21075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88554</xdr:rowOff>
    </xdr:from>
    <xdr:ext cx="469744" cy="259045"/>
    <xdr:sp macro="" textlink="">
      <xdr:nvSpPr>
        <xdr:cNvPr id="789" name="n_2mainValue【公民館】&#10;一人当たり面積"/>
        <xdr:cNvSpPr txBox="1"/>
      </xdr:nvSpPr>
      <xdr:spPr>
        <a:xfrm>
          <a:off x="20199427" y="180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790" name="n_3mainValue【公民館】&#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インフラ資産、公共建築物共に有形固定資産減価償却率は</a:t>
          </a:r>
          <a:r>
            <a:rPr kumimoji="1" lang="ja-JP" altLang="en-US" sz="1100">
              <a:solidFill>
                <a:schemeClr val="dk1"/>
              </a:solidFill>
              <a:effectLst/>
              <a:latin typeface="+mn-lt"/>
              <a:ea typeface="+mn-ea"/>
              <a:cs typeface="+mn-cs"/>
            </a:rPr>
            <a:t>増加する傾向である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中でも</a:t>
          </a:r>
          <a:r>
            <a:rPr kumimoji="1" lang="ja-JP" altLang="ja-JP" sz="1100">
              <a:solidFill>
                <a:schemeClr val="dk1"/>
              </a:solidFill>
              <a:effectLst/>
              <a:latin typeface="+mn-lt"/>
              <a:ea typeface="+mn-ea"/>
              <a:cs typeface="+mn-cs"/>
            </a:rPr>
            <a:t>、学校施設、児童館の有形固定資産減価償却率は、</a:t>
          </a:r>
          <a:r>
            <a:rPr kumimoji="1" lang="ja-JP" altLang="en-US" sz="1100">
              <a:solidFill>
                <a:schemeClr val="dk1"/>
              </a:solidFill>
              <a:effectLst/>
              <a:latin typeface="+mn-lt"/>
              <a:ea typeface="+mn-ea"/>
              <a:cs typeface="+mn-cs"/>
            </a:rPr>
            <a:t>当市のセグメント別で比較すると</a:t>
          </a:r>
          <a:r>
            <a:rPr kumimoji="1" lang="ja-JP" altLang="ja-JP" sz="1100">
              <a:solidFill>
                <a:schemeClr val="dk1"/>
              </a:solidFill>
              <a:effectLst/>
              <a:latin typeface="+mn-lt"/>
              <a:ea typeface="+mn-ea"/>
              <a:cs typeface="+mn-cs"/>
            </a:rPr>
            <a:t>高い数値となっている。これは既存建築物の老朽化が</a:t>
          </a:r>
          <a:r>
            <a:rPr kumimoji="1" lang="ja-JP" altLang="en-US" sz="1100">
              <a:solidFill>
                <a:schemeClr val="dk1"/>
              </a:solidFill>
              <a:effectLst/>
              <a:latin typeface="+mn-lt"/>
              <a:ea typeface="+mn-ea"/>
              <a:cs typeface="+mn-cs"/>
            </a:rPr>
            <a:t>他のセグメント</a:t>
          </a:r>
          <a:r>
            <a:rPr kumimoji="1" lang="ja-JP" altLang="ja-JP" sz="1100">
              <a:solidFill>
                <a:schemeClr val="dk1"/>
              </a:solidFill>
              <a:effectLst/>
              <a:latin typeface="+mn-lt"/>
              <a:ea typeface="+mn-ea"/>
              <a:cs typeface="+mn-cs"/>
            </a:rPr>
            <a:t>よりも進んでいることを示しているが、現在浜岡中学校の建設事業を進めていることから、今後数値は改善される見込みである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また、児童館については、図書館等の施設と合併し、機能を集約していく必要がある。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いずれにしても、</a:t>
          </a:r>
          <a:r>
            <a:rPr kumimoji="1" lang="ja-JP" altLang="en-US" sz="1100">
              <a:solidFill>
                <a:schemeClr val="dk1"/>
              </a:solidFill>
              <a:effectLst/>
              <a:latin typeface="+mn-lt"/>
              <a:ea typeface="+mn-ea"/>
              <a:cs typeface="+mn-cs"/>
            </a:rPr>
            <a:t>こういった状況を踏まえ、</a:t>
          </a:r>
          <a:r>
            <a:rPr kumimoji="1" lang="ja-JP" altLang="ja-JP" sz="1100">
              <a:solidFill>
                <a:schemeClr val="dk1"/>
              </a:solidFill>
              <a:effectLst/>
              <a:latin typeface="+mn-lt"/>
              <a:ea typeface="+mn-ea"/>
              <a:cs typeface="+mn-cs"/>
            </a:rPr>
            <a:t>今後は令和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年度末までに策定される個別施設計画に沿って資産の長寿命化を図るとともに、「事後保全」から「予防保全」に転換していくなど、ライフサイクルコストの縮減に努めていく。</a:t>
          </a:r>
          <a:endParaRPr lang="ja-JP" altLang="ja-JP" sz="1400">
            <a:effectLst/>
          </a:endParaRPr>
        </a:p>
        <a:p>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、公共建築物の更新の際には、公共施設の多機能化や複合化などを推進していく。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2" name="楕円 71"/>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3" name="【図書館】&#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4" name="楕円 73"/>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51707</xdr:rowOff>
    </xdr:to>
    <xdr:cxnSp macro="">
      <xdr:nvCxnSpPr>
        <xdr:cNvPr id="75" name="直線コネクタ 74"/>
        <xdr:cNvCxnSpPr/>
      </xdr:nvCxnSpPr>
      <xdr:spPr>
        <a:xfrm flipV="1">
          <a:off x="3797300" y="65227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6" name="楕円 75"/>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51707</xdr:rowOff>
    </xdr:from>
    <xdr:to>
      <xdr:col>19</xdr:col>
      <xdr:colOff>177800</xdr:colOff>
      <xdr:row>38</xdr:row>
      <xdr:rowOff>81099</xdr:rowOff>
    </xdr:to>
    <xdr:cxnSp macro="">
      <xdr:nvCxnSpPr>
        <xdr:cNvPr id="77" name="直線コネクタ 76"/>
        <xdr:cNvCxnSpPr/>
      </xdr:nvCxnSpPr>
      <xdr:spPr>
        <a:xfrm flipV="1">
          <a:off x="2908300" y="656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8" name="楕円 77"/>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110490</xdr:rowOff>
    </xdr:to>
    <xdr:cxnSp macro="">
      <xdr:nvCxnSpPr>
        <xdr:cNvPr id="79" name="直線コネクタ 78"/>
        <xdr:cNvCxnSpPr/>
      </xdr:nvCxnSpPr>
      <xdr:spPr>
        <a:xfrm flipV="1">
          <a:off x="2019300" y="65961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2" name="n_3aveValue【図書館】&#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119034</xdr:rowOff>
    </xdr:from>
    <xdr:ext cx="405111" cy="259045"/>
    <xdr:sp macro="" textlink="">
      <xdr:nvSpPr>
        <xdr:cNvPr id="83" name="n_1mainValue【図書館】&#10;有形固定資産減価償却率"/>
        <xdr:cNvSpPr txBox="1"/>
      </xdr:nvSpPr>
      <xdr:spPr>
        <a:xfrm>
          <a:off x="3582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4" name="n_2main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5" name="n_3main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14"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25400</xdr:rowOff>
    </xdr:from>
    <xdr:to>
      <xdr:col>55</xdr:col>
      <xdr:colOff>50800</xdr:colOff>
      <xdr:row>34</xdr:row>
      <xdr:rowOff>127000</xdr:rowOff>
    </xdr:to>
    <xdr:sp macro="" textlink="">
      <xdr:nvSpPr>
        <xdr:cNvPr id="124" name="楕円 123"/>
        <xdr:cNvSpPr/>
      </xdr:nvSpPr>
      <xdr:spPr>
        <a:xfrm>
          <a:off x="10426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48277</xdr:rowOff>
    </xdr:from>
    <xdr:ext cx="469744" cy="259045"/>
    <xdr:sp macro="" textlink="">
      <xdr:nvSpPr>
        <xdr:cNvPr id="125" name="【図書館】&#10;一人当たり面積該当値テキスト"/>
        <xdr:cNvSpPr txBox="1"/>
      </xdr:nvSpPr>
      <xdr:spPr>
        <a:xfrm>
          <a:off x="10515600"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38100</xdr:rowOff>
    </xdr:from>
    <xdr:to>
      <xdr:col>50</xdr:col>
      <xdr:colOff>165100</xdr:colOff>
      <xdr:row>34</xdr:row>
      <xdr:rowOff>139700</xdr:rowOff>
    </xdr:to>
    <xdr:sp macro="" textlink="">
      <xdr:nvSpPr>
        <xdr:cNvPr id="126" name="楕円 125"/>
        <xdr:cNvSpPr/>
      </xdr:nvSpPr>
      <xdr:spPr>
        <a:xfrm>
          <a:off x="9588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76200</xdr:rowOff>
    </xdr:from>
    <xdr:to>
      <xdr:col>55</xdr:col>
      <xdr:colOff>0</xdr:colOff>
      <xdr:row>34</xdr:row>
      <xdr:rowOff>88900</xdr:rowOff>
    </xdr:to>
    <xdr:cxnSp macro="">
      <xdr:nvCxnSpPr>
        <xdr:cNvPr id="127" name="直線コネクタ 126"/>
        <xdr:cNvCxnSpPr/>
      </xdr:nvCxnSpPr>
      <xdr:spPr>
        <a:xfrm flipV="1">
          <a:off x="9639300" y="590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57150</xdr:rowOff>
    </xdr:from>
    <xdr:to>
      <xdr:col>46</xdr:col>
      <xdr:colOff>38100</xdr:colOff>
      <xdr:row>33</xdr:row>
      <xdr:rowOff>158750</xdr:rowOff>
    </xdr:to>
    <xdr:sp macro="" textlink="">
      <xdr:nvSpPr>
        <xdr:cNvPr id="128" name="楕円 127"/>
        <xdr:cNvSpPr/>
      </xdr:nvSpPr>
      <xdr:spPr>
        <a:xfrm>
          <a:off x="86995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107950</xdr:rowOff>
    </xdr:from>
    <xdr:to>
      <xdr:col>50</xdr:col>
      <xdr:colOff>114300</xdr:colOff>
      <xdr:row>34</xdr:row>
      <xdr:rowOff>88900</xdr:rowOff>
    </xdr:to>
    <xdr:cxnSp macro="">
      <xdr:nvCxnSpPr>
        <xdr:cNvPr id="129" name="直線コネクタ 128"/>
        <xdr:cNvCxnSpPr/>
      </xdr:nvCxnSpPr>
      <xdr:spPr>
        <a:xfrm>
          <a:off x="8750300" y="576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50800</xdr:rowOff>
    </xdr:from>
    <xdr:to>
      <xdr:col>41</xdr:col>
      <xdr:colOff>101600</xdr:colOff>
      <xdr:row>34</xdr:row>
      <xdr:rowOff>152400</xdr:rowOff>
    </xdr:to>
    <xdr:sp macro="" textlink="">
      <xdr:nvSpPr>
        <xdr:cNvPr id="130" name="楕円 129"/>
        <xdr:cNvSpPr/>
      </xdr:nvSpPr>
      <xdr:spPr>
        <a:xfrm>
          <a:off x="7810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107950</xdr:rowOff>
    </xdr:from>
    <xdr:to>
      <xdr:col>45</xdr:col>
      <xdr:colOff>177800</xdr:colOff>
      <xdr:row>34</xdr:row>
      <xdr:rowOff>101600</xdr:rowOff>
    </xdr:to>
    <xdr:cxnSp macro="">
      <xdr:nvCxnSpPr>
        <xdr:cNvPr id="131" name="直線コネクタ 130"/>
        <xdr:cNvCxnSpPr/>
      </xdr:nvCxnSpPr>
      <xdr:spPr>
        <a:xfrm flipV="1">
          <a:off x="7861300" y="5765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130827</xdr:rowOff>
    </xdr:from>
    <xdr:ext cx="469744" cy="259045"/>
    <xdr:sp macro="" textlink="">
      <xdr:nvSpPr>
        <xdr:cNvPr id="133" name="n_2aveValue【図書館】&#10;一人当たり面積"/>
        <xdr:cNvSpPr txBox="1"/>
      </xdr:nvSpPr>
      <xdr:spPr>
        <a:xfrm>
          <a:off x="8515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34" name="n_3aveValue【図書館】&#10;一人当たり面積"/>
        <xdr:cNvSpPr txBox="1"/>
      </xdr:nvSpPr>
      <xdr:spPr>
        <a:xfrm>
          <a:off x="7626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156227</xdr:rowOff>
    </xdr:from>
    <xdr:ext cx="469744" cy="259045"/>
    <xdr:sp macro="" textlink="">
      <xdr:nvSpPr>
        <xdr:cNvPr id="135" name="n_1mainValue【図書館】&#10;一人当たり面積"/>
        <xdr:cNvSpPr txBox="1"/>
      </xdr:nvSpPr>
      <xdr:spPr>
        <a:xfrm>
          <a:off x="9391727"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3827</xdr:rowOff>
    </xdr:from>
    <xdr:ext cx="469744" cy="259045"/>
    <xdr:sp macro="" textlink="">
      <xdr:nvSpPr>
        <xdr:cNvPr id="136" name="n_2mainValue【図書館】&#10;一人当たり面積"/>
        <xdr:cNvSpPr txBox="1"/>
      </xdr:nvSpPr>
      <xdr:spPr>
        <a:xfrm>
          <a:off x="8515427"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168927</xdr:rowOff>
    </xdr:from>
    <xdr:ext cx="469744" cy="259045"/>
    <xdr:sp macro="" textlink="">
      <xdr:nvSpPr>
        <xdr:cNvPr id="137" name="n_3mainValue【図書館】&#10;一人当たり面積"/>
        <xdr:cNvSpPr txBox="1"/>
      </xdr:nvSpPr>
      <xdr:spPr>
        <a:xfrm>
          <a:off x="7626427"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8"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169635</xdr:rowOff>
    </xdr:from>
    <xdr:to>
      <xdr:col>24</xdr:col>
      <xdr:colOff>114300</xdr:colOff>
      <xdr:row>59</xdr:row>
      <xdr:rowOff>99785</xdr:rowOff>
    </xdr:to>
    <xdr:sp macro="" textlink="">
      <xdr:nvSpPr>
        <xdr:cNvPr id="178" name="楕円 177"/>
        <xdr:cNvSpPr/>
      </xdr:nvSpPr>
      <xdr:spPr>
        <a:xfrm>
          <a:off x="4584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148062</xdr:rowOff>
    </xdr:from>
    <xdr:ext cx="405111" cy="259045"/>
    <xdr:sp macro="" textlink="">
      <xdr:nvSpPr>
        <xdr:cNvPr id="179" name="【体育館・プール】&#10;有形固定資産減価償却率該当値テキスト"/>
        <xdr:cNvSpPr txBox="1"/>
      </xdr:nvSpPr>
      <xdr:spPr>
        <a:xfrm>
          <a:off x="4673600" y="1009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80" name="楕円 179"/>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48985</xdr:rowOff>
    </xdr:from>
    <xdr:to>
      <xdr:col>24</xdr:col>
      <xdr:colOff>63500</xdr:colOff>
      <xdr:row>59</xdr:row>
      <xdr:rowOff>91440</xdr:rowOff>
    </xdr:to>
    <xdr:cxnSp macro="">
      <xdr:nvCxnSpPr>
        <xdr:cNvPr id="181" name="直線コネクタ 180"/>
        <xdr:cNvCxnSpPr/>
      </xdr:nvCxnSpPr>
      <xdr:spPr>
        <a:xfrm flipV="1">
          <a:off x="3797300" y="1016453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2" name="楕円 181"/>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125730</xdr:rowOff>
    </xdr:to>
    <xdr:cxnSp macro="">
      <xdr:nvCxnSpPr>
        <xdr:cNvPr id="183" name="直線コネクタ 182"/>
        <xdr:cNvCxnSpPr/>
      </xdr:nvCxnSpPr>
      <xdr:spPr>
        <a:xfrm flipV="1">
          <a:off x="2908300" y="1020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84" name="楕円 183"/>
        <xdr:cNvSpPr/>
      </xdr:nvSpPr>
      <xdr:spPr>
        <a:xfrm>
          <a:off x="1968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8165</xdr:rowOff>
    </xdr:to>
    <xdr:cxnSp macro="">
      <xdr:nvCxnSpPr>
        <xdr:cNvPr id="185" name="直線コネクタ 184"/>
        <xdr:cNvCxnSpPr/>
      </xdr:nvCxnSpPr>
      <xdr:spPr>
        <a:xfrm flipV="1">
          <a:off x="2019300" y="1024128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86"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87"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8"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189" name="n_1mainValue【体育館・プー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0" name="n_2mainValue【体育館・プー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50092</xdr:rowOff>
    </xdr:from>
    <xdr:ext cx="405111" cy="259045"/>
    <xdr:sp macro="" textlink="">
      <xdr:nvSpPr>
        <xdr:cNvPr id="191" name="n_3mainValue【体育館・プール】&#10;有形固定資産減価償却率"/>
        <xdr:cNvSpPr txBox="1"/>
      </xdr:nvSpPr>
      <xdr:spPr>
        <a:xfrm>
          <a:off x="1816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20"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30" name="楕円 229"/>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31" name="【体育館・プール】&#10;一人当たり面積該当値テキスト"/>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92075</xdr:rowOff>
    </xdr:from>
    <xdr:to>
      <xdr:col>50</xdr:col>
      <xdr:colOff>165100</xdr:colOff>
      <xdr:row>62</xdr:row>
      <xdr:rowOff>22225</xdr:rowOff>
    </xdr:to>
    <xdr:sp macro="" textlink="">
      <xdr:nvSpPr>
        <xdr:cNvPr id="232" name="楕円 231"/>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142875</xdr:rowOff>
    </xdr:to>
    <xdr:cxnSp macro="">
      <xdr:nvCxnSpPr>
        <xdr:cNvPr id="233" name="直線コネクタ 232"/>
        <xdr:cNvCxnSpPr/>
      </xdr:nvCxnSpPr>
      <xdr:spPr>
        <a:xfrm flipV="1">
          <a:off x="9639300" y="105956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46355</xdr:rowOff>
    </xdr:from>
    <xdr:to>
      <xdr:col>46</xdr:col>
      <xdr:colOff>38100</xdr:colOff>
      <xdr:row>61</xdr:row>
      <xdr:rowOff>147955</xdr:rowOff>
    </xdr:to>
    <xdr:sp macro="" textlink="">
      <xdr:nvSpPr>
        <xdr:cNvPr id="234" name="楕円 233"/>
        <xdr:cNvSpPr/>
      </xdr:nvSpPr>
      <xdr:spPr>
        <a:xfrm>
          <a:off x="8699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97155</xdr:rowOff>
    </xdr:from>
    <xdr:to>
      <xdr:col>50</xdr:col>
      <xdr:colOff>114300</xdr:colOff>
      <xdr:row>61</xdr:row>
      <xdr:rowOff>142875</xdr:rowOff>
    </xdr:to>
    <xdr:cxnSp macro="">
      <xdr:nvCxnSpPr>
        <xdr:cNvPr id="235" name="直線コネクタ 234"/>
        <xdr:cNvCxnSpPr/>
      </xdr:nvCxnSpPr>
      <xdr:spPr>
        <a:xfrm>
          <a:off x="8750300" y="1055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36" name="楕円 235"/>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97155</xdr:rowOff>
    </xdr:from>
    <xdr:to>
      <xdr:col>45</xdr:col>
      <xdr:colOff>177800</xdr:colOff>
      <xdr:row>61</xdr:row>
      <xdr:rowOff>148590</xdr:rowOff>
    </xdr:to>
    <xdr:cxnSp macro="">
      <xdr:nvCxnSpPr>
        <xdr:cNvPr id="237" name="直線コネクタ 236"/>
        <xdr:cNvCxnSpPr/>
      </xdr:nvCxnSpPr>
      <xdr:spPr>
        <a:xfrm flipV="1">
          <a:off x="7861300" y="105556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38"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39"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0"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13352</xdr:rowOff>
    </xdr:from>
    <xdr:ext cx="469744" cy="259045"/>
    <xdr:sp macro="" textlink="">
      <xdr:nvSpPr>
        <xdr:cNvPr id="241" name="n_1mainValue【体育館・プール】&#10;一人当たり面積"/>
        <xdr:cNvSpPr txBox="1"/>
      </xdr:nvSpPr>
      <xdr:spPr>
        <a:xfrm>
          <a:off x="9391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139082</xdr:rowOff>
    </xdr:from>
    <xdr:ext cx="469744" cy="259045"/>
    <xdr:sp macro="" textlink="">
      <xdr:nvSpPr>
        <xdr:cNvPr id="242" name="n_2mainValue【体育館・プール】&#10;一人当たり面積"/>
        <xdr:cNvSpPr txBox="1"/>
      </xdr:nvSpPr>
      <xdr:spPr>
        <a:xfrm>
          <a:off x="8515427"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3" name="n_3main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1" name="テキスト ボックス 27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1" name="テキスト ボックス 28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85" name="直線コネクタ 284"/>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86"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7" name="直線コネクタ 286"/>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9" name="直線コネクタ 28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290"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291" name="フローチャート: 判断 290"/>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292" name="フローチャート: 判断 291"/>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293" name="フローチャート: 判断 292"/>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94" name="フローチャート: 判断 293"/>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89081</xdr:rowOff>
    </xdr:from>
    <xdr:to>
      <xdr:col>24</xdr:col>
      <xdr:colOff>114300</xdr:colOff>
      <xdr:row>104</xdr:row>
      <xdr:rowOff>19231</xdr:rowOff>
    </xdr:to>
    <xdr:sp macro="" textlink="">
      <xdr:nvSpPr>
        <xdr:cNvPr id="300" name="楕円 299"/>
        <xdr:cNvSpPr/>
      </xdr:nvSpPr>
      <xdr:spPr>
        <a:xfrm>
          <a:off x="4584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111958</xdr:rowOff>
    </xdr:from>
    <xdr:ext cx="405111" cy="259045"/>
    <xdr:sp macro="" textlink="">
      <xdr:nvSpPr>
        <xdr:cNvPr id="301" name="【市民会館】&#10;有形固定資産減価償却率該当値テキスト"/>
        <xdr:cNvSpPr txBox="1"/>
      </xdr:nvSpPr>
      <xdr:spPr>
        <a:xfrm>
          <a:off x="4673600" y="1759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302" name="楕円 301"/>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139881</xdr:rowOff>
    </xdr:from>
    <xdr:to>
      <xdr:col>24</xdr:col>
      <xdr:colOff>63500</xdr:colOff>
      <xdr:row>104</xdr:row>
      <xdr:rowOff>19050</xdr:rowOff>
    </xdr:to>
    <xdr:cxnSp macro="">
      <xdr:nvCxnSpPr>
        <xdr:cNvPr id="303" name="直線コネクタ 302"/>
        <xdr:cNvCxnSpPr/>
      </xdr:nvCxnSpPr>
      <xdr:spPr>
        <a:xfrm flipV="1">
          <a:off x="3797300" y="1779923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304" name="楕円 303"/>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50074</xdr:rowOff>
    </xdr:to>
    <xdr:cxnSp macro="">
      <xdr:nvCxnSpPr>
        <xdr:cNvPr id="305" name="直線コネクタ 304"/>
        <xdr:cNvCxnSpPr/>
      </xdr:nvCxnSpPr>
      <xdr:spPr>
        <a:xfrm flipV="1">
          <a:off x="2908300" y="178498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306" name="楕円 305"/>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59871</xdr:rowOff>
    </xdr:to>
    <xdr:cxnSp macro="">
      <xdr:nvCxnSpPr>
        <xdr:cNvPr id="307" name="直線コネクタ 306"/>
        <xdr:cNvCxnSpPr/>
      </xdr:nvCxnSpPr>
      <xdr:spPr>
        <a:xfrm flipV="1">
          <a:off x="2019300" y="178808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08" name="n_1ave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309"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10"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311" name="n_1mainValue【市民会館】&#10;有形固定資産減価償却率"/>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92001</xdr:rowOff>
    </xdr:from>
    <xdr:ext cx="405111" cy="259045"/>
    <xdr:sp macro="" textlink="">
      <xdr:nvSpPr>
        <xdr:cNvPr id="312" name="n_2mainValue【市民会館】&#10;有形固定資産減価償却率"/>
        <xdr:cNvSpPr txBox="1"/>
      </xdr:nvSpPr>
      <xdr:spPr>
        <a:xfrm>
          <a:off x="2705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313" name="n_3main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337" name="直線コネクタ 336"/>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38"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39" name="直線コネクタ 338"/>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340"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341" name="直線コネクタ 340"/>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42"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43" name="フローチャート: 判断 34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44" name="フローチャート: 判断 343"/>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345" name="フローチャート: 判断 344"/>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346" name="フローチャート: 判断 345"/>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52" name="楕円 351"/>
        <xdr:cNvSpPr/>
      </xdr:nvSpPr>
      <xdr:spPr>
        <a:xfrm>
          <a:off x="10426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6366</xdr:rowOff>
    </xdr:from>
    <xdr:ext cx="469744" cy="259045"/>
    <xdr:sp macro="" textlink="">
      <xdr:nvSpPr>
        <xdr:cNvPr id="353" name="【市民会館】&#10;一人当たり面積該当値テキスト"/>
        <xdr:cNvSpPr txBox="1"/>
      </xdr:nvSpPr>
      <xdr:spPr>
        <a:xfrm>
          <a:off x="10515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354" name="楕円 353"/>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34289</xdr:rowOff>
    </xdr:from>
    <xdr:to>
      <xdr:col>55</xdr:col>
      <xdr:colOff>0</xdr:colOff>
      <xdr:row>105</xdr:row>
      <xdr:rowOff>45720</xdr:rowOff>
    </xdr:to>
    <xdr:cxnSp macro="">
      <xdr:nvCxnSpPr>
        <xdr:cNvPr id="355" name="直線コネクタ 354"/>
        <xdr:cNvCxnSpPr/>
      </xdr:nvCxnSpPr>
      <xdr:spPr>
        <a:xfrm flipV="1">
          <a:off x="9639300" y="18036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356" name="楕円 355"/>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45720</xdr:rowOff>
    </xdr:to>
    <xdr:cxnSp macro="">
      <xdr:nvCxnSpPr>
        <xdr:cNvPr id="357" name="直線コネクタ 356"/>
        <xdr:cNvCxnSpPr/>
      </xdr:nvCxnSpPr>
      <xdr:spPr>
        <a:xfrm>
          <a:off x="8750300" y="1804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358" name="楕円 357"/>
        <xdr:cNvSpPr/>
      </xdr:nvSpPr>
      <xdr:spPr>
        <a:xfrm>
          <a:off x="781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53339</xdr:rowOff>
    </xdr:to>
    <xdr:cxnSp macro="">
      <xdr:nvCxnSpPr>
        <xdr:cNvPr id="359" name="直線コネクタ 358"/>
        <xdr:cNvCxnSpPr/>
      </xdr:nvCxnSpPr>
      <xdr:spPr>
        <a:xfrm flipV="1">
          <a:off x="7861300" y="18047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360"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361" name="n_2aveValue【市民会館】&#10;一人当たり面積"/>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362"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113047</xdr:rowOff>
    </xdr:from>
    <xdr:ext cx="469744" cy="259045"/>
    <xdr:sp macro="" textlink="">
      <xdr:nvSpPr>
        <xdr:cNvPr id="363" name="n_1main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364" name="n_2mainValue【市民会館】&#10;一人当たり面積"/>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95266</xdr:rowOff>
    </xdr:from>
    <xdr:ext cx="469744" cy="259045"/>
    <xdr:sp macro="" textlink="">
      <xdr:nvSpPr>
        <xdr:cNvPr id="365" name="n_3mainValue【市民会館】&#10;一人当たり面積"/>
        <xdr:cNvSpPr txBox="1"/>
      </xdr:nvSpPr>
      <xdr:spPr>
        <a:xfrm>
          <a:off x="7626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8" name="テキスト ボックス 4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9" name="直線コネクタ 4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0" name="テキスト ボックス 4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1" name="直線コネクタ 4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2" name="テキスト ボックス 4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3" name="直線コネクタ 4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4" name="テキスト ボックス 4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5" name="直線コネクタ 4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6" name="テキスト ボックス 4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7" name="直線コネクタ 4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8" name="テキスト ボックス 4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422" name="直線コネクタ 421"/>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423"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424" name="直線コネクタ 423"/>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425"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426" name="直線コネクタ 425"/>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427"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428" name="フローチャート: 判断 427"/>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429" name="フローチャート: 判断 428"/>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430" name="フローチャート: 判断 429"/>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431" name="フローチャート: 判断 430"/>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82550</xdr:rowOff>
    </xdr:from>
    <xdr:to>
      <xdr:col>85</xdr:col>
      <xdr:colOff>177800</xdr:colOff>
      <xdr:row>86</xdr:row>
      <xdr:rowOff>12700</xdr:rowOff>
    </xdr:to>
    <xdr:sp macro="" textlink="">
      <xdr:nvSpPr>
        <xdr:cNvPr id="437" name="楕円 436"/>
        <xdr:cNvSpPr/>
      </xdr:nvSpPr>
      <xdr:spPr>
        <a:xfrm>
          <a:off x="16268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60977</xdr:rowOff>
    </xdr:from>
    <xdr:ext cx="405111" cy="259045"/>
    <xdr:sp macro="" textlink="">
      <xdr:nvSpPr>
        <xdr:cNvPr id="438" name="【消防施設】&#10;有形固定資産減価償却率該当値テキスト"/>
        <xdr:cNvSpPr txBox="1"/>
      </xdr:nvSpPr>
      <xdr:spPr>
        <a:xfrm>
          <a:off x="163576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143511</xdr:rowOff>
    </xdr:from>
    <xdr:to>
      <xdr:col>81</xdr:col>
      <xdr:colOff>101600</xdr:colOff>
      <xdr:row>86</xdr:row>
      <xdr:rowOff>73661</xdr:rowOff>
    </xdr:to>
    <xdr:sp macro="" textlink="">
      <xdr:nvSpPr>
        <xdr:cNvPr id="439" name="楕円 438"/>
        <xdr:cNvSpPr/>
      </xdr:nvSpPr>
      <xdr:spPr>
        <a:xfrm>
          <a:off x="1543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133350</xdr:rowOff>
    </xdr:from>
    <xdr:to>
      <xdr:col>85</xdr:col>
      <xdr:colOff>127000</xdr:colOff>
      <xdr:row>86</xdr:row>
      <xdr:rowOff>22861</xdr:rowOff>
    </xdr:to>
    <xdr:cxnSp macro="">
      <xdr:nvCxnSpPr>
        <xdr:cNvPr id="440" name="直線コネクタ 439"/>
        <xdr:cNvCxnSpPr/>
      </xdr:nvCxnSpPr>
      <xdr:spPr>
        <a:xfrm flipV="1">
          <a:off x="15481300" y="147066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61595</xdr:rowOff>
    </xdr:from>
    <xdr:to>
      <xdr:col>76</xdr:col>
      <xdr:colOff>165100</xdr:colOff>
      <xdr:row>86</xdr:row>
      <xdr:rowOff>163195</xdr:rowOff>
    </xdr:to>
    <xdr:sp macro="" textlink="">
      <xdr:nvSpPr>
        <xdr:cNvPr id="441" name="楕円 440"/>
        <xdr:cNvSpPr/>
      </xdr:nvSpPr>
      <xdr:spPr>
        <a:xfrm>
          <a:off x="14541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22861</xdr:rowOff>
    </xdr:from>
    <xdr:to>
      <xdr:col>81</xdr:col>
      <xdr:colOff>50800</xdr:colOff>
      <xdr:row>86</xdr:row>
      <xdr:rowOff>112395</xdr:rowOff>
    </xdr:to>
    <xdr:cxnSp macro="">
      <xdr:nvCxnSpPr>
        <xdr:cNvPr id="442" name="直線コネクタ 441"/>
        <xdr:cNvCxnSpPr/>
      </xdr:nvCxnSpPr>
      <xdr:spPr>
        <a:xfrm flipV="1">
          <a:off x="14592300" y="147675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50164</xdr:rowOff>
    </xdr:from>
    <xdr:to>
      <xdr:col>72</xdr:col>
      <xdr:colOff>38100</xdr:colOff>
      <xdr:row>83</xdr:row>
      <xdr:rowOff>151764</xdr:rowOff>
    </xdr:to>
    <xdr:sp macro="" textlink="">
      <xdr:nvSpPr>
        <xdr:cNvPr id="443" name="楕円 442"/>
        <xdr:cNvSpPr/>
      </xdr:nvSpPr>
      <xdr:spPr>
        <a:xfrm>
          <a:off x="13652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100964</xdr:rowOff>
    </xdr:from>
    <xdr:to>
      <xdr:col>76</xdr:col>
      <xdr:colOff>114300</xdr:colOff>
      <xdr:row>86</xdr:row>
      <xdr:rowOff>112395</xdr:rowOff>
    </xdr:to>
    <xdr:cxnSp macro="">
      <xdr:nvCxnSpPr>
        <xdr:cNvPr id="444" name="直線コネクタ 443"/>
        <xdr:cNvCxnSpPr/>
      </xdr:nvCxnSpPr>
      <xdr:spPr>
        <a:xfrm>
          <a:off x="13703300" y="14331314"/>
          <a:ext cx="889000" cy="5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445"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446"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447"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64788</xdr:rowOff>
    </xdr:from>
    <xdr:ext cx="405111" cy="259045"/>
    <xdr:sp macro="" textlink="">
      <xdr:nvSpPr>
        <xdr:cNvPr id="448" name="n_1mainValue【消防施設】&#10;有形固定資産減価償却率"/>
        <xdr:cNvSpPr txBox="1"/>
      </xdr:nvSpPr>
      <xdr:spPr>
        <a:xfrm>
          <a:off x="15266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154322</xdr:rowOff>
    </xdr:from>
    <xdr:ext cx="405111" cy="259045"/>
    <xdr:sp macro="" textlink="">
      <xdr:nvSpPr>
        <xdr:cNvPr id="449" name="n_2mainValue【消防施設】&#10;有形固定資産減価償却率"/>
        <xdr:cNvSpPr txBox="1"/>
      </xdr:nvSpPr>
      <xdr:spPr>
        <a:xfrm>
          <a:off x="14389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142891</xdr:rowOff>
    </xdr:from>
    <xdr:ext cx="405111" cy="259045"/>
    <xdr:sp macro="" textlink="">
      <xdr:nvSpPr>
        <xdr:cNvPr id="450" name="n_3mainValue【消防施設】&#10;有形固定資産減価償却率"/>
        <xdr:cNvSpPr txBox="1"/>
      </xdr:nvSpPr>
      <xdr:spPr>
        <a:xfrm>
          <a:off x="13500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1" name="直線コネクタ 4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2" name="テキスト ボックス 4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3" name="直線コネクタ 4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4" name="テキスト ボックス 4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5" name="直線コネクタ 4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6" name="テキスト ボックス 4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7" name="直線コネクタ 4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8" name="テキスト ボックス 4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472" name="直線コネクタ 471"/>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473"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474" name="直線コネクタ 473"/>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4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476" name="直線コネクタ 4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477"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478" name="フローチャート: 判断 477"/>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479" name="フローチャート: 判断 478"/>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480" name="フローチャート: 判断 479"/>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481" name="フローチャート: 判断 480"/>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487" name="楕円 486"/>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162323</xdr:rowOff>
    </xdr:from>
    <xdr:ext cx="469744" cy="259045"/>
    <xdr:sp macro="" textlink="">
      <xdr:nvSpPr>
        <xdr:cNvPr id="488" name="【消防施設】&#10;一人当たり面積該当値テキスト"/>
        <xdr:cNvSpPr txBox="1"/>
      </xdr:nvSpPr>
      <xdr:spPr>
        <a:xfrm>
          <a:off x="22199600"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76454</xdr:rowOff>
    </xdr:from>
    <xdr:to>
      <xdr:col>112</xdr:col>
      <xdr:colOff>38100</xdr:colOff>
      <xdr:row>85</xdr:row>
      <xdr:rowOff>6604</xdr:rowOff>
    </xdr:to>
    <xdr:sp macro="" textlink="">
      <xdr:nvSpPr>
        <xdr:cNvPr id="489" name="楕円 488"/>
        <xdr:cNvSpPr/>
      </xdr:nvSpPr>
      <xdr:spPr>
        <a:xfrm>
          <a:off x="21272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127254</xdr:rowOff>
    </xdr:to>
    <xdr:cxnSp macro="">
      <xdr:nvCxnSpPr>
        <xdr:cNvPr id="490" name="直線コネクタ 489"/>
        <xdr:cNvCxnSpPr/>
      </xdr:nvCxnSpPr>
      <xdr:spPr>
        <a:xfrm flipV="1">
          <a:off x="21323300" y="1446504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491" name="楕円 490"/>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127254</xdr:rowOff>
    </xdr:from>
    <xdr:to>
      <xdr:col>111</xdr:col>
      <xdr:colOff>177800</xdr:colOff>
      <xdr:row>85</xdr:row>
      <xdr:rowOff>31242</xdr:rowOff>
    </xdr:to>
    <xdr:cxnSp macro="">
      <xdr:nvCxnSpPr>
        <xdr:cNvPr id="492" name="直線コネクタ 491"/>
        <xdr:cNvCxnSpPr/>
      </xdr:nvCxnSpPr>
      <xdr:spPr>
        <a:xfrm flipV="1">
          <a:off x="20434300" y="1452905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154178</xdr:rowOff>
    </xdr:from>
    <xdr:to>
      <xdr:col>102</xdr:col>
      <xdr:colOff>165100</xdr:colOff>
      <xdr:row>85</xdr:row>
      <xdr:rowOff>84328</xdr:rowOff>
    </xdr:to>
    <xdr:sp macro="" textlink="">
      <xdr:nvSpPr>
        <xdr:cNvPr id="493" name="楕円 492"/>
        <xdr:cNvSpPr/>
      </xdr:nvSpPr>
      <xdr:spPr>
        <a:xfrm>
          <a:off x="19494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33528</xdr:rowOff>
    </xdr:to>
    <xdr:cxnSp macro="">
      <xdr:nvCxnSpPr>
        <xdr:cNvPr id="494" name="直線コネクタ 493"/>
        <xdr:cNvCxnSpPr/>
      </xdr:nvCxnSpPr>
      <xdr:spPr>
        <a:xfrm flipV="1">
          <a:off x="19545300" y="1460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495"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496"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497"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169181</xdr:rowOff>
    </xdr:from>
    <xdr:ext cx="469744" cy="259045"/>
    <xdr:sp macro="" textlink="">
      <xdr:nvSpPr>
        <xdr:cNvPr id="498" name="n_1mainValue【消防施設】&#10;一人当たり面積"/>
        <xdr:cNvSpPr txBox="1"/>
      </xdr:nvSpPr>
      <xdr:spPr>
        <a:xfrm>
          <a:off x="21075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499"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75455</xdr:rowOff>
    </xdr:from>
    <xdr:ext cx="469744" cy="259045"/>
    <xdr:sp macro="" textlink="">
      <xdr:nvSpPr>
        <xdr:cNvPr id="500" name="n_3mainValue【消防施設】&#10;一人当たり面積"/>
        <xdr:cNvSpPr txBox="1"/>
      </xdr:nvSpPr>
      <xdr:spPr>
        <a:xfrm>
          <a:off x="19310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0" name="テキスト ボックス 5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524" name="直線コネクタ 523"/>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525"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526" name="直線コネクタ 525"/>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527"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528" name="直線コネクタ 527"/>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529"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530" name="フローチャート: 判断 529"/>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531" name="フローチャート: 判断 530"/>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532" name="フローチャート: 判断 531"/>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533" name="フローチャート: 判断 532"/>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539" name="楕円 538"/>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540" name="【庁舎】&#10;有形固定資産減価償却率該当値テキスト"/>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xdr:rowOff>
    </xdr:from>
    <xdr:to>
      <xdr:col>81</xdr:col>
      <xdr:colOff>101600</xdr:colOff>
      <xdr:row>102</xdr:row>
      <xdr:rowOff>109855</xdr:rowOff>
    </xdr:to>
    <xdr:sp macro="" textlink="">
      <xdr:nvSpPr>
        <xdr:cNvPr id="541" name="楕円 540"/>
        <xdr:cNvSpPr/>
      </xdr:nvSpPr>
      <xdr:spPr>
        <a:xfrm>
          <a:off x="15430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59055</xdr:rowOff>
    </xdr:from>
    <xdr:to>
      <xdr:col>85</xdr:col>
      <xdr:colOff>127000</xdr:colOff>
      <xdr:row>102</xdr:row>
      <xdr:rowOff>108586</xdr:rowOff>
    </xdr:to>
    <xdr:cxnSp macro="">
      <xdr:nvCxnSpPr>
        <xdr:cNvPr id="542" name="直線コネクタ 541"/>
        <xdr:cNvCxnSpPr/>
      </xdr:nvCxnSpPr>
      <xdr:spPr>
        <a:xfrm>
          <a:off x="15481300" y="175469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52070</xdr:rowOff>
    </xdr:from>
    <xdr:to>
      <xdr:col>76</xdr:col>
      <xdr:colOff>165100</xdr:colOff>
      <xdr:row>102</xdr:row>
      <xdr:rowOff>153670</xdr:rowOff>
    </xdr:to>
    <xdr:sp macro="" textlink="">
      <xdr:nvSpPr>
        <xdr:cNvPr id="543" name="楕円 542"/>
        <xdr:cNvSpPr/>
      </xdr:nvSpPr>
      <xdr:spPr>
        <a:xfrm>
          <a:off x="14541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59055</xdr:rowOff>
    </xdr:from>
    <xdr:to>
      <xdr:col>81</xdr:col>
      <xdr:colOff>50800</xdr:colOff>
      <xdr:row>102</xdr:row>
      <xdr:rowOff>102870</xdr:rowOff>
    </xdr:to>
    <xdr:cxnSp macro="">
      <xdr:nvCxnSpPr>
        <xdr:cNvPr id="544" name="直線コネクタ 543"/>
        <xdr:cNvCxnSpPr/>
      </xdr:nvCxnSpPr>
      <xdr:spPr>
        <a:xfrm flipV="1">
          <a:off x="14592300" y="175469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103505</xdr:rowOff>
    </xdr:from>
    <xdr:to>
      <xdr:col>72</xdr:col>
      <xdr:colOff>38100</xdr:colOff>
      <xdr:row>101</xdr:row>
      <xdr:rowOff>33655</xdr:rowOff>
    </xdr:to>
    <xdr:sp macro="" textlink="">
      <xdr:nvSpPr>
        <xdr:cNvPr id="545" name="楕円 544"/>
        <xdr:cNvSpPr/>
      </xdr:nvSpPr>
      <xdr:spPr>
        <a:xfrm>
          <a:off x="13652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154305</xdr:rowOff>
    </xdr:from>
    <xdr:to>
      <xdr:col>76</xdr:col>
      <xdr:colOff>114300</xdr:colOff>
      <xdr:row>102</xdr:row>
      <xdr:rowOff>102870</xdr:rowOff>
    </xdr:to>
    <xdr:cxnSp macro="">
      <xdr:nvCxnSpPr>
        <xdr:cNvPr id="546" name="直線コネクタ 545"/>
        <xdr:cNvCxnSpPr/>
      </xdr:nvCxnSpPr>
      <xdr:spPr>
        <a:xfrm>
          <a:off x="13703300" y="1729930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547" name="n_1aveValue【庁舎】&#10;有形固定資産減価償却率"/>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548" name="n_2aveValue【庁舎】&#10;有形固定資産減価償却率"/>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87647</xdr:rowOff>
    </xdr:from>
    <xdr:ext cx="405111" cy="259045"/>
    <xdr:sp macro="" textlink="">
      <xdr:nvSpPr>
        <xdr:cNvPr id="549" name="n_3aveValue【庁舎】&#10;有形固定資産減価償却率"/>
        <xdr:cNvSpPr txBox="1"/>
      </xdr:nvSpPr>
      <xdr:spPr>
        <a:xfrm>
          <a:off x="13500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126382</xdr:rowOff>
    </xdr:from>
    <xdr:ext cx="405111" cy="259045"/>
    <xdr:sp macro="" textlink="">
      <xdr:nvSpPr>
        <xdr:cNvPr id="550" name="n_1mainValue【庁舎】&#10;有形固定資産減価償却率"/>
        <xdr:cNvSpPr txBox="1"/>
      </xdr:nvSpPr>
      <xdr:spPr>
        <a:xfrm>
          <a:off x="152660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170197</xdr:rowOff>
    </xdr:from>
    <xdr:ext cx="405111" cy="259045"/>
    <xdr:sp macro="" textlink="">
      <xdr:nvSpPr>
        <xdr:cNvPr id="551" name="n_2mainValue【庁舎】&#10;有形固定資産減価償却率"/>
        <xdr:cNvSpPr txBox="1"/>
      </xdr:nvSpPr>
      <xdr:spPr>
        <a:xfrm>
          <a:off x="14389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50182</xdr:rowOff>
    </xdr:from>
    <xdr:ext cx="405111" cy="259045"/>
    <xdr:sp macro="" textlink="">
      <xdr:nvSpPr>
        <xdr:cNvPr id="552" name="n_3mainValue【庁舎】&#10;有形固定資産減価償却率"/>
        <xdr:cNvSpPr txBox="1"/>
      </xdr:nvSpPr>
      <xdr:spPr>
        <a:xfrm>
          <a:off x="135007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578" name="直線コネクタ 577"/>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579"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580" name="直線コネクタ 579"/>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581"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582" name="直線コネクタ 581"/>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583"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84" name="フローチャート: 判断 583"/>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585" name="フローチャート: 判断 584"/>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586" name="フローチャート: 判断 585"/>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587" name="フローチャート: 判断 586"/>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111398</xdr:rowOff>
    </xdr:from>
    <xdr:to>
      <xdr:col>116</xdr:col>
      <xdr:colOff>114300</xdr:colOff>
      <xdr:row>107</xdr:row>
      <xdr:rowOff>41548</xdr:rowOff>
    </xdr:to>
    <xdr:sp macro="" textlink="">
      <xdr:nvSpPr>
        <xdr:cNvPr id="593" name="楕円 592"/>
        <xdr:cNvSpPr/>
      </xdr:nvSpPr>
      <xdr:spPr>
        <a:xfrm>
          <a:off x="22110700" y="182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89825</xdr:rowOff>
    </xdr:from>
    <xdr:ext cx="469744" cy="259045"/>
    <xdr:sp macro="" textlink="">
      <xdr:nvSpPr>
        <xdr:cNvPr id="594" name="【庁舎】&#10;一人当たり面積該当値テキスト"/>
        <xdr:cNvSpPr txBox="1"/>
      </xdr:nvSpPr>
      <xdr:spPr>
        <a:xfrm>
          <a:off x="22199600"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79829</xdr:rowOff>
    </xdr:from>
    <xdr:to>
      <xdr:col>112</xdr:col>
      <xdr:colOff>38100</xdr:colOff>
      <xdr:row>107</xdr:row>
      <xdr:rowOff>9979</xdr:rowOff>
    </xdr:to>
    <xdr:sp macro="" textlink="">
      <xdr:nvSpPr>
        <xdr:cNvPr id="595" name="楕円 594"/>
        <xdr:cNvSpPr/>
      </xdr:nvSpPr>
      <xdr:spPr>
        <a:xfrm>
          <a:off x="21272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130629</xdr:rowOff>
    </xdr:from>
    <xdr:to>
      <xdr:col>116</xdr:col>
      <xdr:colOff>63500</xdr:colOff>
      <xdr:row>106</xdr:row>
      <xdr:rowOff>162198</xdr:rowOff>
    </xdr:to>
    <xdr:cxnSp macro="">
      <xdr:nvCxnSpPr>
        <xdr:cNvPr id="596" name="直線コネクタ 595"/>
        <xdr:cNvCxnSpPr/>
      </xdr:nvCxnSpPr>
      <xdr:spPr>
        <a:xfrm>
          <a:off x="21323300" y="18304329"/>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597" name="楕円 596"/>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130629</xdr:rowOff>
    </xdr:to>
    <xdr:cxnSp macro="">
      <xdr:nvCxnSpPr>
        <xdr:cNvPr id="598" name="直線コネクタ 597"/>
        <xdr:cNvCxnSpPr/>
      </xdr:nvCxnSpPr>
      <xdr:spPr>
        <a:xfrm>
          <a:off x="20434300" y="1829562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599" name="楕円 598"/>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107</xdr:row>
      <xdr:rowOff>45176</xdr:rowOff>
    </xdr:to>
    <xdr:cxnSp macro="">
      <xdr:nvCxnSpPr>
        <xdr:cNvPr id="600" name="直線コネクタ 599"/>
        <xdr:cNvCxnSpPr/>
      </xdr:nvCxnSpPr>
      <xdr:spPr>
        <a:xfrm flipV="1">
          <a:off x="19545300" y="1829562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601"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602"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603"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26506</xdr:rowOff>
    </xdr:from>
    <xdr:ext cx="469744" cy="259045"/>
    <xdr:sp macro="" textlink="">
      <xdr:nvSpPr>
        <xdr:cNvPr id="604" name="n_1mainValue【庁舎】&#10;一人当たり面積"/>
        <xdr:cNvSpPr txBox="1"/>
      </xdr:nvSpPr>
      <xdr:spPr>
        <a:xfrm>
          <a:off x="21075727" y="180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605"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606" name="n_3mainValue【庁舎】&#10;一人当たり面積"/>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消防施設及び庁舎を除く</a:t>
          </a:r>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増加する傾向がある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消防施設や庁舎が平成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年度に大幅に</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が改善しているが、消防施設の建築や市役所西館の静岡県からの譲渡等によるものである。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に庁舎の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年度に比べて減少しているが、支所</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市役所西館</a:t>
          </a:r>
          <a:r>
            <a:rPr kumimoji="1" lang="ja-JP" altLang="en-US" sz="1100">
              <a:solidFill>
                <a:schemeClr val="dk1"/>
              </a:solidFill>
              <a:effectLst/>
              <a:latin typeface="+mn-lt"/>
              <a:ea typeface="+mn-ea"/>
              <a:cs typeface="+mn-cs"/>
            </a:rPr>
            <a:t>の原子力防護対策工事によるものである。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、当市は、</a:t>
          </a:r>
          <a:r>
            <a:rPr kumimoji="1" lang="ja-JP" altLang="ja-JP" sz="1100">
              <a:solidFill>
                <a:schemeClr val="dk1"/>
              </a:solidFill>
              <a:effectLst/>
              <a:latin typeface="+mn-lt"/>
              <a:ea typeface="+mn-ea"/>
              <a:cs typeface="+mn-cs"/>
            </a:rPr>
            <a:t>市税や地方交付税の減収などにより厳しい財政運営を強いられることとなり、資産の更新・修繕に充当する財源を従前通り確保するのは困難な状況となる。</a:t>
          </a:r>
          <a:endParaRPr lang="ja-JP" altLang="ja-JP" sz="1400">
            <a:effectLst/>
          </a:endParaRPr>
        </a:p>
        <a:p>
          <a:r>
            <a:rPr kumimoji="1" lang="ja-JP" altLang="ja-JP" sz="1100">
              <a:solidFill>
                <a:schemeClr val="dk1"/>
              </a:solidFill>
              <a:effectLst/>
              <a:latin typeface="+mn-lt"/>
              <a:ea typeface="+mn-ea"/>
              <a:cs typeface="+mn-cs"/>
            </a:rPr>
            <a:t>　近い将来、高度成長期に建設された多くの社会資本が更新期を迎えるため、維持管理コストの低減と資産の長寿命化を計画的に進めていく</a:t>
          </a:r>
          <a:r>
            <a:rPr kumimoji="1" lang="ja-JP" altLang="en-US" sz="1100">
              <a:solidFill>
                <a:schemeClr val="dk1"/>
              </a:solidFill>
              <a:effectLst/>
              <a:latin typeface="+mn-lt"/>
              <a:ea typeface="+mn-ea"/>
              <a:cs typeface="+mn-cs"/>
            </a:rPr>
            <a:t>必要があり、今後、公共施設等総合管理計画の改定を進めていく。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大型事業所（発電所）の立地により多額の税収が見込める</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類似団体を上回る財政力指数となっている。</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当市は、市税の約６割以上を固定資産税が占めており、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その中でも償却資産からの税収が大きいものとなっている。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しかし、償却資産の減価償却による減収が大きく、近年市税は減収</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傾向</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においてもその傾向は同様で、前年度から市税は１億</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763</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万円の減収となった。特に固定資産税は、家屋の評価替えともかさなり１億</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9,844</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万円の減収となった。</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も同様の傾向は続くと予測され、中長期的に</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財政力指数は低下していくこと</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産業振興策や徴収強化による税収確保により財政基盤の強化に努めていく</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8467</xdr:rowOff>
    </xdr:to>
    <xdr:cxnSp macro="">
      <xdr:nvCxnSpPr>
        <xdr:cNvPr id="69" name="直線コネクタ 68"/>
        <xdr:cNvCxnSpPr/>
      </xdr:nvCxnSpPr>
      <xdr:spPr>
        <a:xfrm>
          <a:off x="4114800" y="6180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8467</xdr:rowOff>
    </xdr:to>
    <xdr:cxnSp macro="">
      <xdr:nvCxnSpPr>
        <xdr:cNvPr id="72" name="直線コネクタ 71"/>
        <xdr:cNvCxnSpPr/>
      </xdr:nvCxnSpPr>
      <xdr:spPr>
        <a:xfrm>
          <a:off x="3225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159808</xdr:rowOff>
    </xdr:from>
    <xdr:to>
      <xdr:col>15</xdr:col>
      <xdr:colOff>82550</xdr:colOff>
      <xdr:row>36</xdr:row>
      <xdr:rowOff>8467</xdr:rowOff>
    </xdr:to>
    <xdr:cxnSp macro="">
      <xdr:nvCxnSpPr>
        <xdr:cNvPr id="75" name="直線コネクタ 74"/>
        <xdr:cNvCxnSpPr/>
      </xdr:nvCxnSpPr>
      <xdr:spPr>
        <a:xfrm>
          <a:off x="2336800" y="61605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35</xdr:row>
      <xdr:rowOff>159808</xdr:rowOff>
    </xdr:to>
    <xdr:cxnSp macro="">
      <xdr:nvCxnSpPr>
        <xdr:cNvPr id="78" name="直線コネクタ 77"/>
        <xdr:cNvCxnSpPr/>
      </xdr:nvCxnSpPr>
      <xdr:spPr>
        <a:xfrm>
          <a:off x="1447800" y="60801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8" name="楕円 87"/>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9"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90" name="楕円 89"/>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91" name="テキスト ボックス 90"/>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2" name="楕円 91"/>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3" name="テキスト ボックス 92"/>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109008</xdr:rowOff>
    </xdr:from>
    <xdr:to>
      <xdr:col>11</xdr:col>
      <xdr:colOff>82550</xdr:colOff>
      <xdr:row>36</xdr:row>
      <xdr:rowOff>39158</xdr:rowOff>
    </xdr:to>
    <xdr:sp macro="" textlink="">
      <xdr:nvSpPr>
        <xdr:cNvPr id="94" name="楕円 93"/>
        <xdr:cNvSpPr/>
      </xdr:nvSpPr>
      <xdr:spPr>
        <a:xfrm>
          <a:off x="2286000" y="61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49335</xdr:rowOff>
    </xdr:from>
    <xdr:ext cx="762000" cy="259045"/>
    <xdr:sp macro="" textlink="">
      <xdr:nvSpPr>
        <xdr:cNvPr id="95" name="テキスト ボックス 94"/>
        <xdr:cNvSpPr txBox="1"/>
      </xdr:nvSpPr>
      <xdr:spPr>
        <a:xfrm>
          <a:off x="1955800" y="58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28575</xdr:rowOff>
    </xdr:from>
    <xdr:to>
      <xdr:col>7</xdr:col>
      <xdr:colOff>31750</xdr:colOff>
      <xdr:row>35</xdr:row>
      <xdr:rowOff>130175</xdr:rowOff>
    </xdr:to>
    <xdr:sp macro="" textlink="">
      <xdr:nvSpPr>
        <xdr:cNvPr id="96" name="楕円 95"/>
        <xdr:cNvSpPr/>
      </xdr:nvSpPr>
      <xdr:spPr>
        <a:xfrm>
          <a:off x="139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140352</xdr:rowOff>
    </xdr:from>
    <xdr:ext cx="762000" cy="259045"/>
    <xdr:sp macro="" textlink="">
      <xdr:nvSpPr>
        <xdr:cNvPr id="97" name="テキスト ボックス 96"/>
        <xdr:cNvSpPr txBox="1"/>
      </xdr:nvSpPr>
      <xdr:spPr>
        <a:xfrm>
          <a:off x="1066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類似団体と比較し低い水準にあるが、前年度より</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上昇した主な要因は、平成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月に開院した家庭医療センターの運営経費として病院事業への負担金が増加したことに加え、歳入の一般財源を構成する市税や普通交付税が減少したからである。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低い水準にあるのは、過去からの起債抑制策により、公債費の経常収支比率が</a:t>
          </a:r>
          <a:r>
            <a:rPr kumimoji="1" lang="en-US" altLang="ja-JP" sz="1100">
              <a:latin typeface="ＭＳ Ｐゴシック" panose="020B0600070205080204" pitchFamily="50" charset="-128"/>
              <a:ea typeface="ＭＳ Ｐゴシック" panose="020B0600070205080204" pitchFamily="50" charset="-128"/>
            </a:rPr>
            <a:t>4.08</a:t>
          </a:r>
          <a:r>
            <a:rPr kumimoji="1" lang="ja-JP" altLang="en-US" sz="1100">
              <a:latin typeface="ＭＳ Ｐゴシック" panose="020B0600070205080204" pitchFamily="50" charset="-128"/>
              <a:ea typeface="ＭＳ Ｐゴシック" panose="020B0600070205080204" pitchFamily="50" charset="-128"/>
            </a:rPr>
            <a:t>％と低いからである。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市税が減収傾向にある中、歳出が削減されなければ比率は上昇していく。</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歳出の削減や効率化、歳入確保策等、行財政改革の着実な推進を図ることで、比率の上昇を抑えるよう努めていく。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140018</xdr:rowOff>
    </xdr:from>
    <xdr:to>
      <xdr:col>23</xdr:col>
      <xdr:colOff>133350</xdr:colOff>
      <xdr:row>67</xdr:row>
      <xdr:rowOff>37782</xdr:rowOff>
    </xdr:to>
    <xdr:cxnSp macro="">
      <xdr:nvCxnSpPr>
        <xdr:cNvPr id="123" name="直線コネクタ 122"/>
        <xdr:cNvCxnSpPr/>
      </xdr:nvCxnSpPr>
      <xdr:spPr>
        <a:xfrm flipV="1">
          <a:off x="4953000" y="10427018"/>
          <a:ext cx="0" cy="1097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9859</xdr:rowOff>
    </xdr:from>
    <xdr:ext cx="762000" cy="259045"/>
    <xdr:sp macro="" textlink="">
      <xdr:nvSpPr>
        <xdr:cNvPr id="124" name="財政構造の弾力性最小値テキスト"/>
        <xdr:cNvSpPr txBox="1"/>
      </xdr:nvSpPr>
      <xdr:spPr>
        <a:xfrm>
          <a:off x="5041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37782</xdr:rowOff>
    </xdr:from>
    <xdr:to>
      <xdr:col>24</xdr:col>
      <xdr:colOff>12700</xdr:colOff>
      <xdr:row>67</xdr:row>
      <xdr:rowOff>37782</xdr:rowOff>
    </xdr:to>
    <xdr:cxnSp macro="">
      <xdr:nvCxnSpPr>
        <xdr:cNvPr id="125" name="直線コネクタ 124"/>
        <xdr:cNvCxnSpPr/>
      </xdr:nvCxnSpPr>
      <xdr:spPr>
        <a:xfrm>
          <a:off x="4864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54945</xdr:rowOff>
    </xdr:from>
    <xdr:ext cx="762000" cy="259045"/>
    <xdr:sp macro="" textlink="">
      <xdr:nvSpPr>
        <xdr:cNvPr id="126" name="財政構造の弾力性最大値テキスト"/>
        <xdr:cNvSpPr txBox="1"/>
      </xdr:nvSpPr>
      <xdr:spPr>
        <a:xfrm>
          <a:off x="5041900" y="101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140018</xdr:rowOff>
    </xdr:from>
    <xdr:to>
      <xdr:col>24</xdr:col>
      <xdr:colOff>12700</xdr:colOff>
      <xdr:row>60</xdr:row>
      <xdr:rowOff>140018</xdr:rowOff>
    </xdr:to>
    <xdr:cxnSp macro="">
      <xdr:nvCxnSpPr>
        <xdr:cNvPr id="127" name="直線コネクタ 126"/>
        <xdr:cNvCxnSpPr/>
      </xdr:nvCxnSpPr>
      <xdr:spPr>
        <a:xfrm>
          <a:off x="4864100" y="104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61</xdr:row>
      <xdr:rowOff>89218</xdr:rowOff>
    </xdr:to>
    <xdr:cxnSp macro="">
      <xdr:nvCxnSpPr>
        <xdr:cNvPr id="128" name="直線コネクタ 127"/>
        <xdr:cNvCxnSpPr/>
      </xdr:nvCxnSpPr>
      <xdr:spPr>
        <a:xfrm>
          <a:off x="4114800" y="1044511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17480</xdr:rowOff>
    </xdr:from>
    <xdr:ext cx="762000" cy="259045"/>
    <xdr:sp macro="" textlink="">
      <xdr:nvSpPr>
        <xdr:cNvPr id="129" name="財政構造の弾力性平均値テキスト"/>
        <xdr:cNvSpPr txBox="1"/>
      </xdr:nvSpPr>
      <xdr:spPr>
        <a:xfrm>
          <a:off x="5041900" y="10818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30" name="フローチャート: 判断 129"/>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115888</xdr:rowOff>
    </xdr:from>
    <xdr:to>
      <xdr:col>19</xdr:col>
      <xdr:colOff>133350</xdr:colOff>
      <xdr:row>60</xdr:row>
      <xdr:rowOff>158115</xdr:rowOff>
    </xdr:to>
    <xdr:cxnSp macro="">
      <xdr:nvCxnSpPr>
        <xdr:cNvPr id="131" name="直線コネクタ 130"/>
        <xdr:cNvCxnSpPr/>
      </xdr:nvCxnSpPr>
      <xdr:spPr>
        <a:xfrm>
          <a:off x="3225800" y="104028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132397</xdr:rowOff>
    </xdr:from>
    <xdr:to>
      <xdr:col>19</xdr:col>
      <xdr:colOff>184150</xdr:colOff>
      <xdr:row>63</xdr:row>
      <xdr:rowOff>62547</xdr:rowOff>
    </xdr:to>
    <xdr:sp macro="" textlink="">
      <xdr:nvSpPr>
        <xdr:cNvPr id="132" name="フローチャート: 判断 131"/>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47324</xdr:rowOff>
    </xdr:from>
    <xdr:ext cx="736600" cy="259045"/>
    <xdr:sp macro="" textlink="">
      <xdr:nvSpPr>
        <xdr:cNvPr id="133" name="テキスト ボックス 132"/>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115888</xdr:rowOff>
    </xdr:to>
    <xdr:cxnSp macro="">
      <xdr:nvCxnSpPr>
        <xdr:cNvPr id="134" name="直線コネクタ 133"/>
        <xdr:cNvCxnSpPr/>
      </xdr:nvCxnSpPr>
      <xdr:spPr>
        <a:xfrm>
          <a:off x="2336800" y="1028827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5" name="フローチャート: 判断 134"/>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6" name="テキスト ボックス 135"/>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55563</xdr:rowOff>
    </xdr:to>
    <xdr:cxnSp macro="">
      <xdr:nvCxnSpPr>
        <xdr:cNvPr id="137" name="直線コネクタ 136"/>
        <xdr:cNvCxnSpPr/>
      </xdr:nvCxnSpPr>
      <xdr:spPr>
        <a:xfrm flipV="1">
          <a:off x="1447800" y="102882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38418</xdr:rowOff>
    </xdr:from>
    <xdr:to>
      <xdr:col>23</xdr:col>
      <xdr:colOff>184150</xdr:colOff>
      <xdr:row>61</xdr:row>
      <xdr:rowOff>140018</xdr:rowOff>
    </xdr:to>
    <xdr:sp macro="" textlink="">
      <xdr:nvSpPr>
        <xdr:cNvPr id="147" name="楕円 146"/>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131145</xdr:rowOff>
    </xdr:from>
    <xdr:ext cx="762000" cy="259045"/>
    <xdr:sp macro="" textlink="">
      <xdr:nvSpPr>
        <xdr:cNvPr id="148" name="財政構造の弾力性該当値テキスト"/>
        <xdr:cNvSpPr txBox="1"/>
      </xdr:nvSpPr>
      <xdr:spPr>
        <a:xfrm>
          <a:off x="5041900" y="104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49" name="楕円 148"/>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0" name="テキスト ボックス 149"/>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65088</xdr:rowOff>
    </xdr:from>
    <xdr:to>
      <xdr:col>15</xdr:col>
      <xdr:colOff>133350</xdr:colOff>
      <xdr:row>60</xdr:row>
      <xdr:rowOff>166688</xdr:rowOff>
    </xdr:to>
    <xdr:sp macro="" textlink="">
      <xdr:nvSpPr>
        <xdr:cNvPr id="151" name="楕円 150"/>
        <xdr:cNvSpPr/>
      </xdr:nvSpPr>
      <xdr:spPr>
        <a:xfrm>
          <a:off x="3175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5415</xdr:rowOff>
    </xdr:from>
    <xdr:ext cx="762000" cy="259045"/>
    <xdr:sp macro="" textlink="">
      <xdr:nvSpPr>
        <xdr:cNvPr id="152" name="テキスト ボックス 151"/>
        <xdr:cNvSpPr txBox="1"/>
      </xdr:nvSpPr>
      <xdr:spPr>
        <a:xfrm>
          <a:off x="2844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3" name="楕円 152"/>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4" name="テキスト ボックス 153"/>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4763</xdr:rowOff>
    </xdr:from>
    <xdr:to>
      <xdr:col>7</xdr:col>
      <xdr:colOff>31750</xdr:colOff>
      <xdr:row>60</xdr:row>
      <xdr:rowOff>106363</xdr:rowOff>
    </xdr:to>
    <xdr:sp macro="" textlink="">
      <xdr:nvSpPr>
        <xdr:cNvPr id="155" name="楕円 154"/>
        <xdr:cNvSpPr/>
      </xdr:nvSpPr>
      <xdr:spPr>
        <a:xfrm>
          <a:off x="1397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116540</xdr:rowOff>
    </xdr:from>
    <xdr:ext cx="762000" cy="259045"/>
    <xdr:sp macro="" textlink="">
      <xdr:nvSpPr>
        <xdr:cNvPr id="156" name="テキスト ボックス 155"/>
        <xdr:cNvSpPr txBox="1"/>
      </xdr:nvSpPr>
      <xdr:spPr>
        <a:xfrm>
          <a:off x="1066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前年度より</a:t>
          </a:r>
          <a:r>
            <a:rPr kumimoji="1" lang="en-US" altLang="ja-JP" sz="1050">
              <a:latin typeface="ＭＳ Ｐゴシック" panose="020B0600070205080204" pitchFamily="50" charset="-128"/>
              <a:ea typeface="ＭＳ Ｐゴシック" panose="020B0600070205080204" pitchFamily="50" charset="-128"/>
            </a:rPr>
            <a:t>8,171</a:t>
          </a:r>
          <a:r>
            <a:rPr kumimoji="1" lang="ja-JP" altLang="en-US" sz="1050">
              <a:latin typeface="ＭＳ Ｐゴシック" panose="020B0600070205080204" pitchFamily="50" charset="-128"/>
              <a:ea typeface="ＭＳ Ｐゴシック" panose="020B0600070205080204" pitchFamily="50" charset="-128"/>
            </a:rPr>
            <a:t>円増加し、類似団体を上回っている。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増加した主な要因は、平成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年４月に消防出張所の供用が開始されることをうけ、消防職員の充実を図ったことなどにより人件費が増加したことに加え、人口が減少したからである。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第３セクター（市民プール、ケーブルテレビ）へ支出する指定管理料が多額であることや、幼稚園・保育園などの大部分が直営であり職員数が多いことが、類似団体を上回る要因となっている。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業務の効率化や独自サービスの展開により第３セクターの収益を上げることで指定管理料の抑制に努めるとともに、保育園の民営化を推進することで人件費を抑制していく。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86" name="直線コネクタ 185"/>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87"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88" name="直線コネクタ 187"/>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89"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0" name="直線コネクタ 189"/>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166649</xdr:rowOff>
    </xdr:from>
    <xdr:to>
      <xdr:col>23</xdr:col>
      <xdr:colOff>133350</xdr:colOff>
      <xdr:row>84</xdr:row>
      <xdr:rowOff>60922</xdr:rowOff>
    </xdr:to>
    <xdr:cxnSp macro="">
      <xdr:nvCxnSpPr>
        <xdr:cNvPr id="191" name="直線コネクタ 190"/>
        <xdr:cNvCxnSpPr/>
      </xdr:nvCxnSpPr>
      <xdr:spPr>
        <a:xfrm>
          <a:off x="4114800" y="14396999"/>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2"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3" name="フローチャート: 判断 192"/>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143605</xdr:rowOff>
    </xdr:from>
    <xdr:to>
      <xdr:col>19</xdr:col>
      <xdr:colOff>133350</xdr:colOff>
      <xdr:row>83</xdr:row>
      <xdr:rowOff>166649</xdr:rowOff>
    </xdr:to>
    <xdr:cxnSp macro="">
      <xdr:nvCxnSpPr>
        <xdr:cNvPr id="194" name="直線コネクタ 193"/>
        <xdr:cNvCxnSpPr/>
      </xdr:nvCxnSpPr>
      <xdr:spPr>
        <a:xfrm>
          <a:off x="3225800" y="14373955"/>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5" name="フローチャート: 判断 194"/>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196" name="テキスト ボックス 195"/>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83313</xdr:rowOff>
    </xdr:from>
    <xdr:to>
      <xdr:col>15</xdr:col>
      <xdr:colOff>82550</xdr:colOff>
      <xdr:row>83</xdr:row>
      <xdr:rowOff>143605</xdr:rowOff>
    </xdr:to>
    <xdr:cxnSp macro="">
      <xdr:nvCxnSpPr>
        <xdr:cNvPr id="197" name="直線コネクタ 196"/>
        <xdr:cNvCxnSpPr/>
      </xdr:nvCxnSpPr>
      <xdr:spPr>
        <a:xfrm>
          <a:off x="2336800" y="14313663"/>
          <a:ext cx="889000" cy="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198" name="フローチャート: 判断 197"/>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199" name="テキスト ボックス 198"/>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42709</xdr:rowOff>
    </xdr:from>
    <xdr:to>
      <xdr:col>11</xdr:col>
      <xdr:colOff>31750</xdr:colOff>
      <xdr:row>83</xdr:row>
      <xdr:rowOff>83313</xdr:rowOff>
    </xdr:to>
    <xdr:cxnSp macro="">
      <xdr:nvCxnSpPr>
        <xdr:cNvPr id="200" name="直線コネクタ 199"/>
        <xdr:cNvCxnSpPr/>
      </xdr:nvCxnSpPr>
      <xdr:spPr>
        <a:xfrm>
          <a:off x="1447800" y="14273059"/>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1" name="フローチャート: 判断 200"/>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2" name="テキスト ボックス 201"/>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3" name="フローチャート: 判断 202"/>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4" name="テキスト ボックス 203"/>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10122</xdr:rowOff>
    </xdr:from>
    <xdr:to>
      <xdr:col>23</xdr:col>
      <xdr:colOff>184150</xdr:colOff>
      <xdr:row>84</xdr:row>
      <xdr:rowOff>111722</xdr:rowOff>
    </xdr:to>
    <xdr:sp macro="" textlink="">
      <xdr:nvSpPr>
        <xdr:cNvPr id="210" name="楕円 209"/>
        <xdr:cNvSpPr/>
      </xdr:nvSpPr>
      <xdr:spPr>
        <a:xfrm>
          <a:off x="4902200" y="144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153649</xdr:rowOff>
    </xdr:from>
    <xdr:ext cx="762000" cy="259045"/>
    <xdr:sp macro="" textlink="">
      <xdr:nvSpPr>
        <xdr:cNvPr id="211" name="人件費・物件費等の状況該当値テキスト"/>
        <xdr:cNvSpPr txBox="1"/>
      </xdr:nvSpPr>
      <xdr:spPr>
        <a:xfrm>
          <a:off x="5041900" y="1438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115849</xdr:rowOff>
    </xdr:from>
    <xdr:to>
      <xdr:col>19</xdr:col>
      <xdr:colOff>184150</xdr:colOff>
      <xdr:row>84</xdr:row>
      <xdr:rowOff>45999</xdr:rowOff>
    </xdr:to>
    <xdr:sp macro="" textlink="">
      <xdr:nvSpPr>
        <xdr:cNvPr id="212" name="楕円 211"/>
        <xdr:cNvSpPr/>
      </xdr:nvSpPr>
      <xdr:spPr>
        <a:xfrm>
          <a:off x="4064000" y="143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30776</xdr:rowOff>
    </xdr:from>
    <xdr:ext cx="736600" cy="259045"/>
    <xdr:sp macro="" textlink="">
      <xdr:nvSpPr>
        <xdr:cNvPr id="213" name="テキスト ボックス 212"/>
        <xdr:cNvSpPr txBox="1"/>
      </xdr:nvSpPr>
      <xdr:spPr>
        <a:xfrm>
          <a:off x="3733800" y="1443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92805</xdr:rowOff>
    </xdr:from>
    <xdr:to>
      <xdr:col>15</xdr:col>
      <xdr:colOff>133350</xdr:colOff>
      <xdr:row>84</xdr:row>
      <xdr:rowOff>22955</xdr:rowOff>
    </xdr:to>
    <xdr:sp macro="" textlink="">
      <xdr:nvSpPr>
        <xdr:cNvPr id="214" name="楕円 213"/>
        <xdr:cNvSpPr/>
      </xdr:nvSpPr>
      <xdr:spPr>
        <a:xfrm>
          <a:off x="3175000" y="143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7732</xdr:rowOff>
    </xdr:from>
    <xdr:ext cx="762000" cy="259045"/>
    <xdr:sp macro="" textlink="">
      <xdr:nvSpPr>
        <xdr:cNvPr id="215" name="テキスト ボックス 214"/>
        <xdr:cNvSpPr txBox="1"/>
      </xdr:nvSpPr>
      <xdr:spPr>
        <a:xfrm>
          <a:off x="2844800" y="1440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32513</xdr:rowOff>
    </xdr:from>
    <xdr:to>
      <xdr:col>11</xdr:col>
      <xdr:colOff>82550</xdr:colOff>
      <xdr:row>83</xdr:row>
      <xdr:rowOff>134113</xdr:rowOff>
    </xdr:to>
    <xdr:sp macro="" textlink="">
      <xdr:nvSpPr>
        <xdr:cNvPr id="216" name="楕円 215"/>
        <xdr:cNvSpPr/>
      </xdr:nvSpPr>
      <xdr:spPr>
        <a:xfrm>
          <a:off x="2286000" y="142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118890</xdr:rowOff>
    </xdr:from>
    <xdr:ext cx="762000" cy="259045"/>
    <xdr:sp macro="" textlink="">
      <xdr:nvSpPr>
        <xdr:cNvPr id="217" name="テキスト ボックス 216"/>
        <xdr:cNvSpPr txBox="1"/>
      </xdr:nvSpPr>
      <xdr:spPr>
        <a:xfrm>
          <a:off x="1955800" y="1434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163359</xdr:rowOff>
    </xdr:from>
    <xdr:to>
      <xdr:col>7</xdr:col>
      <xdr:colOff>31750</xdr:colOff>
      <xdr:row>83</xdr:row>
      <xdr:rowOff>93509</xdr:rowOff>
    </xdr:to>
    <xdr:sp macro="" textlink="">
      <xdr:nvSpPr>
        <xdr:cNvPr id="218" name="楕円 217"/>
        <xdr:cNvSpPr/>
      </xdr:nvSpPr>
      <xdr:spPr>
        <a:xfrm>
          <a:off x="1397000" y="142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78286</xdr:rowOff>
    </xdr:from>
    <xdr:ext cx="762000" cy="259045"/>
    <xdr:sp macro="" textlink="">
      <xdr:nvSpPr>
        <xdr:cNvPr id="219" name="テキスト ボックス 218"/>
        <xdr:cNvSpPr txBox="1"/>
      </xdr:nvSpPr>
      <xdr:spPr>
        <a:xfrm>
          <a:off x="1066800" y="1430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各学歴において経験年数階層内の職員の分布に大きな変化はなかった。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今後も、人事院勧告に沿った給与の適正化に努めていく。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0" name="直線コネクタ 249"/>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87</xdr:row>
      <xdr:rowOff>16329</xdr:rowOff>
    </xdr:to>
    <xdr:cxnSp macro="">
      <xdr:nvCxnSpPr>
        <xdr:cNvPr id="255" name="直線コネクタ 254"/>
        <xdr:cNvCxnSpPr/>
      </xdr:nvCxnSpPr>
      <xdr:spPr>
        <a:xfrm>
          <a:off x="16179800" y="1472565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84364</xdr:rowOff>
    </xdr:to>
    <xdr:cxnSp macro="">
      <xdr:nvCxnSpPr>
        <xdr:cNvPr id="258" name="直線コネクタ 257"/>
        <xdr:cNvCxnSpPr/>
      </xdr:nvCxnSpPr>
      <xdr:spPr>
        <a:xfrm flipV="1">
          <a:off x="15290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84364</xdr:rowOff>
    </xdr:to>
    <xdr:cxnSp macro="">
      <xdr:nvCxnSpPr>
        <xdr:cNvPr id="261" name="直線コネクタ 260"/>
        <xdr:cNvCxnSpPr/>
      </xdr:nvCxnSpPr>
      <xdr:spPr>
        <a:xfrm>
          <a:off x="14401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135164</xdr:rowOff>
    </xdr:to>
    <xdr:cxnSp macro="">
      <xdr:nvCxnSpPr>
        <xdr:cNvPr id="264" name="直線コネクタ 263"/>
        <xdr:cNvCxnSpPr/>
      </xdr:nvCxnSpPr>
      <xdr:spPr>
        <a:xfrm>
          <a:off x="13512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7" name="フローチャート: 判断 266"/>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68" name="テキスト ボックス 267"/>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1" name="テキスト ボックス 280"/>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類似団体と比較し高い水準にある中、前年度より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増加の主な要因は、分母となる人口が前年度と比較し減少したためである。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高い水準にあるのは、市内の保育園や幼稚園、こども園の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大部分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が直営となっており、類似団体よりも職員数が多い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今後は、保育園等の民営化や業務の見直しを実施し、より適切な定員管理に努めていく。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5" name="直線コネクタ 314"/>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16"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17" name="直線コネクタ 316"/>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18"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19" name="直線コネクタ 318"/>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88447</xdr:rowOff>
    </xdr:to>
    <xdr:cxnSp macro="">
      <xdr:nvCxnSpPr>
        <xdr:cNvPr id="320" name="直線コネクタ 319"/>
        <xdr:cNvCxnSpPr/>
      </xdr:nvCxnSpPr>
      <xdr:spPr>
        <a:xfrm>
          <a:off x="16179800" y="10867390"/>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1"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2" name="フローチャート: 判断 321"/>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19503</xdr:rowOff>
    </xdr:from>
    <xdr:to>
      <xdr:col>77</xdr:col>
      <xdr:colOff>44450</xdr:colOff>
      <xdr:row>63</xdr:row>
      <xdr:rowOff>66040</xdr:rowOff>
    </xdr:to>
    <xdr:cxnSp macro="">
      <xdr:nvCxnSpPr>
        <xdr:cNvPr id="323" name="直線コネクタ 322"/>
        <xdr:cNvCxnSpPr/>
      </xdr:nvCxnSpPr>
      <xdr:spPr>
        <a:xfrm>
          <a:off x="15290800" y="10820853"/>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4" name="フローチャート: 判断 323"/>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5" name="テキスト ボックス 324"/>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106499</xdr:rowOff>
    </xdr:from>
    <xdr:to>
      <xdr:col>72</xdr:col>
      <xdr:colOff>203200</xdr:colOff>
      <xdr:row>63</xdr:row>
      <xdr:rowOff>19503</xdr:rowOff>
    </xdr:to>
    <xdr:cxnSp macro="">
      <xdr:nvCxnSpPr>
        <xdr:cNvPr id="326" name="直線コネクタ 325"/>
        <xdr:cNvCxnSpPr/>
      </xdr:nvCxnSpPr>
      <xdr:spPr>
        <a:xfrm>
          <a:off x="14401800" y="1073639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7" name="フローチャート: 判断 326"/>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28" name="テキスト ボックス 327"/>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106499</xdr:rowOff>
    </xdr:from>
    <xdr:to>
      <xdr:col>68</xdr:col>
      <xdr:colOff>152400</xdr:colOff>
      <xdr:row>62</xdr:row>
      <xdr:rowOff>118563</xdr:rowOff>
    </xdr:to>
    <xdr:cxnSp macro="">
      <xdr:nvCxnSpPr>
        <xdr:cNvPr id="329" name="直線コネクタ 328"/>
        <xdr:cNvCxnSpPr/>
      </xdr:nvCxnSpPr>
      <xdr:spPr>
        <a:xfrm flipV="1">
          <a:off x="13512800" y="1073639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0" name="フローチャート: 判断 329"/>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1" name="テキスト ボックス 330"/>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2" name="フローチャート: 判断 331"/>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3" name="テキスト ボックス 332"/>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37647</xdr:rowOff>
    </xdr:from>
    <xdr:to>
      <xdr:col>81</xdr:col>
      <xdr:colOff>95250</xdr:colOff>
      <xdr:row>63</xdr:row>
      <xdr:rowOff>139247</xdr:rowOff>
    </xdr:to>
    <xdr:sp macro="" textlink="">
      <xdr:nvSpPr>
        <xdr:cNvPr id="339" name="楕円 338"/>
        <xdr:cNvSpPr/>
      </xdr:nvSpPr>
      <xdr:spPr>
        <a:xfrm>
          <a:off x="169672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9724</xdr:rowOff>
    </xdr:from>
    <xdr:ext cx="762000" cy="259045"/>
    <xdr:sp macro="" textlink="">
      <xdr:nvSpPr>
        <xdr:cNvPr id="340" name="定員管理の状況該当値テキスト"/>
        <xdr:cNvSpPr txBox="1"/>
      </xdr:nvSpPr>
      <xdr:spPr>
        <a:xfrm>
          <a:off x="17106900" y="1081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41" name="楕円 340"/>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2" name="テキスト ボックス 341"/>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140153</xdr:rowOff>
    </xdr:from>
    <xdr:to>
      <xdr:col>73</xdr:col>
      <xdr:colOff>44450</xdr:colOff>
      <xdr:row>63</xdr:row>
      <xdr:rowOff>70303</xdr:rowOff>
    </xdr:to>
    <xdr:sp macro="" textlink="">
      <xdr:nvSpPr>
        <xdr:cNvPr id="343" name="楕円 342"/>
        <xdr:cNvSpPr/>
      </xdr:nvSpPr>
      <xdr:spPr>
        <a:xfrm>
          <a:off x="15240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55080</xdr:rowOff>
    </xdr:from>
    <xdr:ext cx="762000" cy="259045"/>
    <xdr:sp macro="" textlink="">
      <xdr:nvSpPr>
        <xdr:cNvPr id="344" name="テキスト ボックス 343"/>
        <xdr:cNvSpPr txBox="1"/>
      </xdr:nvSpPr>
      <xdr:spPr>
        <a:xfrm>
          <a:off x="14909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55699</xdr:rowOff>
    </xdr:from>
    <xdr:to>
      <xdr:col>68</xdr:col>
      <xdr:colOff>203200</xdr:colOff>
      <xdr:row>62</xdr:row>
      <xdr:rowOff>157299</xdr:rowOff>
    </xdr:to>
    <xdr:sp macro="" textlink="">
      <xdr:nvSpPr>
        <xdr:cNvPr id="345" name="楕円 344"/>
        <xdr:cNvSpPr/>
      </xdr:nvSpPr>
      <xdr:spPr>
        <a:xfrm>
          <a:off x="14351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142076</xdr:rowOff>
    </xdr:from>
    <xdr:ext cx="762000" cy="259045"/>
    <xdr:sp macro="" textlink="">
      <xdr:nvSpPr>
        <xdr:cNvPr id="346" name="テキスト ボックス 345"/>
        <xdr:cNvSpPr txBox="1"/>
      </xdr:nvSpPr>
      <xdr:spPr>
        <a:xfrm>
          <a:off x="14020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67763</xdr:rowOff>
    </xdr:from>
    <xdr:to>
      <xdr:col>64</xdr:col>
      <xdr:colOff>152400</xdr:colOff>
      <xdr:row>62</xdr:row>
      <xdr:rowOff>169363</xdr:rowOff>
    </xdr:to>
    <xdr:sp macro="" textlink="">
      <xdr:nvSpPr>
        <xdr:cNvPr id="347" name="楕円 346"/>
        <xdr:cNvSpPr/>
      </xdr:nvSpPr>
      <xdr:spPr>
        <a:xfrm>
          <a:off x="13462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154140</xdr:rowOff>
    </xdr:from>
    <xdr:ext cx="762000" cy="259045"/>
    <xdr:sp macro="" textlink="">
      <xdr:nvSpPr>
        <xdr:cNvPr id="348" name="テキスト ボックス 347"/>
        <xdr:cNvSpPr txBox="1"/>
      </xdr:nvSpPr>
      <xdr:spPr>
        <a:xfrm>
          <a:off x="13131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過去からの起債抑制策によ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負担が少ないことに加え、基準財政需要額への算入額が各種公債費負担を上回っていることから比率はマイナスとなっている。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比率は、３年平均で算出されるため昨年度と同率となっているが、単年度でみると標準税収入額等が減少したことから</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近年、</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市税の減収などから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市債の発行額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傾向にあり、中期的に公債費の増加が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。そのため近いうちに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比率はプラスの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領域に移行することが予測される。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過度に市債に依存することなく</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、低水準で推移できるよう計画的な財政運営に努めていく。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5" name="直線コネクタ 374"/>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59944</xdr:rowOff>
    </xdr:to>
    <xdr:cxnSp macro="">
      <xdr:nvCxnSpPr>
        <xdr:cNvPr id="380" name="直線コネクタ 379"/>
        <xdr:cNvCxnSpPr/>
      </xdr:nvCxnSpPr>
      <xdr:spPr>
        <a:xfrm>
          <a:off x="16179800" y="62321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1"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2" name="フローチャート: 判断 381"/>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36</xdr:row>
      <xdr:rowOff>88900</xdr:rowOff>
    </xdr:to>
    <xdr:cxnSp macro="">
      <xdr:nvCxnSpPr>
        <xdr:cNvPr id="383" name="直線コネクタ 382"/>
        <xdr:cNvCxnSpPr/>
      </xdr:nvCxnSpPr>
      <xdr:spPr>
        <a:xfrm flipV="1">
          <a:off x="15290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4" name="フローチャート: 判断 383"/>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5" name="テキスト ボックス 384"/>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156464</xdr:rowOff>
    </xdr:to>
    <xdr:cxnSp macro="">
      <xdr:nvCxnSpPr>
        <xdr:cNvPr id="386" name="直線コネクタ 385"/>
        <xdr:cNvCxnSpPr/>
      </xdr:nvCxnSpPr>
      <xdr:spPr>
        <a:xfrm flipV="1">
          <a:off x="14401800" y="62611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156464</xdr:rowOff>
    </xdr:from>
    <xdr:to>
      <xdr:col>68</xdr:col>
      <xdr:colOff>152400</xdr:colOff>
      <xdr:row>37</xdr:row>
      <xdr:rowOff>81534</xdr:rowOff>
    </xdr:to>
    <xdr:cxnSp macro="">
      <xdr:nvCxnSpPr>
        <xdr:cNvPr id="389" name="直線コネクタ 388"/>
        <xdr:cNvCxnSpPr/>
      </xdr:nvCxnSpPr>
      <xdr:spPr>
        <a:xfrm flipV="1">
          <a:off x="13512800" y="63286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3" name="テキスト ボックス 392"/>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399" name="楕円 398"/>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400"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401" name="楕円 400"/>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2" name="テキスト ボックス 401"/>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3" name="楕円 402"/>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4" name="テキスト ボックス 403"/>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105664</xdr:rowOff>
    </xdr:from>
    <xdr:to>
      <xdr:col>68</xdr:col>
      <xdr:colOff>203200</xdr:colOff>
      <xdr:row>37</xdr:row>
      <xdr:rowOff>35814</xdr:rowOff>
    </xdr:to>
    <xdr:sp macro="" textlink="">
      <xdr:nvSpPr>
        <xdr:cNvPr id="405" name="楕円 404"/>
        <xdr:cNvSpPr/>
      </xdr:nvSpPr>
      <xdr:spPr>
        <a:xfrm>
          <a:off x="14351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45991</xdr:rowOff>
    </xdr:from>
    <xdr:ext cx="762000" cy="259045"/>
    <xdr:sp macro="" textlink="">
      <xdr:nvSpPr>
        <xdr:cNvPr id="406" name="テキスト ボックス 405"/>
        <xdr:cNvSpPr txBox="1"/>
      </xdr:nvSpPr>
      <xdr:spPr>
        <a:xfrm>
          <a:off x="14020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30734</xdr:rowOff>
    </xdr:from>
    <xdr:to>
      <xdr:col>64</xdr:col>
      <xdr:colOff>152400</xdr:colOff>
      <xdr:row>37</xdr:row>
      <xdr:rowOff>132334</xdr:rowOff>
    </xdr:to>
    <xdr:sp macro="" textlink="">
      <xdr:nvSpPr>
        <xdr:cNvPr id="407" name="楕円 406"/>
        <xdr:cNvSpPr/>
      </xdr:nvSpPr>
      <xdr:spPr>
        <a:xfrm>
          <a:off x="13462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142511</xdr:rowOff>
    </xdr:from>
    <xdr:ext cx="762000" cy="259045"/>
    <xdr:sp macro="" textlink="">
      <xdr:nvSpPr>
        <xdr:cNvPr id="408" name="テキスト ボックス 407"/>
        <xdr:cNvSpPr txBox="1"/>
      </xdr:nvSpPr>
      <xdr:spPr>
        <a:xfrm>
          <a:off x="13131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過去からの起債抑制策によ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が少ないことに加え、将来負担額を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上回る充当可能財源等があることから、将来負担比率はマイナスとなり算定されていない。</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市税の減収などから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基金の取崩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や市債発行額が増加しており、今後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このような傾向が長期間続けば</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算定される。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過度に基金や市債に依存することがないよう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37" name="直線コネクタ 436"/>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38"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39" name="直線コネクタ 438"/>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2"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3" name="フローチャート: 判断 442"/>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4" name="フローチャート: 判断 443"/>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5" name="テキスト ボックス 444"/>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7" name="テキスト ボックス 446"/>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0" name="フローチャート: 判断 449"/>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1" name="テキスト ボックス 450"/>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類似団体と比較し高い水準にある中、前年度より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上昇した主な要因は、平成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に消防出張所の供用が開始されることをうけ、消防職員の充実を図ったことや専門職及び割愛職員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給与水準が比較的高い職員の採用が例年に比べ多かったことによる。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高い水準にあるのは、直営の保育園や幼稚園、こども園が多いことにより職員数が多いことが主な要因である。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今後、保育園等の民営化や働き方改革の取組を通じて人件費の抑制に努めていく。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127000</xdr:rowOff>
    </xdr:from>
    <xdr:to>
      <xdr:col>24</xdr:col>
      <xdr:colOff>25400</xdr:colOff>
      <xdr:row>37</xdr:row>
      <xdr:rowOff>155575</xdr:rowOff>
    </xdr:to>
    <xdr:cxnSp macro="">
      <xdr:nvCxnSpPr>
        <xdr:cNvPr id="70" name="直線コネクタ 69"/>
        <xdr:cNvCxnSpPr/>
      </xdr:nvCxnSpPr>
      <xdr:spPr>
        <a:xfrm>
          <a:off x="3987800" y="6470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60325</xdr:rowOff>
    </xdr:from>
    <xdr:to>
      <xdr:col>19</xdr:col>
      <xdr:colOff>187325</xdr:colOff>
      <xdr:row>37</xdr:row>
      <xdr:rowOff>127000</xdr:rowOff>
    </xdr:to>
    <xdr:cxnSp macro="">
      <xdr:nvCxnSpPr>
        <xdr:cNvPr id="73" name="直線コネクタ 72"/>
        <xdr:cNvCxnSpPr/>
      </xdr:nvCxnSpPr>
      <xdr:spPr>
        <a:xfrm>
          <a:off x="3098800" y="62325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60325</xdr:rowOff>
    </xdr:from>
    <xdr:to>
      <xdr:col>15</xdr:col>
      <xdr:colOff>98425</xdr:colOff>
      <xdr:row>36</xdr:row>
      <xdr:rowOff>117475</xdr:rowOff>
    </xdr:to>
    <xdr:cxnSp macro="">
      <xdr:nvCxnSpPr>
        <xdr:cNvPr id="76" name="直線コネクタ 75"/>
        <xdr:cNvCxnSpPr/>
      </xdr:nvCxnSpPr>
      <xdr:spPr>
        <a:xfrm flipV="1">
          <a:off x="2209800" y="6232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117475</xdr:rowOff>
    </xdr:to>
    <xdr:cxnSp macro="">
      <xdr:nvCxnSpPr>
        <xdr:cNvPr id="79" name="直線コネクタ 78"/>
        <xdr:cNvCxnSpPr/>
      </xdr:nvCxnSpPr>
      <xdr:spPr>
        <a:xfrm>
          <a:off x="1320800" y="6242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104775</xdr:rowOff>
    </xdr:from>
    <xdr:to>
      <xdr:col>24</xdr:col>
      <xdr:colOff>76200</xdr:colOff>
      <xdr:row>38</xdr:row>
      <xdr:rowOff>34925</xdr:rowOff>
    </xdr:to>
    <xdr:sp macro="" textlink="">
      <xdr:nvSpPr>
        <xdr:cNvPr id="89" name="楕円 88"/>
        <xdr:cNvSpPr/>
      </xdr:nvSpPr>
      <xdr:spPr>
        <a:xfrm>
          <a:off x="4775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76852</xdr:rowOff>
    </xdr:from>
    <xdr:ext cx="762000" cy="259045"/>
    <xdr:sp macro="" textlink="">
      <xdr:nvSpPr>
        <xdr:cNvPr id="90" name="人件費該当値テキスト"/>
        <xdr:cNvSpPr txBox="1"/>
      </xdr:nvSpPr>
      <xdr:spPr>
        <a:xfrm>
          <a:off x="49149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76200</xdr:rowOff>
    </xdr:from>
    <xdr:to>
      <xdr:col>20</xdr:col>
      <xdr:colOff>38100</xdr:colOff>
      <xdr:row>38</xdr:row>
      <xdr:rowOff>6350</xdr:rowOff>
    </xdr:to>
    <xdr:sp macro="" textlink="">
      <xdr:nvSpPr>
        <xdr:cNvPr id="91" name="楕円 90"/>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92" name="テキスト ボックス 91"/>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xdr:rowOff>
    </xdr:from>
    <xdr:to>
      <xdr:col>15</xdr:col>
      <xdr:colOff>149225</xdr:colOff>
      <xdr:row>36</xdr:row>
      <xdr:rowOff>111125</xdr:rowOff>
    </xdr:to>
    <xdr:sp macro="" textlink="">
      <xdr:nvSpPr>
        <xdr:cNvPr id="93" name="楕円 92"/>
        <xdr:cNvSpPr/>
      </xdr:nvSpPr>
      <xdr:spPr>
        <a:xfrm>
          <a:off x="3048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95902</xdr:rowOff>
    </xdr:from>
    <xdr:ext cx="762000" cy="259045"/>
    <xdr:sp macro="" textlink="">
      <xdr:nvSpPr>
        <xdr:cNvPr id="94" name="テキスト ボックス 93"/>
        <xdr:cNvSpPr txBox="1"/>
      </xdr:nvSpPr>
      <xdr:spPr>
        <a:xfrm>
          <a:off x="2717800" y="62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66675</xdr:rowOff>
    </xdr:from>
    <xdr:to>
      <xdr:col>11</xdr:col>
      <xdr:colOff>60325</xdr:colOff>
      <xdr:row>36</xdr:row>
      <xdr:rowOff>168275</xdr:rowOff>
    </xdr:to>
    <xdr:sp macro="" textlink="">
      <xdr:nvSpPr>
        <xdr:cNvPr id="95" name="楕円 94"/>
        <xdr:cNvSpPr/>
      </xdr:nvSpPr>
      <xdr:spPr>
        <a:xfrm>
          <a:off x="2159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96" name="テキスト ボックス 95"/>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19050</xdr:rowOff>
    </xdr:from>
    <xdr:to>
      <xdr:col>6</xdr:col>
      <xdr:colOff>171450</xdr:colOff>
      <xdr:row>36</xdr:row>
      <xdr:rowOff>120650</xdr:rowOff>
    </xdr:to>
    <xdr:sp macro="" textlink="">
      <xdr:nvSpPr>
        <xdr:cNvPr id="97" name="楕円 96"/>
        <xdr:cNvSpPr/>
      </xdr:nvSpPr>
      <xdr:spPr>
        <a:xfrm>
          <a:off x="1270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105427</xdr:rowOff>
    </xdr:from>
    <xdr:ext cx="762000" cy="259045"/>
    <xdr:sp macro="" textlink="">
      <xdr:nvSpPr>
        <xdr:cNvPr id="98" name="テキスト ボックス 97"/>
        <xdr:cNvSpPr txBox="1"/>
      </xdr:nvSpPr>
      <xdr:spPr>
        <a:xfrm>
          <a:off x="939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類似団体と比較し高い水準にあるが、物件費の見直しにより前年度より</a:t>
          </a:r>
          <a:r>
            <a:rPr kumimoji="1" lang="en-US" altLang="ja-JP" sz="950">
              <a:latin typeface="ＭＳ Ｐゴシック" panose="020B0600070205080204" pitchFamily="50" charset="-128"/>
              <a:ea typeface="ＭＳ Ｐゴシック" panose="020B0600070205080204" pitchFamily="50" charset="-128"/>
            </a:rPr>
            <a:t>0.7</a:t>
          </a:r>
          <a:r>
            <a:rPr kumimoji="1" lang="ja-JP" altLang="en-US" sz="950">
              <a:latin typeface="ＭＳ Ｐゴシック" panose="020B0600070205080204" pitchFamily="50" charset="-128"/>
              <a:ea typeface="ＭＳ Ｐゴシック" panose="020B0600070205080204" pitchFamily="50" charset="-128"/>
            </a:rPr>
            <a:t>ポイント減少した。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高い水準にあるのは、第３セクター（市民プールやケーブルテレビ）へ経常的に支出する指定管理料が多額であることが主な要因である。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年度において上記第３セクターへの支出は、人件費の増加や施設改修により</a:t>
          </a:r>
          <a:r>
            <a:rPr kumimoji="1" lang="en-US" altLang="ja-JP" sz="950">
              <a:latin typeface="ＭＳ Ｐゴシック" panose="020B0600070205080204" pitchFamily="50" charset="-128"/>
              <a:ea typeface="ＭＳ Ｐゴシック" panose="020B0600070205080204" pitchFamily="50" charset="-128"/>
            </a:rPr>
            <a:t>2,690</a:t>
          </a:r>
          <a:r>
            <a:rPr kumimoji="1" lang="ja-JP" altLang="en-US" sz="950">
              <a:latin typeface="ＭＳ Ｐゴシック" panose="020B0600070205080204" pitchFamily="50" charset="-128"/>
              <a:ea typeface="ＭＳ Ｐゴシック" panose="020B0600070205080204" pitchFamily="50" charset="-128"/>
            </a:rPr>
            <a:t>万円増加しており、物件費総額に占める割合は</a:t>
          </a:r>
          <a:r>
            <a:rPr kumimoji="1" lang="en-US" altLang="ja-JP" sz="950">
              <a:latin typeface="ＭＳ Ｐゴシック" panose="020B0600070205080204" pitchFamily="50" charset="-128"/>
              <a:ea typeface="ＭＳ Ｐゴシック" panose="020B0600070205080204" pitchFamily="50" charset="-128"/>
            </a:rPr>
            <a:t>17</a:t>
          </a:r>
          <a:r>
            <a:rPr kumimoji="1" lang="ja-JP" altLang="en-US" sz="950">
              <a:latin typeface="ＭＳ Ｐゴシック" panose="020B0600070205080204" pitchFamily="50" charset="-128"/>
              <a:ea typeface="ＭＳ Ｐゴシック" panose="020B0600070205080204" pitchFamily="50" charset="-128"/>
            </a:rPr>
            <a:t>％で前年度より</a:t>
          </a:r>
          <a:r>
            <a:rPr kumimoji="1" lang="en-US" altLang="ja-JP" sz="950">
              <a:latin typeface="ＭＳ Ｐゴシック" panose="020B0600070205080204" pitchFamily="50" charset="-128"/>
              <a:ea typeface="ＭＳ Ｐゴシック" panose="020B0600070205080204" pitchFamily="50" charset="-128"/>
            </a:rPr>
            <a:t>1</a:t>
          </a:r>
          <a:r>
            <a:rPr kumimoji="1" lang="ja-JP" altLang="en-US" sz="950">
              <a:latin typeface="ＭＳ Ｐゴシック" panose="020B0600070205080204" pitchFamily="50" charset="-128"/>
              <a:ea typeface="ＭＳ Ｐゴシック" panose="020B0600070205080204" pitchFamily="50" charset="-128"/>
            </a:rPr>
            <a:t>ポイント上昇した。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今後、光熱水費の値上がりなど施設管理経費の増加が予測される中、業務の効率化や独自サービスの展開により収益を上げることで指定管理料の削減に努めていく。</a:t>
          </a:r>
          <a:endParaRPr kumimoji="1" lang="en-US" altLang="ja-JP" sz="9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133350</xdr:rowOff>
    </xdr:from>
    <xdr:to>
      <xdr:col>82</xdr:col>
      <xdr:colOff>107950</xdr:colOff>
      <xdr:row>22</xdr:row>
      <xdr:rowOff>50800</xdr:rowOff>
    </xdr:to>
    <xdr:cxnSp macro="">
      <xdr:nvCxnSpPr>
        <xdr:cNvPr id="131" name="直線コネクタ 130"/>
        <xdr:cNvCxnSpPr/>
      </xdr:nvCxnSpPr>
      <xdr:spPr>
        <a:xfrm flipV="1">
          <a:off x="15671800" y="3733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22</xdr:row>
      <xdr:rowOff>50800</xdr:rowOff>
    </xdr:to>
    <xdr:cxnSp macro="">
      <xdr:nvCxnSpPr>
        <xdr:cNvPr id="134" name="直線コネクタ 133"/>
        <xdr:cNvCxnSpPr/>
      </xdr:nvCxnSpPr>
      <xdr:spPr>
        <a:xfrm>
          <a:off x="14782800" y="3517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88900</xdr:rowOff>
    </xdr:to>
    <xdr:cxnSp macro="">
      <xdr:nvCxnSpPr>
        <xdr:cNvPr id="137" name="直線コネクタ 136"/>
        <xdr:cNvCxnSpPr/>
      </xdr:nvCxnSpPr>
      <xdr:spPr>
        <a:xfrm>
          <a:off x="13893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50800</xdr:rowOff>
    </xdr:to>
    <xdr:cxnSp macro="">
      <xdr:nvCxnSpPr>
        <xdr:cNvPr id="140" name="直線コネクタ 139"/>
        <xdr:cNvCxnSpPr/>
      </xdr:nvCxnSpPr>
      <xdr:spPr>
        <a:xfrm>
          <a:off x="13004800" y="341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82550</xdr:rowOff>
    </xdr:from>
    <xdr:to>
      <xdr:col>82</xdr:col>
      <xdr:colOff>158750</xdr:colOff>
      <xdr:row>22</xdr:row>
      <xdr:rowOff>12700</xdr:rowOff>
    </xdr:to>
    <xdr:sp macro="" textlink="">
      <xdr:nvSpPr>
        <xdr:cNvPr id="150" name="楕円 149"/>
        <xdr:cNvSpPr/>
      </xdr:nvSpPr>
      <xdr:spPr>
        <a:xfrm>
          <a:off x="164592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162577</xdr:rowOff>
    </xdr:from>
    <xdr:ext cx="762000" cy="259045"/>
    <xdr:sp macro="" textlink="">
      <xdr:nvSpPr>
        <xdr:cNvPr id="151" name="物件費該当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0</xdr:rowOff>
    </xdr:from>
    <xdr:to>
      <xdr:col>78</xdr:col>
      <xdr:colOff>120650</xdr:colOff>
      <xdr:row>22</xdr:row>
      <xdr:rowOff>101600</xdr:rowOff>
    </xdr:to>
    <xdr:sp macro="" textlink="">
      <xdr:nvSpPr>
        <xdr:cNvPr id="152" name="楕円 151"/>
        <xdr:cNvSpPr/>
      </xdr:nvSpPr>
      <xdr:spPr>
        <a:xfrm>
          <a:off x="15621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86377</xdr:rowOff>
    </xdr:from>
    <xdr:ext cx="736600" cy="259045"/>
    <xdr:sp macro="" textlink="">
      <xdr:nvSpPr>
        <xdr:cNvPr id="153" name="テキスト ボックス 152"/>
        <xdr:cNvSpPr txBox="1"/>
      </xdr:nvSpPr>
      <xdr:spPr>
        <a:xfrm>
          <a:off x="15290800" y="385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4" name="楕円 153"/>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5" name="テキスト ボックス 154"/>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6" name="楕円 155"/>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7" name="テキスト ボックス 156"/>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8" name="楕円 157"/>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9" name="テキスト ボックス 158"/>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類似団体と比較し低い水準にあるが、前年度より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上昇した主な要因は、子ども医療費の増加や隣接市に新たに開設された小規模保育施設へ市内の待機児童が入所したことにより地域型保育給付費が増加したことによる。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当市では保育士不足などによる待機児童の問題が深刻化している。今後民間施設に受入先を求めることが予測され、扶助費は増加することとなる。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2025</a:t>
          </a:r>
          <a:r>
            <a:rPr kumimoji="1" lang="ja-JP" altLang="en-US" sz="1100">
              <a:latin typeface="ＭＳ Ｐゴシック" panose="020B0600070205080204" pitchFamily="50" charset="-128"/>
              <a:ea typeface="ＭＳ Ｐゴシック" panose="020B0600070205080204" pitchFamily="50" charset="-128"/>
            </a:rPr>
            <a:t>年に向け、社会保障関連経費の増加が見込まれる中、生活習慣の改善・早期予防に重点的に取り組み、社会保障関連経費の圧縮に努めていく。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159657</xdr:rowOff>
    </xdr:to>
    <xdr:cxnSp macro="">
      <xdr:nvCxnSpPr>
        <xdr:cNvPr id="189" name="直線コネクタ 188"/>
        <xdr:cNvCxnSpPr/>
      </xdr:nvCxnSpPr>
      <xdr:spPr>
        <a:xfrm flipV="1">
          <a:off x="4826000" y="92710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3" name="直線コネクタ 19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102507</xdr:rowOff>
    </xdr:to>
    <xdr:cxnSp macro="">
      <xdr:nvCxnSpPr>
        <xdr:cNvPr id="194" name="直線コネクタ 193"/>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5"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6" name="フローチャート: 判断 195"/>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53522</xdr:rowOff>
    </xdr:to>
    <xdr:cxnSp macro="">
      <xdr:nvCxnSpPr>
        <xdr:cNvPr id="197" name="直線コネクタ 196"/>
        <xdr:cNvCxnSpPr/>
      </xdr:nvCxnSpPr>
      <xdr:spPr>
        <a:xfrm>
          <a:off x="3098800" y="92710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8" name="フローチャート: 判断 19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9" name="テキスト ボックス 19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xdr:rowOff>
    </xdr:to>
    <xdr:cxnSp macro="">
      <xdr:nvCxnSpPr>
        <xdr:cNvPr id="200" name="直線コネクタ 199"/>
        <xdr:cNvCxnSpPr/>
      </xdr:nvCxnSpPr>
      <xdr:spPr>
        <a:xfrm>
          <a:off x="2209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201" name="フローチャート: 判断 20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2" name="テキスト ボックス 20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203" name="直線コネクタ 202"/>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6" name="フローチャート: 判断 205"/>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7" name="テキスト ボックス 206"/>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13" name="楕円 21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4"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5" name="楕円 214"/>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6" name="テキスト ボックス 215"/>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7" name="楕円 21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8" name="テキスト ボックス 21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9" name="楕円 218"/>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20" name="テキスト ボックス 219"/>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21" name="楕円 220"/>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2" name="テキスト ボックス 221"/>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類似団体と比較し低い水準にあるが、前年度より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上昇した主な要因は、介護保険特別会計において対象者の増加により保険給付費が増加したことで、給付費繰出金が</a:t>
          </a:r>
          <a:r>
            <a:rPr kumimoji="1" lang="en-US" altLang="ja-JP" sz="1200">
              <a:latin typeface="ＭＳ Ｐゴシック" panose="020B0600070205080204" pitchFamily="50" charset="-128"/>
              <a:ea typeface="ＭＳ Ｐゴシック" panose="020B0600070205080204" pitchFamily="50" charset="-128"/>
            </a:rPr>
            <a:t>2,113</a:t>
          </a:r>
          <a:r>
            <a:rPr kumimoji="1" lang="ja-JP" altLang="en-US" sz="1200">
              <a:latin typeface="ＭＳ Ｐゴシック" panose="020B0600070205080204" pitchFamily="50" charset="-128"/>
              <a:ea typeface="ＭＳ Ｐゴシック" panose="020B0600070205080204" pitchFamily="50" charset="-128"/>
            </a:rPr>
            <a:t>万円増加したことによる。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今後、対象者の増加が見込まれる中、介護・認知症予防事業を強化することにより保険給付費の伸びを抑え、一般会計の負担額を抑制するよう努めていく。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50" name="直線コネクタ 249"/>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5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2" name="直線コネクタ 25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4" name="直線コネクタ 25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88900</xdr:rowOff>
    </xdr:to>
    <xdr:cxnSp macro="">
      <xdr:nvCxnSpPr>
        <xdr:cNvPr id="255" name="直線コネクタ 254"/>
        <xdr:cNvCxnSpPr/>
      </xdr:nvCxnSpPr>
      <xdr:spPr>
        <a:xfrm>
          <a:off x="15671800" y="9293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88900</xdr:rowOff>
    </xdr:to>
    <xdr:cxnSp macro="">
      <xdr:nvCxnSpPr>
        <xdr:cNvPr id="258" name="直線コネクタ 257"/>
        <xdr:cNvCxnSpPr/>
      </xdr:nvCxnSpPr>
      <xdr:spPr>
        <a:xfrm flipV="1">
          <a:off x="14782800" y="9293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9" name="フローチャート: 判断 258"/>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0" name="テキスト ボックス 259"/>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66040</xdr:rowOff>
    </xdr:from>
    <xdr:to>
      <xdr:col>73</xdr:col>
      <xdr:colOff>180975</xdr:colOff>
      <xdr:row>54</xdr:row>
      <xdr:rowOff>88900</xdr:rowOff>
    </xdr:to>
    <xdr:cxnSp macro="">
      <xdr:nvCxnSpPr>
        <xdr:cNvPr id="261" name="直線コネクタ 260"/>
        <xdr:cNvCxnSpPr/>
      </xdr:nvCxnSpPr>
      <xdr:spPr>
        <a:xfrm>
          <a:off x="13893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2" name="フローチャート: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3" name="テキスト ボックス 26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104140</xdr:rowOff>
    </xdr:to>
    <xdr:cxnSp macro="">
      <xdr:nvCxnSpPr>
        <xdr:cNvPr id="264" name="直線コネクタ 263"/>
        <xdr:cNvCxnSpPr/>
      </xdr:nvCxnSpPr>
      <xdr:spPr>
        <a:xfrm flipV="1">
          <a:off x="13004800" y="9324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6" name="テキスト ボックス 26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4" name="楕円 27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5"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76" name="楕円 275"/>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77" name="テキスト ボックス 276"/>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8" name="楕円 277"/>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9" name="テキスト ボックス 278"/>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xdr:rowOff>
    </xdr:from>
    <xdr:to>
      <xdr:col>69</xdr:col>
      <xdr:colOff>142875</xdr:colOff>
      <xdr:row>54</xdr:row>
      <xdr:rowOff>116840</xdr:rowOff>
    </xdr:to>
    <xdr:sp macro="" textlink="">
      <xdr:nvSpPr>
        <xdr:cNvPr id="280" name="楕円 279"/>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127017</xdr:rowOff>
    </xdr:from>
    <xdr:ext cx="762000" cy="259045"/>
    <xdr:sp macro="" textlink="">
      <xdr:nvSpPr>
        <xdr:cNvPr id="281" name="テキスト ボックス 280"/>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82" name="楕円 281"/>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83" name="テキスト ボックス 282"/>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類似団体と比較して高い水準にある中、前年度より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上昇した主な要因は、平成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月に開院した家庭医療センターの運営経費として病院事業への負担金が</a:t>
          </a:r>
          <a:r>
            <a:rPr kumimoji="1" lang="en-US" altLang="ja-JP" sz="1100">
              <a:latin typeface="ＭＳ Ｐゴシック" panose="020B0600070205080204" pitchFamily="50" charset="-128"/>
              <a:ea typeface="ＭＳ Ｐゴシック" panose="020B0600070205080204" pitchFamily="50" charset="-128"/>
            </a:rPr>
            <a:t>7,110</a:t>
          </a:r>
          <a:r>
            <a:rPr kumimoji="1" lang="ja-JP" altLang="en-US" sz="1100">
              <a:latin typeface="ＭＳ Ｐゴシック" panose="020B0600070205080204" pitchFamily="50" charset="-128"/>
              <a:ea typeface="ＭＳ Ｐゴシック" panose="020B0600070205080204" pitchFamily="50" charset="-128"/>
            </a:rPr>
            <a:t>万円増加したことによる。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高い水準にあるのは、当市の人口規模と比較して病院の施設規模が大きいことにより負担する負担金が多額であることに加え、市単独補助金の交付単価や予算規模が大きいことによる。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補助金の適正化を進めるとともに、病院経営の在り方も見直していく必要がある。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38</xdr:row>
      <xdr:rowOff>163576</xdr:rowOff>
    </xdr:to>
    <xdr:cxnSp macro="">
      <xdr:nvCxnSpPr>
        <xdr:cNvPr id="308" name="直線コネクタ 307"/>
        <xdr:cNvCxnSpPr/>
      </xdr:nvCxnSpPr>
      <xdr:spPr>
        <a:xfrm flipV="1">
          <a:off x="16510000" y="5883148"/>
          <a:ext cx="0" cy="79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135653</xdr:rowOff>
    </xdr:from>
    <xdr:ext cx="762000" cy="259045"/>
    <xdr:sp macro="" textlink="">
      <xdr:nvSpPr>
        <xdr:cNvPr id="309" name="補助費等最小値テキスト"/>
        <xdr:cNvSpPr txBox="1"/>
      </xdr:nvSpPr>
      <xdr:spPr>
        <a:xfrm>
          <a:off x="16598900" y="665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163576</xdr:rowOff>
    </xdr:from>
    <xdr:to>
      <xdr:col>82</xdr:col>
      <xdr:colOff>196850</xdr:colOff>
      <xdr:row>38</xdr:row>
      <xdr:rowOff>163576</xdr:rowOff>
    </xdr:to>
    <xdr:cxnSp macro="">
      <xdr:nvCxnSpPr>
        <xdr:cNvPr id="310" name="直線コネクタ 309"/>
        <xdr:cNvCxnSpPr/>
      </xdr:nvCxnSpPr>
      <xdr:spPr>
        <a:xfrm>
          <a:off x="16421100" y="667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11"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12" name="直線コネクタ 311"/>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163576</xdr:rowOff>
    </xdr:to>
    <xdr:cxnSp macro="">
      <xdr:nvCxnSpPr>
        <xdr:cNvPr id="313" name="直線コネクタ 312"/>
        <xdr:cNvCxnSpPr/>
      </xdr:nvCxnSpPr>
      <xdr:spPr>
        <a:xfrm>
          <a:off x="15671800" y="66100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1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5" name="フローチャート: 判断 31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39</xdr:row>
      <xdr:rowOff>133858</xdr:rowOff>
    </xdr:to>
    <xdr:cxnSp macro="">
      <xdr:nvCxnSpPr>
        <xdr:cNvPr id="316" name="直線コネクタ 315"/>
        <xdr:cNvCxnSpPr/>
      </xdr:nvCxnSpPr>
      <xdr:spPr>
        <a:xfrm flipV="1">
          <a:off x="14782800" y="661009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56134</xdr:rowOff>
    </xdr:from>
    <xdr:to>
      <xdr:col>73</xdr:col>
      <xdr:colOff>180975</xdr:colOff>
      <xdr:row>39</xdr:row>
      <xdr:rowOff>133858</xdr:rowOff>
    </xdr:to>
    <xdr:cxnSp macro="">
      <xdr:nvCxnSpPr>
        <xdr:cNvPr id="319" name="直線コネクタ 318"/>
        <xdr:cNvCxnSpPr/>
      </xdr:nvCxnSpPr>
      <xdr:spPr>
        <a:xfrm>
          <a:off x="13893800" y="67426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20" name="フローチャート: 判断 319"/>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1" name="テキスト ボックス 32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56134</xdr:rowOff>
    </xdr:from>
    <xdr:to>
      <xdr:col>69</xdr:col>
      <xdr:colOff>92075</xdr:colOff>
      <xdr:row>39</xdr:row>
      <xdr:rowOff>97282</xdr:rowOff>
    </xdr:to>
    <xdr:cxnSp macro="">
      <xdr:nvCxnSpPr>
        <xdr:cNvPr id="322" name="直線コネクタ 321"/>
        <xdr:cNvCxnSpPr/>
      </xdr:nvCxnSpPr>
      <xdr:spPr>
        <a:xfrm flipV="1">
          <a:off x="13004800" y="6742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3" name="フローチャート: 判断 322"/>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4" name="テキスト ボックス 32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5" name="フローチャート: 判断 32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6" name="テキスト ボックス 32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32" name="楕円 331"/>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21353</xdr:rowOff>
    </xdr:from>
    <xdr:ext cx="762000" cy="259045"/>
    <xdr:sp macro="" textlink="">
      <xdr:nvSpPr>
        <xdr:cNvPr id="333" name="補助費等該当値テキスト"/>
        <xdr:cNvSpPr txBox="1"/>
      </xdr:nvSpPr>
      <xdr:spPr>
        <a:xfrm>
          <a:off x="16598900" y="653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4" name="楕円 333"/>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5" name="テキスト ボックス 334"/>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36" name="楕円 335"/>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37" name="テキスト ボックス 336"/>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38" name="楕円 337"/>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39" name="テキスト ボックス 338"/>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40" name="楕円 339"/>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41" name="テキスト ボックス 340"/>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類似団体と比較し低い水準にあ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これは過去の大型事業の大半を市債に頼らず、電源交付金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により対応してきたことによる。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市税の減収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から電源交付金は経常的な歳出に充当されて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いることもあり、市債の発行額は増加傾向にある。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そのため、中期的に公債費の増加が見込まれ比率の上昇が予測される。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比率の悪化は、経常収支比率の急激な悪化につながるおそれがある。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適切な市債管理に努め、あわせて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歳出の削減や効率化、歳入確保策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、行財政改革の着実な推進を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図り、バランスのとれた財政運営に努めていく。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67564</xdr:rowOff>
    </xdr:from>
    <xdr:to>
      <xdr:col>24</xdr:col>
      <xdr:colOff>25400</xdr:colOff>
      <xdr:row>74</xdr:row>
      <xdr:rowOff>85852</xdr:rowOff>
    </xdr:to>
    <xdr:cxnSp macro="">
      <xdr:nvCxnSpPr>
        <xdr:cNvPr id="371" name="直線コネクタ 370"/>
        <xdr:cNvCxnSpPr/>
      </xdr:nvCxnSpPr>
      <xdr:spPr>
        <a:xfrm flipV="1">
          <a:off x="3987800" y="127548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85852</xdr:rowOff>
    </xdr:from>
    <xdr:to>
      <xdr:col>19</xdr:col>
      <xdr:colOff>187325</xdr:colOff>
      <xdr:row>74</xdr:row>
      <xdr:rowOff>94996</xdr:rowOff>
    </xdr:to>
    <xdr:cxnSp macro="">
      <xdr:nvCxnSpPr>
        <xdr:cNvPr id="374" name="直線コネクタ 373"/>
        <xdr:cNvCxnSpPr/>
      </xdr:nvCxnSpPr>
      <xdr:spPr>
        <a:xfrm flipV="1">
          <a:off x="3098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108712</xdr:rowOff>
    </xdr:to>
    <xdr:cxnSp macro="">
      <xdr:nvCxnSpPr>
        <xdr:cNvPr id="377" name="直線コネクタ 376"/>
        <xdr:cNvCxnSpPr/>
      </xdr:nvCxnSpPr>
      <xdr:spPr>
        <a:xfrm flipV="1">
          <a:off x="2209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108712</xdr:rowOff>
    </xdr:from>
    <xdr:to>
      <xdr:col>11</xdr:col>
      <xdr:colOff>9525</xdr:colOff>
      <xdr:row>74</xdr:row>
      <xdr:rowOff>136144</xdr:rowOff>
    </xdr:to>
    <xdr:cxnSp macro="">
      <xdr:nvCxnSpPr>
        <xdr:cNvPr id="380" name="直線コネクタ 379"/>
        <xdr:cNvCxnSpPr/>
      </xdr:nvCxnSpPr>
      <xdr:spPr>
        <a:xfrm flipV="1">
          <a:off x="1320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xdr:rowOff>
    </xdr:from>
    <xdr:to>
      <xdr:col>24</xdr:col>
      <xdr:colOff>76200</xdr:colOff>
      <xdr:row>74</xdr:row>
      <xdr:rowOff>118364</xdr:rowOff>
    </xdr:to>
    <xdr:sp macro="" textlink="">
      <xdr:nvSpPr>
        <xdr:cNvPr id="390" name="楕円 389"/>
        <xdr:cNvSpPr/>
      </xdr:nvSpPr>
      <xdr:spPr>
        <a:xfrm>
          <a:off x="47752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96791</xdr:rowOff>
    </xdr:from>
    <xdr:ext cx="762000" cy="259045"/>
    <xdr:sp macro="" textlink="">
      <xdr:nvSpPr>
        <xdr:cNvPr id="391" name="公債費該当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35052</xdr:rowOff>
    </xdr:from>
    <xdr:to>
      <xdr:col>20</xdr:col>
      <xdr:colOff>38100</xdr:colOff>
      <xdr:row>74</xdr:row>
      <xdr:rowOff>136652</xdr:rowOff>
    </xdr:to>
    <xdr:sp macro="" textlink="">
      <xdr:nvSpPr>
        <xdr:cNvPr id="392" name="楕円 391"/>
        <xdr:cNvSpPr/>
      </xdr:nvSpPr>
      <xdr:spPr>
        <a:xfrm>
          <a:off x="3937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146829</xdr:rowOff>
    </xdr:from>
    <xdr:ext cx="736600" cy="259045"/>
    <xdr:sp macro="" textlink="">
      <xdr:nvSpPr>
        <xdr:cNvPr id="393" name="テキスト ボックス 392"/>
        <xdr:cNvSpPr txBox="1"/>
      </xdr:nvSpPr>
      <xdr:spPr>
        <a:xfrm>
          <a:off x="3606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94" name="楕円 393"/>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95" name="テキスト ボックス 394"/>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57912</xdr:rowOff>
    </xdr:from>
    <xdr:to>
      <xdr:col>11</xdr:col>
      <xdr:colOff>60325</xdr:colOff>
      <xdr:row>74</xdr:row>
      <xdr:rowOff>159512</xdr:rowOff>
    </xdr:to>
    <xdr:sp macro="" textlink="">
      <xdr:nvSpPr>
        <xdr:cNvPr id="396" name="楕円 395"/>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169689</xdr:rowOff>
    </xdr:from>
    <xdr:ext cx="762000" cy="259045"/>
    <xdr:sp macro="" textlink="">
      <xdr:nvSpPr>
        <xdr:cNvPr id="397" name="テキスト ボックス 396"/>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85344</xdr:rowOff>
    </xdr:from>
    <xdr:to>
      <xdr:col>6</xdr:col>
      <xdr:colOff>171450</xdr:colOff>
      <xdr:row>75</xdr:row>
      <xdr:rowOff>15494</xdr:rowOff>
    </xdr:to>
    <xdr:sp macro="" textlink="">
      <xdr:nvSpPr>
        <xdr:cNvPr id="398" name="楕円 397"/>
        <xdr:cNvSpPr/>
      </xdr:nvSpPr>
      <xdr:spPr>
        <a:xfrm>
          <a:off x="1270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25671</xdr:rowOff>
    </xdr:from>
    <xdr:ext cx="762000" cy="259045"/>
    <xdr:sp macro="" textlink="">
      <xdr:nvSpPr>
        <xdr:cNvPr id="399" name="テキスト ボックス 398"/>
        <xdr:cNvSpPr txBox="1"/>
      </xdr:nvSpPr>
      <xdr:spPr>
        <a:xfrm>
          <a:off x="939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類似団体と比較し高い水準にある中、前年度より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上昇した主な要因は、「補助費等」や「その他（繰出金）」の比率が上昇したからである。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a:t>
          </a:r>
          <a:r>
            <a:rPr kumimoji="1" lang="en-US" altLang="ja-JP" sz="1100">
              <a:latin typeface="ＭＳ Ｐゴシック" panose="020B0600070205080204" pitchFamily="50" charset="-128"/>
              <a:ea typeface="ＭＳ Ｐゴシック" panose="020B0600070205080204" pitchFamily="50" charset="-128"/>
            </a:rPr>
            <a:t>85.9</a:t>
          </a:r>
          <a:r>
            <a:rPr kumimoji="1" lang="ja-JP" altLang="en-US" sz="1100">
              <a:latin typeface="ＭＳ Ｐゴシック" panose="020B0600070205080204" pitchFamily="50" charset="-128"/>
              <a:ea typeface="ＭＳ Ｐゴシック" panose="020B0600070205080204" pitchFamily="50" charset="-128"/>
            </a:rPr>
            <a:t>％の内、</a:t>
          </a:r>
          <a:r>
            <a:rPr kumimoji="1" lang="en-US" altLang="ja-JP" sz="1100">
              <a:latin typeface="ＭＳ Ｐゴシック" panose="020B0600070205080204" pitchFamily="50" charset="-128"/>
              <a:ea typeface="ＭＳ Ｐゴシック" panose="020B0600070205080204" pitchFamily="50" charset="-128"/>
            </a:rPr>
            <a:t>82.2</a:t>
          </a:r>
          <a:r>
            <a:rPr kumimoji="1" lang="ja-JP" altLang="en-US" sz="1100">
              <a:latin typeface="ＭＳ Ｐゴシック" panose="020B0600070205080204" pitchFamily="50" charset="-128"/>
              <a:ea typeface="ＭＳ Ｐゴシック" panose="020B0600070205080204" pitchFamily="50" charset="-128"/>
            </a:rPr>
            <a:t>％を公債費以外が占めている。中期的に公債費の上昇が見込まれる中、比率を抑制することができなければ経常収支比率は一般財源規模の縮小と相まって急激に悪化することが予測される。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今後、経常的歳出の見直しは急務であり、比率の減少に努めていく。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56135</xdr:rowOff>
    </xdr:to>
    <xdr:cxnSp macro="">
      <xdr:nvCxnSpPr>
        <xdr:cNvPr id="430" name="直線コネクタ 429"/>
        <xdr:cNvCxnSpPr/>
      </xdr:nvCxnSpPr>
      <xdr:spPr>
        <a:xfrm>
          <a:off x="15671800" y="135046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131572</xdr:rowOff>
    </xdr:to>
    <xdr:cxnSp macro="">
      <xdr:nvCxnSpPr>
        <xdr:cNvPr id="433" name="直線コネクタ 432"/>
        <xdr:cNvCxnSpPr/>
      </xdr:nvCxnSpPr>
      <xdr:spPr>
        <a:xfrm>
          <a:off x="14782800" y="13463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90424</xdr:rowOff>
    </xdr:to>
    <xdr:cxnSp macro="">
      <xdr:nvCxnSpPr>
        <xdr:cNvPr id="436" name="直線コネクタ 435"/>
        <xdr:cNvCxnSpPr/>
      </xdr:nvCxnSpPr>
      <xdr:spPr>
        <a:xfrm>
          <a:off x="13893800" y="133629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39" name="直線コネクタ 438"/>
        <xdr:cNvCxnSpPr/>
      </xdr:nvCxnSpPr>
      <xdr:spPr>
        <a:xfrm flipV="1">
          <a:off x="13004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1" name="楕円 450"/>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2" name="テキスト ボックス 451"/>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3" name="楕円 452"/>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4" name="テキスト ボックス 453"/>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5" name="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7" name="楕円 456"/>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8" name="テキスト ボックス 457"/>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38284</xdr:rowOff>
    </xdr:from>
    <xdr:to>
      <xdr:col>29</xdr:col>
      <xdr:colOff>127000</xdr:colOff>
      <xdr:row>14</xdr:row>
      <xdr:rowOff>124828</xdr:rowOff>
    </xdr:to>
    <xdr:cxnSp macro="">
      <xdr:nvCxnSpPr>
        <xdr:cNvPr id="50" name="直線コネクタ 49"/>
        <xdr:cNvCxnSpPr/>
      </xdr:nvCxnSpPr>
      <xdr:spPr bwMode="auto">
        <a:xfrm flipV="1">
          <a:off x="5003800" y="2486209"/>
          <a:ext cx="647700" cy="8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84138</xdr:rowOff>
    </xdr:from>
    <xdr:to>
      <xdr:col>26</xdr:col>
      <xdr:colOff>50800</xdr:colOff>
      <xdr:row>14</xdr:row>
      <xdr:rowOff>124828</xdr:rowOff>
    </xdr:to>
    <xdr:cxnSp macro="">
      <xdr:nvCxnSpPr>
        <xdr:cNvPr id="53" name="直線コネクタ 52"/>
        <xdr:cNvCxnSpPr/>
      </xdr:nvCxnSpPr>
      <xdr:spPr bwMode="auto">
        <a:xfrm>
          <a:off x="4305300" y="2532063"/>
          <a:ext cx="6985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84138</xdr:rowOff>
    </xdr:from>
    <xdr:to>
      <xdr:col>22</xdr:col>
      <xdr:colOff>114300</xdr:colOff>
      <xdr:row>15</xdr:row>
      <xdr:rowOff>139649</xdr:rowOff>
    </xdr:to>
    <xdr:cxnSp macro="">
      <xdr:nvCxnSpPr>
        <xdr:cNvPr id="56" name="直線コネクタ 55"/>
        <xdr:cNvCxnSpPr/>
      </xdr:nvCxnSpPr>
      <xdr:spPr bwMode="auto">
        <a:xfrm flipV="1">
          <a:off x="3606800" y="2532063"/>
          <a:ext cx="698500" cy="22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139649</xdr:rowOff>
    </xdr:from>
    <xdr:to>
      <xdr:col>18</xdr:col>
      <xdr:colOff>177800</xdr:colOff>
      <xdr:row>16</xdr:row>
      <xdr:rowOff>37579</xdr:rowOff>
    </xdr:to>
    <xdr:cxnSp macro="">
      <xdr:nvCxnSpPr>
        <xdr:cNvPr id="59" name="直線コネクタ 58"/>
        <xdr:cNvCxnSpPr/>
      </xdr:nvCxnSpPr>
      <xdr:spPr bwMode="auto">
        <a:xfrm flipV="1">
          <a:off x="2908300" y="2759024"/>
          <a:ext cx="698500" cy="6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158934</xdr:rowOff>
    </xdr:from>
    <xdr:to>
      <xdr:col>29</xdr:col>
      <xdr:colOff>177800</xdr:colOff>
      <xdr:row>14</xdr:row>
      <xdr:rowOff>89084</xdr:rowOff>
    </xdr:to>
    <xdr:sp macro="" textlink="">
      <xdr:nvSpPr>
        <xdr:cNvPr id="69" name="楕円 68"/>
        <xdr:cNvSpPr/>
      </xdr:nvSpPr>
      <xdr:spPr bwMode="auto">
        <a:xfrm>
          <a:off x="5600700" y="243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4011</xdr:rowOff>
    </xdr:from>
    <xdr:ext cx="762000" cy="259045"/>
    <xdr:sp macro="" textlink="">
      <xdr:nvSpPr>
        <xdr:cNvPr id="70" name="人口1人当たり決算額の推移該当値テキスト130"/>
        <xdr:cNvSpPr txBox="1"/>
      </xdr:nvSpPr>
      <xdr:spPr>
        <a:xfrm>
          <a:off x="5740400" y="22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74028</xdr:rowOff>
    </xdr:from>
    <xdr:to>
      <xdr:col>26</xdr:col>
      <xdr:colOff>101600</xdr:colOff>
      <xdr:row>15</xdr:row>
      <xdr:rowOff>4178</xdr:rowOff>
    </xdr:to>
    <xdr:sp macro="" textlink="">
      <xdr:nvSpPr>
        <xdr:cNvPr id="71" name="楕円 70"/>
        <xdr:cNvSpPr/>
      </xdr:nvSpPr>
      <xdr:spPr bwMode="auto">
        <a:xfrm>
          <a:off x="4953000" y="252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14355</xdr:rowOff>
    </xdr:from>
    <xdr:ext cx="736600" cy="259045"/>
    <xdr:sp macro="" textlink="">
      <xdr:nvSpPr>
        <xdr:cNvPr id="72" name="テキスト ボックス 71"/>
        <xdr:cNvSpPr txBox="1"/>
      </xdr:nvSpPr>
      <xdr:spPr>
        <a:xfrm>
          <a:off x="4622800" y="229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33338</xdr:rowOff>
    </xdr:from>
    <xdr:to>
      <xdr:col>22</xdr:col>
      <xdr:colOff>165100</xdr:colOff>
      <xdr:row>14</xdr:row>
      <xdr:rowOff>134938</xdr:rowOff>
    </xdr:to>
    <xdr:sp macro="" textlink="">
      <xdr:nvSpPr>
        <xdr:cNvPr id="73" name="楕円 72"/>
        <xdr:cNvSpPr/>
      </xdr:nvSpPr>
      <xdr:spPr bwMode="auto">
        <a:xfrm>
          <a:off x="4254500" y="248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145115</xdr:rowOff>
    </xdr:from>
    <xdr:ext cx="762000" cy="259045"/>
    <xdr:sp macro="" textlink="">
      <xdr:nvSpPr>
        <xdr:cNvPr id="74" name="テキスト ボックス 73"/>
        <xdr:cNvSpPr txBox="1"/>
      </xdr:nvSpPr>
      <xdr:spPr>
        <a:xfrm>
          <a:off x="3924300" y="225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88849</xdr:rowOff>
    </xdr:from>
    <xdr:to>
      <xdr:col>19</xdr:col>
      <xdr:colOff>38100</xdr:colOff>
      <xdr:row>16</xdr:row>
      <xdr:rowOff>18999</xdr:rowOff>
    </xdr:to>
    <xdr:sp macro="" textlink="">
      <xdr:nvSpPr>
        <xdr:cNvPr id="75" name="楕円 74"/>
        <xdr:cNvSpPr/>
      </xdr:nvSpPr>
      <xdr:spPr bwMode="auto">
        <a:xfrm>
          <a:off x="3556000" y="270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29176</xdr:rowOff>
    </xdr:from>
    <xdr:ext cx="762000" cy="259045"/>
    <xdr:sp macro="" textlink="">
      <xdr:nvSpPr>
        <xdr:cNvPr id="76" name="テキスト ボックス 75"/>
        <xdr:cNvSpPr txBox="1"/>
      </xdr:nvSpPr>
      <xdr:spPr>
        <a:xfrm>
          <a:off x="3225800" y="24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158229</xdr:rowOff>
    </xdr:from>
    <xdr:to>
      <xdr:col>15</xdr:col>
      <xdr:colOff>101600</xdr:colOff>
      <xdr:row>16</xdr:row>
      <xdr:rowOff>88379</xdr:rowOff>
    </xdr:to>
    <xdr:sp macro="" textlink="">
      <xdr:nvSpPr>
        <xdr:cNvPr id="77" name="楕円 76"/>
        <xdr:cNvSpPr/>
      </xdr:nvSpPr>
      <xdr:spPr bwMode="auto">
        <a:xfrm>
          <a:off x="2857500" y="277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98556</xdr:rowOff>
    </xdr:from>
    <xdr:ext cx="762000" cy="259045"/>
    <xdr:sp macro="" textlink="">
      <xdr:nvSpPr>
        <xdr:cNvPr id="78" name="テキスト ボックス 77"/>
        <xdr:cNvSpPr txBox="1"/>
      </xdr:nvSpPr>
      <xdr:spPr>
        <a:xfrm>
          <a:off x="2527300" y="254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59772</xdr:rowOff>
    </xdr:from>
    <xdr:to>
      <xdr:col>29</xdr:col>
      <xdr:colOff>127000</xdr:colOff>
      <xdr:row>37</xdr:row>
      <xdr:rowOff>63488</xdr:rowOff>
    </xdr:to>
    <xdr:cxnSp macro="">
      <xdr:nvCxnSpPr>
        <xdr:cNvPr id="111" name="直線コネクタ 110"/>
        <xdr:cNvCxnSpPr/>
      </xdr:nvCxnSpPr>
      <xdr:spPr bwMode="auto">
        <a:xfrm flipV="1">
          <a:off x="5003800" y="7184472"/>
          <a:ext cx="647700" cy="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63488</xdr:rowOff>
    </xdr:from>
    <xdr:to>
      <xdr:col>26</xdr:col>
      <xdr:colOff>50800</xdr:colOff>
      <xdr:row>37</xdr:row>
      <xdr:rowOff>83356</xdr:rowOff>
    </xdr:to>
    <xdr:cxnSp macro="">
      <xdr:nvCxnSpPr>
        <xdr:cNvPr id="114" name="直線コネクタ 113"/>
        <xdr:cNvCxnSpPr/>
      </xdr:nvCxnSpPr>
      <xdr:spPr bwMode="auto">
        <a:xfrm flipV="1">
          <a:off x="4305300" y="7188188"/>
          <a:ext cx="698500" cy="1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60706</xdr:rowOff>
    </xdr:from>
    <xdr:to>
      <xdr:col>22</xdr:col>
      <xdr:colOff>114300</xdr:colOff>
      <xdr:row>37</xdr:row>
      <xdr:rowOff>83356</xdr:rowOff>
    </xdr:to>
    <xdr:cxnSp macro="">
      <xdr:nvCxnSpPr>
        <xdr:cNvPr id="117" name="直線コネクタ 116"/>
        <xdr:cNvCxnSpPr/>
      </xdr:nvCxnSpPr>
      <xdr:spPr bwMode="auto">
        <a:xfrm>
          <a:off x="3606800" y="7185406"/>
          <a:ext cx="698500" cy="2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9042</xdr:rowOff>
    </xdr:from>
    <xdr:to>
      <xdr:col>18</xdr:col>
      <xdr:colOff>177800</xdr:colOff>
      <xdr:row>37</xdr:row>
      <xdr:rowOff>60706</xdr:rowOff>
    </xdr:to>
    <xdr:cxnSp macro="">
      <xdr:nvCxnSpPr>
        <xdr:cNvPr id="120" name="直線コネクタ 119"/>
        <xdr:cNvCxnSpPr/>
      </xdr:nvCxnSpPr>
      <xdr:spPr bwMode="auto">
        <a:xfrm>
          <a:off x="2908300" y="7133742"/>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8972</xdr:rowOff>
    </xdr:from>
    <xdr:to>
      <xdr:col>29</xdr:col>
      <xdr:colOff>177800</xdr:colOff>
      <xdr:row>37</xdr:row>
      <xdr:rowOff>110572</xdr:rowOff>
    </xdr:to>
    <xdr:sp macro="" textlink="">
      <xdr:nvSpPr>
        <xdr:cNvPr id="130" name="楕円 129"/>
        <xdr:cNvSpPr/>
      </xdr:nvSpPr>
      <xdr:spPr bwMode="auto">
        <a:xfrm>
          <a:off x="5600700" y="713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152499</xdr:rowOff>
    </xdr:from>
    <xdr:ext cx="762000" cy="259045"/>
    <xdr:sp macro="" textlink="">
      <xdr:nvSpPr>
        <xdr:cNvPr id="131" name="人口1人当たり決算額の推移該当値テキスト445"/>
        <xdr:cNvSpPr txBox="1"/>
      </xdr:nvSpPr>
      <xdr:spPr>
        <a:xfrm>
          <a:off x="5740400" y="71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12688</xdr:rowOff>
    </xdr:from>
    <xdr:to>
      <xdr:col>26</xdr:col>
      <xdr:colOff>101600</xdr:colOff>
      <xdr:row>37</xdr:row>
      <xdr:rowOff>114288</xdr:rowOff>
    </xdr:to>
    <xdr:sp macro="" textlink="">
      <xdr:nvSpPr>
        <xdr:cNvPr id="132" name="楕円 131"/>
        <xdr:cNvSpPr/>
      </xdr:nvSpPr>
      <xdr:spPr bwMode="auto">
        <a:xfrm>
          <a:off x="4953000" y="713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99065</xdr:rowOff>
    </xdr:from>
    <xdr:ext cx="736600" cy="259045"/>
    <xdr:sp macro="" textlink="">
      <xdr:nvSpPr>
        <xdr:cNvPr id="133" name="テキスト ボックス 132"/>
        <xdr:cNvSpPr txBox="1"/>
      </xdr:nvSpPr>
      <xdr:spPr>
        <a:xfrm>
          <a:off x="4622800" y="722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32556</xdr:rowOff>
    </xdr:from>
    <xdr:to>
      <xdr:col>22</xdr:col>
      <xdr:colOff>165100</xdr:colOff>
      <xdr:row>37</xdr:row>
      <xdr:rowOff>134156</xdr:rowOff>
    </xdr:to>
    <xdr:sp macro="" textlink="">
      <xdr:nvSpPr>
        <xdr:cNvPr id="134" name="楕円 133"/>
        <xdr:cNvSpPr/>
      </xdr:nvSpPr>
      <xdr:spPr bwMode="auto">
        <a:xfrm>
          <a:off x="4254500" y="715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118933</xdr:rowOff>
    </xdr:from>
    <xdr:ext cx="762000" cy="259045"/>
    <xdr:sp macro="" textlink="">
      <xdr:nvSpPr>
        <xdr:cNvPr id="135" name="テキスト ボックス 134"/>
        <xdr:cNvSpPr txBox="1"/>
      </xdr:nvSpPr>
      <xdr:spPr>
        <a:xfrm>
          <a:off x="3924300" y="72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9906</xdr:rowOff>
    </xdr:from>
    <xdr:to>
      <xdr:col>19</xdr:col>
      <xdr:colOff>38100</xdr:colOff>
      <xdr:row>37</xdr:row>
      <xdr:rowOff>111506</xdr:rowOff>
    </xdr:to>
    <xdr:sp macro="" textlink="">
      <xdr:nvSpPr>
        <xdr:cNvPr id="136" name="楕円 135"/>
        <xdr:cNvSpPr/>
      </xdr:nvSpPr>
      <xdr:spPr bwMode="auto">
        <a:xfrm>
          <a:off x="3556000" y="713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96283</xdr:rowOff>
    </xdr:from>
    <xdr:ext cx="762000" cy="259045"/>
    <xdr:sp macro="" textlink="">
      <xdr:nvSpPr>
        <xdr:cNvPr id="137" name="テキスト ボックス 136"/>
        <xdr:cNvSpPr txBox="1"/>
      </xdr:nvSpPr>
      <xdr:spPr>
        <a:xfrm>
          <a:off x="3225800" y="722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129692</xdr:rowOff>
    </xdr:from>
    <xdr:to>
      <xdr:col>15</xdr:col>
      <xdr:colOff>101600</xdr:colOff>
      <xdr:row>37</xdr:row>
      <xdr:rowOff>59842</xdr:rowOff>
    </xdr:to>
    <xdr:sp macro="" textlink="">
      <xdr:nvSpPr>
        <xdr:cNvPr id="138" name="楕円 137"/>
        <xdr:cNvSpPr/>
      </xdr:nvSpPr>
      <xdr:spPr bwMode="auto">
        <a:xfrm>
          <a:off x="2857500" y="708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44619</xdr:rowOff>
    </xdr:from>
    <xdr:ext cx="762000" cy="259045"/>
    <xdr:sp macro="" textlink="">
      <xdr:nvSpPr>
        <xdr:cNvPr id="139" name="テキスト ボックス 138"/>
        <xdr:cNvSpPr txBox="1"/>
      </xdr:nvSpPr>
      <xdr:spPr>
        <a:xfrm>
          <a:off x="2527300" y="71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100985</xdr:rowOff>
    </xdr:from>
    <xdr:to>
      <xdr:col>24</xdr:col>
      <xdr:colOff>63500</xdr:colOff>
      <xdr:row>35</xdr:row>
      <xdr:rowOff>142574</xdr:rowOff>
    </xdr:to>
    <xdr:cxnSp macro="">
      <xdr:nvCxnSpPr>
        <xdr:cNvPr id="63" name="直線コネクタ 62"/>
        <xdr:cNvCxnSpPr/>
      </xdr:nvCxnSpPr>
      <xdr:spPr>
        <a:xfrm flipV="1">
          <a:off x="3797300" y="6101735"/>
          <a:ext cx="8382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142574</xdr:rowOff>
    </xdr:from>
    <xdr:to>
      <xdr:col>19</xdr:col>
      <xdr:colOff>177800</xdr:colOff>
      <xdr:row>36</xdr:row>
      <xdr:rowOff>13480</xdr:rowOff>
    </xdr:to>
    <xdr:cxnSp macro="">
      <xdr:nvCxnSpPr>
        <xdr:cNvPr id="66" name="直線コネクタ 65"/>
        <xdr:cNvCxnSpPr/>
      </xdr:nvCxnSpPr>
      <xdr:spPr>
        <a:xfrm flipV="1">
          <a:off x="2908300" y="6143324"/>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136842</xdr:rowOff>
    </xdr:from>
    <xdr:to>
      <xdr:col>15</xdr:col>
      <xdr:colOff>50800</xdr:colOff>
      <xdr:row>36</xdr:row>
      <xdr:rowOff>13480</xdr:rowOff>
    </xdr:to>
    <xdr:cxnSp macro="">
      <xdr:nvCxnSpPr>
        <xdr:cNvPr id="69" name="直線コネクタ 68"/>
        <xdr:cNvCxnSpPr/>
      </xdr:nvCxnSpPr>
      <xdr:spPr>
        <a:xfrm>
          <a:off x="2019300" y="6137592"/>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136842</xdr:rowOff>
    </xdr:from>
    <xdr:to>
      <xdr:col>10</xdr:col>
      <xdr:colOff>114300</xdr:colOff>
      <xdr:row>36</xdr:row>
      <xdr:rowOff>17971</xdr:rowOff>
    </xdr:to>
    <xdr:cxnSp macro="">
      <xdr:nvCxnSpPr>
        <xdr:cNvPr id="72" name="直線コネクタ 71"/>
        <xdr:cNvCxnSpPr/>
      </xdr:nvCxnSpPr>
      <xdr:spPr>
        <a:xfrm flipV="1">
          <a:off x="1130300" y="613759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50185</xdr:rowOff>
    </xdr:from>
    <xdr:to>
      <xdr:col>24</xdr:col>
      <xdr:colOff>114300</xdr:colOff>
      <xdr:row>35</xdr:row>
      <xdr:rowOff>151785</xdr:rowOff>
    </xdr:to>
    <xdr:sp macro="" textlink="">
      <xdr:nvSpPr>
        <xdr:cNvPr id="82" name="楕円 81"/>
        <xdr:cNvSpPr/>
      </xdr:nvSpPr>
      <xdr:spPr>
        <a:xfrm>
          <a:off x="4584700" y="605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28612</xdr:rowOff>
    </xdr:from>
    <xdr:ext cx="534377" cy="259045"/>
    <xdr:sp macro="" textlink="">
      <xdr:nvSpPr>
        <xdr:cNvPr id="83" name="人件費該当値テキスト"/>
        <xdr:cNvSpPr txBox="1"/>
      </xdr:nvSpPr>
      <xdr:spPr>
        <a:xfrm>
          <a:off x="4686300" y="602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91774</xdr:rowOff>
    </xdr:from>
    <xdr:to>
      <xdr:col>20</xdr:col>
      <xdr:colOff>38100</xdr:colOff>
      <xdr:row>36</xdr:row>
      <xdr:rowOff>21924</xdr:rowOff>
    </xdr:to>
    <xdr:sp macro="" textlink="">
      <xdr:nvSpPr>
        <xdr:cNvPr id="84" name="楕円 83"/>
        <xdr:cNvSpPr/>
      </xdr:nvSpPr>
      <xdr:spPr>
        <a:xfrm>
          <a:off x="3746500" y="60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13051</xdr:rowOff>
    </xdr:from>
    <xdr:ext cx="534377" cy="259045"/>
    <xdr:sp macro="" textlink="">
      <xdr:nvSpPr>
        <xdr:cNvPr id="85" name="テキスト ボックス 84"/>
        <xdr:cNvSpPr txBox="1"/>
      </xdr:nvSpPr>
      <xdr:spPr>
        <a:xfrm>
          <a:off x="3530111" y="61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134130</xdr:rowOff>
    </xdr:from>
    <xdr:to>
      <xdr:col>15</xdr:col>
      <xdr:colOff>101600</xdr:colOff>
      <xdr:row>36</xdr:row>
      <xdr:rowOff>64280</xdr:rowOff>
    </xdr:to>
    <xdr:sp macro="" textlink="">
      <xdr:nvSpPr>
        <xdr:cNvPr id="86" name="楕円 85"/>
        <xdr:cNvSpPr/>
      </xdr:nvSpPr>
      <xdr:spPr>
        <a:xfrm>
          <a:off x="2857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55407</xdr:rowOff>
    </xdr:from>
    <xdr:ext cx="534377" cy="259045"/>
    <xdr:sp macro="" textlink="">
      <xdr:nvSpPr>
        <xdr:cNvPr id="87" name="テキスト ボックス 86"/>
        <xdr:cNvSpPr txBox="1"/>
      </xdr:nvSpPr>
      <xdr:spPr>
        <a:xfrm>
          <a:off x="2641111" y="6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86042</xdr:rowOff>
    </xdr:from>
    <xdr:to>
      <xdr:col>10</xdr:col>
      <xdr:colOff>165100</xdr:colOff>
      <xdr:row>36</xdr:row>
      <xdr:rowOff>16192</xdr:rowOff>
    </xdr:to>
    <xdr:sp macro="" textlink="">
      <xdr:nvSpPr>
        <xdr:cNvPr id="88" name="楕円 87"/>
        <xdr:cNvSpPr/>
      </xdr:nvSpPr>
      <xdr:spPr>
        <a:xfrm>
          <a:off x="1968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7319</xdr:rowOff>
    </xdr:from>
    <xdr:ext cx="534377" cy="259045"/>
    <xdr:sp macro="" textlink="">
      <xdr:nvSpPr>
        <xdr:cNvPr id="89" name="テキスト ボックス 88"/>
        <xdr:cNvSpPr txBox="1"/>
      </xdr:nvSpPr>
      <xdr:spPr>
        <a:xfrm>
          <a:off x="1752111" y="61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138621</xdr:rowOff>
    </xdr:from>
    <xdr:to>
      <xdr:col>6</xdr:col>
      <xdr:colOff>38100</xdr:colOff>
      <xdr:row>36</xdr:row>
      <xdr:rowOff>68771</xdr:rowOff>
    </xdr:to>
    <xdr:sp macro="" textlink="">
      <xdr:nvSpPr>
        <xdr:cNvPr id="90" name="楕円 89"/>
        <xdr:cNvSpPr/>
      </xdr:nvSpPr>
      <xdr:spPr>
        <a:xfrm>
          <a:off x="1079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59898</xdr:rowOff>
    </xdr:from>
    <xdr:ext cx="534377" cy="259045"/>
    <xdr:sp macro="" textlink="">
      <xdr:nvSpPr>
        <xdr:cNvPr id="91" name="テキスト ボックス 90"/>
        <xdr:cNvSpPr txBox="1"/>
      </xdr:nvSpPr>
      <xdr:spPr>
        <a:xfrm>
          <a:off x="863111" y="62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12332</xdr:rowOff>
    </xdr:from>
    <xdr:to>
      <xdr:col>24</xdr:col>
      <xdr:colOff>63500</xdr:colOff>
      <xdr:row>56</xdr:row>
      <xdr:rowOff>36211</xdr:rowOff>
    </xdr:to>
    <xdr:cxnSp macro="">
      <xdr:nvCxnSpPr>
        <xdr:cNvPr id="125" name="直線コネクタ 124"/>
        <xdr:cNvCxnSpPr/>
      </xdr:nvCxnSpPr>
      <xdr:spPr>
        <a:xfrm flipV="1">
          <a:off x="3797300" y="9613532"/>
          <a:ext cx="8382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34134</xdr:rowOff>
    </xdr:from>
    <xdr:to>
      <xdr:col>19</xdr:col>
      <xdr:colOff>177800</xdr:colOff>
      <xdr:row>56</xdr:row>
      <xdr:rowOff>36211</xdr:rowOff>
    </xdr:to>
    <xdr:cxnSp macro="">
      <xdr:nvCxnSpPr>
        <xdr:cNvPr id="128" name="直線コネクタ 127"/>
        <xdr:cNvCxnSpPr/>
      </xdr:nvCxnSpPr>
      <xdr:spPr>
        <a:xfrm>
          <a:off x="2908300" y="9635334"/>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34134</xdr:rowOff>
    </xdr:from>
    <xdr:to>
      <xdr:col>15</xdr:col>
      <xdr:colOff>50800</xdr:colOff>
      <xdr:row>56</xdr:row>
      <xdr:rowOff>128804</xdr:rowOff>
    </xdr:to>
    <xdr:cxnSp macro="">
      <xdr:nvCxnSpPr>
        <xdr:cNvPr id="131" name="直線コネクタ 130"/>
        <xdr:cNvCxnSpPr/>
      </xdr:nvCxnSpPr>
      <xdr:spPr>
        <a:xfrm flipV="1">
          <a:off x="2019300" y="9635334"/>
          <a:ext cx="889000" cy="9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128804</xdr:rowOff>
    </xdr:from>
    <xdr:to>
      <xdr:col>10</xdr:col>
      <xdr:colOff>114300</xdr:colOff>
      <xdr:row>56</xdr:row>
      <xdr:rowOff>146568</xdr:rowOff>
    </xdr:to>
    <xdr:cxnSp macro="">
      <xdr:nvCxnSpPr>
        <xdr:cNvPr id="134" name="直線コネクタ 133"/>
        <xdr:cNvCxnSpPr/>
      </xdr:nvCxnSpPr>
      <xdr:spPr>
        <a:xfrm flipV="1">
          <a:off x="1130300" y="9730004"/>
          <a:ext cx="889000" cy="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132982</xdr:rowOff>
    </xdr:from>
    <xdr:to>
      <xdr:col>24</xdr:col>
      <xdr:colOff>114300</xdr:colOff>
      <xdr:row>56</xdr:row>
      <xdr:rowOff>63132</xdr:rowOff>
    </xdr:to>
    <xdr:sp macro="" textlink="">
      <xdr:nvSpPr>
        <xdr:cNvPr id="144" name="楕円 143"/>
        <xdr:cNvSpPr/>
      </xdr:nvSpPr>
      <xdr:spPr>
        <a:xfrm>
          <a:off x="4584700" y="95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155859</xdr:rowOff>
    </xdr:from>
    <xdr:ext cx="534377" cy="259045"/>
    <xdr:sp macro="" textlink="">
      <xdr:nvSpPr>
        <xdr:cNvPr id="145" name="物件費該当値テキスト"/>
        <xdr:cNvSpPr txBox="1"/>
      </xdr:nvSpPr>
      <xdr:spPr>
        <a:xfrm>
          <a:off x="4686300" y="94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156861</xdr:rowOff>
    </xdr:from>
    <xdr:to>
      <xdr:col>20</xdr:col>
      <xdr:colOff>38100</xdr:colOff>
      <xdr:row>56</xdr:row>
      <xdr:rowOff>87011</xdr:rowOff>
    </xdr:to>
    <xdr:sp macro="" textlink="">
      <xdr:nvSpPr>
        <xdr:cNvPr id="146" name="楕円 145"/>
        <xdr:cNvSpPr/>
      </xdr:nvSpPr>
      <xdr:spPr>
        <a:xfrm>
          <a:off x="3746500" y="95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103538</xdr:rowOff>
    </xdr:from>
    <xdr:ext cx="534377" cy="259045"/>
    <xdr:sp macro="" textlink="">
      <xdr:nvSpPr>
        <xdr:cNvPr id="147" name="テキスト ボックス 146"/>
        <xdr:cNvSpPr txBox="1"/>
      </xdr:nvSpPr>
      <xdr:spPr>
        <a:xfrm>
          <a:off x="3530111" y="93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154784</xdr:rowOff>
    </xdr:from>
    <xdr:to>
      <xdr:col>15</xdr:col>
      <xdr:colOff>101600</xdr:colOff>
      <xdr:row>56</xdr:row>
      <xdr:rowOff>84934</xdr:rowOff>
    </xdr:to>
    <xdr:sp macro="" textlink="">
      <xdr:nvSpPr>
        <xdr:cNvPr id="148" name="楕円 147"/>
        <xdr:cNvSpPr/>
      </xdr:nvSpPr>
      <xdr:spPr>
        <a:xfrm>
          <a:off x="2857500" y="95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101461</xdr:rowOff>
    </xdr:from>
    <xdr:ext cx="534377" cy="259045"/>
    <xdr:sp macro="" textlink="">
      <xdr:nvSpPr>
        <xdr:cNvPr id="149" name="テキスト ボックス 148"/>
        <xdr:cNvSpPr txBox="1"/>
      </xdr:nvSpPr>
      <xdr:spPr>
        <a:xfrm>
          <a:off x="2641111" y="93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78004</xdr:rowOff>
    </xdr:from>
    <xdr:to>
      <xdr:col>10</xdr:col>
      <xdr:colOff>165100</xdr:colOff>
      <xdr:row>57</xdr:row>
      <xdr:rowOff>8154</xdr:rowOff>
    </xdr:to>
    <xdr:sp macro="" textlink="">
      <xdr:nvSpPr>
        <xdr:cNvPr id="150" name="楕円 149"/>
        <xdr:cNvSpPr/>
      </xdr:nvSpPr>
      <xdr:spPr>
        <a:xfrm>
          <a:off x="1968500" y="96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24681</xdr:rowOff>
    </xdr:from>
    <xdr:ext cx="534377" cy="259045"/>
    <xdr:sp macro="" textlink="">
      <xdr:nvSpPr>
        <xdr:cNvPr id="151" name="テキスト ボックス 150"/>
        <xdr:cNvSpPr txBox="1"/>
      </xdr:nvSpPr>
      <xdr:spPr>
        <a:xfrm>
          <a:off x="1752111" y="94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95768</xdr:rowOff>
    </xdr:from>
    <xdr:to>
      <xdr:col>6</xdr:col>
      <xdr:colOff>38100</xdr:colOff>
      <xdr:row>57</xdr:row>
      <xdr:rowOff>25918</xdr:rowOff>
    </xdr:to>
    <xdr:sp macro="" textlink="">
      <xdr:nvSpPr>
        <xdr:cNvPr id="152" name="楕円 151"/>
        <xdr:cNvSpPr/>
      </xdr:nvSpPr>
      <xdr:spPr>
        <a:xfrm>
          <a:off x="1079500" y="96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42445</xdr:rowOff>
    </xdr:from>
    <xdr:ext cx="534377" cy="259045"/>
    <xdr:sp macro="" textlink="">
      <xdr:nvSpPr>
        <xdr:cNvPr id="153" name="テキスト ボックス 152"/>
        <xdr:cNvSpPr txBox="1"/>
      </xdr:nvSpPr>
      <xdr:spPr>
        <a:xfrm>
          <a:off x="863111" y="94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145210</xdr:rowOff>
    </xdr:from>
    <xdr:to>
      <xdr:col>24</xdr:col>
      <xdr:colOff>63500</xdr:colOff>
      <xdr:row>78</xdr:row>
      <xdr:rowOff>54660</xdr:rowOff>
    </xdr:to>
    <xdr:cxnSp macro="">
      <xdr:nvCxnSpPr>
        <xdr:cNvPr id="180" name="直線コネクタ 179"/>
        <xdr:cNvCxnSpPr/>
      </xdr:nvCxnSpPr>
      <xdr:spPr>
        <a:xfrm flipV="1">
          <a:off x="3797300" y="13346860"/>
          <a:ext cx="838200" cy="8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54660</xdr:rowOff>
    </xdr:from>
    <xdr:to>
      <xdr:col>19</xdr:col>
      <xdr:colOff>177800</xdr:colOff>
      <xdr:row>78</xdr:row>
      <xdr:rowOff>71120</xdr:rowOff>
    </xdr:to>
    <xdr:cxnSp macro="">
      <xdr:nvCxnSpPr>
        <xdr:cNvPr id="183" name="直線コネクタ 182"/>
        <xdr:cNvCxnSpPr/>
      </xdr:nvCxnSpPr>
      <xdr:spPr>
        <a:xfrm flipV="1">
          <a:off x="2908300" y="13427760"/>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67599</xdr:rowOff>
    </xdr:from>
    <xdr:to>
      <xdr:col>15</xdr:col>
      <xdr:colOff>50800</xdr:colOff>
      <xdr:row>78</xdr:row>
      <xdr:rowOff>71120</xdr:rowOff>
    </xdr:to>
    <xdr:cxnSp macro="">
      <xdr:nvCxnSpPr>
        <xdr:cNvPr id="186" name="直線コネクタ 185"/>
        <xdr:cNvCxnSpPr/>
      </xdr:nvCxnSpPr>
      <xdr:spPr>
        <a:xfrm>
          <a:off x="2019300" y="1344069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67599</xdr:rowOff>
    </xdr:from>
    <xdr:to>
      <xdr:col>10</xdr:col>
      <xdr:colOff>114300</xdr:colOff>
      <xdr:row>78</xdr:row>
      <xdr:rowOff>77155</xdr:rowOff>
    </xdr:to>
    <xdr:cxnSp macro="">
      <xdr:nvCxnSpPr>
        <xdr:cNvPr id="189" name="直線コネクタ 188"/>
        <xdr:cNvCxnSpPr/>
      </xdr:nvCxnSpPr>
      <xdr:spPr>
        <a:xfrm flipV="1">
          <a:off x="1130300" y="1344069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94410</xdr:rowOff>
    </xdr:from>
    <xdr:to>
      <xdr:col>24</xdr:col>
      <xdr:colOff>114300</xdr:colOff>
      <xdr:row>78</xdr:row>
      <xdr:rowOff>24560</xdr:rowOff>
    </xdr:to>
    <xdr:sp macro="" textlink="">
      <xdr:nvSpPr>
        <xdr:cNvPr id="199" name="楕円 198"/>
        <xdr:cNvSpPr/>
      </xdr:nvSpPr>
      <xdr:spPr>
        <a:xfrm>
          <a:off x="4584700" y="132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72837</xdr:rowOff>
    </xdr:from>
    <xdr:ext cx="469744" cy="259045"/>
    <xdr:sp macro="" textlink="">
      <xdr:nvSpPr>
        <xdr:cNvPr id="200" name="維持補修費該当値テキスト"/>
        <xdr:cNvSpPr txBox="1"/>
      </xdr:nvSpPr>
      <xdr:spPr>
        <a:xfrm>
          <a:off x="4686300" y="132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3860</xdr:rowOff>
    </xdr:from>
    <xdr:to>
      <xdr:col>20</xdr:col>
      <xdr:colOff>38100</xdr:colOff>
      <xdr:row>78</xdr:row>
      <xdr:rowOff>105460</xdr:rowOff>
    </xdr:to>
    <xdr:sp macro="" textlink="">
      <xdr:nvSpPr>
        <xdr:cNvPr id="201" name="楕円 200"/>
        <xdr:cNvSpPr/>
      </xdr:nvSpPr>
      <xdr:spPr>
        <a:xfrm>
          <a:off x="3746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96587</xdr:rowOff>
    </xdr:from>
    <xdr:ext cx="469744" cy="259045"/>
    <xdr:sp macro="" textlink="">
      <xdr:nvSpPr>
        <xdr:cNvPr id="202" name="テキスト ボックス 201"/>
        <xdr:cNvSpPr txBox="1"/>
      </xdr:nvSpPr>
      <xdr:spPr>
        <a:xfrm>
          <a:off x="3562428"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20320</xdr:rowOff>
    </xdr:from>
    <xdr:to>
      <xdr:col>15</xdr:col>
      <xdr:colOff>101600</xdr:colOff>
      <xdr:row>78</xdr:row>
      <xdr:rowOff>121920</xdr:rowOff>
    </xdr:to>
    <xdr:sp macro="" textlink="">
      <xdr:nvSpPr>
        <xdr:cNvPr id="203" name="楕円 202"/>
        <xdr:cNvSpPr/>
      </xdr:nvSpPr>
      <xdr:spPr>
        <a:xfrm>
          <a:off x="2857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113047</xdr:rowOff>
    </xdr:from>
    <xdr:ext cx="469744" cy="259045"/>
    <xdr:sp macro="" textlink="">
      <xdr:nvSpPr>
        <xdr:cNvPr id="204" name="テキスト ボックス 203"/>
        <xdr:cNvSpPr txBox="1"/>
      </xdr:nvSpPr>
      <xdr:spPr>
        <a:xfrm>
          <a:off x="2673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16799</xdr:rowOff>
    </xdr:from>
    <xdr:to>
      <xdr:col>10</xdr:col>
      <xdr:colOff>165100</xdr:colOff>
      <xdr:row>78</xdr:row>
      <xdr:rowOff>118399</xdr:rowOff>
    </xdr:to>
    <xdr:sp macro="" textlink="">
      <xdr:nvSpPr>
        <xdr:cNvPr id="205" name="楕円 204"/>
        <xdr:cNvSpPr/>
      </xdr:nvSpPr>
      <xdr:spPr>
        <a:xfrm>
          <a:off x="1968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109526</xdr:rowOff>
    </xdr:from>
    <xdr:ext cx="469744" cy="259045"/>
    <xdr:sp macro="" textlink="">
      <xdr:nvSpPr>
        <xdr:cNvPr id="206" name="テキスト ボックス 205"/>
        <xdr:cNvSpPr txBox="1"/>
      </xdr:nvSpPr>
      <xdr:spPr>
        <a:xfrm>
          <a:off x="1784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26355</xdr:rowOff>
    </xdr:from>
    <xdr:to>
      <xdr:col>6</xdr:col>
      <xdr:colOff>38100</xdr:colOff>
      <xdr:row>78</xdr:row>
      <xdr:rowOff>127955</xdr:rowOff>
    </xdr:to>
    <xdr:sp macro="" textlink="">
      <xdr:nvSpPr>
        <xdr:cNvPr id="207" name="楕円 206"/>
        <xdr:cNvSpPr/>
      </xdr:nvSpPr>
      <xdr:spPr>
        <a:xfrm>
          <a:off x="1079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119082</xdr:rowOff>
    </xdr:from>
    <xdr:ext cx="469744" cy="259045"/>
    <xdr:sp macro="" textlink="">
      <xdr:nvSpPr>
        <xdr:cNvPr id="208" name="テキスト ボックス 207"/>
        <xdr:cNvSpPr txBox="1"/>
      </xdr:nvSpPr>
      <xdr:spPr>
        <a:xfrm>
          <a:off x="895428" y="134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67819</xdr:rowOff>
    </xdr:from>
    <xdr:to>
      <xdr:col>24</xdr:col>
      <xdr:colOff>62865</xdr:colOff>
      <xdr:row>98</xdr:row>
      <xdr:rowOff>59834</xdr:rowOff>
    </xdr:to>
    <xdr:cxnSp macro="">
      <xdr:nvCxnSpPr>
        <xdr:cNvPr id="237" name="直線コネクタ 236"/>
        <xdr:cNvCxnSpPr/>
      </xdr:nvCxnSpPr>
      <xdr:spPr>
        <a:xfrm flipV="1">
          <a:off x="4633595" y="15498319"/>
          <a:ext cx="1270" cy="136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63661</xdr:rowOff>
    </xdr:from>
    <xdr:ext cx="534377" cy="259045"/>
    <xdr:sp macro="" textlink="">
      <xdr:nvSpPr>
        <xdr:cNvPr id="238" name="扶助費最小値テキスト"/>
        <xdr:cNvSpPr txBox="1"/>
      </xdr:nvSpPr>
      <xdr:spPr>
        <a:xfrm>
          <a:off x="4686300" y="1686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59834</xdr:rowOff>
    </xdr:from>
    <xdr:to>
      <xdr:col>24</xdr:col>
      <xdr:colOff>152400</xdr:colOff>
      <xdr:row>98</xdr:row>
      <xdr:rowOff>59834</xdr:rowOff>
    </xdr:to>
    <xdr:cxnSp macro="">
      <xdr:nvCxnSpPr>
        <xdr:cNvPr id="239" name="直線コネクタ 238"/>
        <xdr:cNvCxnSpPr/>
      </xdr:nvCxnSpPr>
      <xdr:spPr>
        <a:xfrm>
          <a:off x="4546600" y="1686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14496</xdr:rowOff>
    </xdr:from>
    <xdr:ext cx="599010" cy="259045"/>
    <xdr:sp macro="" textlink="">
      <xdr:nvSpPr>
        <xdr:cNvPr id="240" name="扶助費最大値テキスト"/>
        <xdr:cNvSpPr txBox="1"/>
      </xdr:nvSpPr>
      <xdr:spPr>
        <a:xfrm>
          <a:off x="4686300" y="1527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67819</xdr:rowOff>
    </xdr:from>
    <xdr:to>
      <xdr:col>24</xdr:col>
      <xdr:colOff>152400</xdr:colOff>
      <xdr:row>90</xdr:row>
      <xdr:rowOff>67819</xdr:rowOff>
    </xdr:to>
    <xdr:cxnSp macro="">
      <xdr:nvCxnSpPr>
        <xdr:cNvPr id="241" name="直線コネクタ 240"/>
        <xdr:cNvCxnSpPr/>
      </xdr:nvCxnSpPr>
      <xdr:spPr>
        <a:xfrm>
          <a:off x="4546600" y="1549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59834</xdr:rowOff>
    </xdr:from>
    <xdr:to>
      <xdr:col>24</xdr:col>
      <xdr:colOff>63500</xdr:colOff>
      <xdr:row>98</xdr:row>
      <xdr:rowOff>77578</xdr:rowOff>
    </xdr:to>
    <xdr:cxnSp macro="">
      <xdr:nvCxnSpPr>
        <xdr:cNvPr id="242" name="直線コネクタ 241"/>
        <xdr:cNvCxnSpPr/>
      </xdr:nvCxnSpPr>
      <xdr:spPr>
        <a:xfrm flipV="1">
          <a:off x="3797300" y="16861934"/>
          <a:ext cx="8382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111692</xdr:rowOff>
    </xdr:from>
    <xdr:ext cx="534377" cy="259045"/>
    <xdr:sp macro="" textlink="">
      <xdr:nvSpPr>
        <xdr:cNvPr id="243" name="扶助費平均値テキスト"/>
        <xdr:cNvSpPr txBox="1"/>
      </xdr:nvSpPr>
      <xdr:spPr>
        <a:xfrm>
          <a:off x="4686300" y="16227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88815</xdr:rowOff>
    </xdr:from>
    <xdr:to>
      <xdr:col>24</xdr:col>
      <xdr:colOff>114300</xdr:colOff>
      <xdr:row>96</xdr:row>
      <xdr:rowOff>18965</xdr:rowOff>
    </xdr:to>
    <xdr:sp macro="" textlink="">
      <xdr:nvSpPr>
        <xdr:cNvPr id="244" name="フローチャート: 判断 243"/>
        <xdr:cNvSpPr/>
      </xdr:nvSpPr>
      <xdr:spPr>
        <a:xfrm>
          <a:off x="4584700" y="1637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77578</xdr:rowOff>
    </xdr:from>
    <xdr:to>
      <xdr:col>19</xdr:col>
      <xdr:colOff>177800</xdr:colOff>
      <xdr:row>98</xdr:row>
      <xdr:rowOff>105025</xdr:rowOff>
    </xdr:to>
    <xdr:cxnSp macro="">
      <xdr:nvCxnSpPr>
        <xdr:cNvPr id="245" name="直線コネクタ 244"/>
        <xdr:cNvCxnSpPr/>
      </xdr:nvCxnSpPr>
      <xdr:spPr>
        <a:xfrm flipV="1">
          <a:off x="2908300" y="16879678"/>
          <a:ext cx="8890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117560</xdr:rowOff>
    </xdr:from>
    <xdr:to>
      <xdr:col>20</xdr:col>
      <xdr:colOff>38100</xdr:colOff>
      <xdr:row>96</xdr:row>
      <xdr:rowOff>47710</xdr:rowOff>
    </xdr:to>
    <xdr:sp macro="" textlink="">
      <xdr:nvSpPr>
        <xdr:cNvPr id="246" name="フローチャート: 判断 245"/>
        <xdr:cNvSpPr/>
      </xdr:nvSpPr>
      <xdr:spPr>
        <a:xfrm>
          <a:off x="37465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64237</xdr:rowOff>
    </xdr:from>
    <xdr:ext cx="534377" cy="259045"/>
    <xdr:sp macro="" textlink="">
      <xdr:nvSpPr>
        <xdr:cNvPr id="247" name="テキスト ボックス 246"/>
        <xdr:cNvSpPr txBox="1"/>
      </xdr:nvSpPr>
      <xdr:spPr>
        <a:xfrm>
          <a:off x="3530111" y="161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105025</xdr:rowOff>
    </xdr:from>
    <xdr:to>
      <xdr:col>15</xdr:col>
      <xdr:colOff>50800</xdr:colOff>
      <xdr:row>98</xdr:row>
      <xdr:rowOff>111097</xdr:rowOff>
    </xdr:to>
    <xdr:cxnSp macro="">
      <xdr:nvCxnSpPr>
        <xdr:cNvPr id="248" name="直線コネクタ 247"/>
        <xdr:cNvCxnSpPr/>
      </xdr:nvCxnSpPr>
      <xdr:spPr>
        <a:xfrm flipV="1">
          <a:off x="2019300" y="16907125"/>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101487</xdr:rowOff>
    </xdr:from>
    <xdr:to>
      <xdr:col>15</xdr:col>
      <xdr:colOff>101600</xdr:colOff>
      <xdr:row>96</xdr:row>
      <xdr:rowOff>31637</xdr:rowOff>
    </xdr:to>
    <xdr:sp macro="" textlink="">
      <xdr:nvSpPr>
        <xdr:cNvPr id="249" name="フローチャート: 判断 248"/>
        <xdr:cNvSpPr/>
      </xdr:nvSpPr>
      <xdr:spPr>
        <a:xfrm>
          <a:off x="2857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48164</xdr:rowOff>
    </xdr:from>
    <xdr:ext cx="534377" cy="259045"/>
    <xdr:sp macro="" textlink="">
      <xdr:nvSpPr>
        <xdr:cNvPr id="250" name="テキスト ボックス 249"/>
        <xdr:cNvSpPr txBox="1"/>
      </xdr:nvSpPr>
      <xdr:spPr>
        <a:xfrm>
          <a:off x="2641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93980</xdr:rowOff>
    </xdr:from>
    <xdr:to>
      <xdr:col>10</xdr:col>
      <xdr:colOff>114300</xdr:colOff>
      <xdr:row>98</xdr:row>
      <xdr:rowOff>111097</xdr:rowOff>
    </xdr:to>
    <xdr:cxnSp macro="">
      <xdr:nvCxnSpPr>
        <xdr:cNvPr id="251" name="直線コネクタ 250"/>
        <xdr:cNvCxnSpPr/>
      </xdr:nvCxnSpPr>
      <xdr:spPr>
        <a:xfrm>
          <a:off x="1130300" y="16896080"/>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148379</xdr:rowOff>
    </xdr:from>
    <xdr:to>
      <xdr:col>10</xdr:col>
      <xdr:colOff>165100</xdr:colOff>
      <xdr:row>96</xdr:row>
      <xdr:rowOff>78529</xdr:rowOff>
    </xdr:to>
    <xdr:sp macro="" textlink="">
      <xdr:nvSpPr>
        <xdr:cNvPr id="252" name="フローチャート: 判断 251"/>
        <xdr:cNvSpPr/>
      </xdr:nvSpPr>
      <xdr:spPr>
        <a:xfrm>
          <a:off x="1968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95056</xdr:rowOff>
    </xdr:from>
    <xdr:ext cx="534377" cy="259045"/>
    <xdr:sp macro="" textlink="">
      <xdr:nvSpPr>
        <xdr:cNvPr id="253" name="テキスト ボックス 252"/>
        <xdr:cNvSpPr txBox="1"/>
      </xdr:nvSpPr>
      <xdr:spPr>
        <a:xfrm>
          <a:off x="1752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85128</xdr:rowOff>
    </xdr:from>
    <xdr:to>
      <xdr:col>6</xdr:col>
      <xdr:colOff>38100</xdr:colOff>
      <xdr:row>97</xdr:row>
      <xdr:rowOff>15278</xdr:rowOff>
    </xdr:to>
    <xdr:sp macro="" textlink="">
      <xdr:nvSpPr>
        <xdr:cNvPr id="254" name="フローチャート: 判断 253"/>
        <xdr:cNvSpPr/>
      </xdr:nvSpPr>
      <xdr:spPr>
        <a:xfrm>
          <a:off x="1079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31805</xdr:rowOff>
    </xdr:from>
    <xdr:ext cx="534377" cy="259045"/>
    <xdr:sp macro="" textlink="">
      <xdr:nvSpPr>
        <xdr:cNvPr id="255" name="テキスト ボックス 254"/>
        <xdr:cNvSpPr txBox="1"/>
      </xdr:nvSpPr>
      <xdr:spPr>
        <a:xfrm>
          <a:off x="863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9034</xdr:rowOff>
    </xdr:from>
    <xdr:to>
      <xdr:col>24</xdr:col>
      <xdr:colOff>114300</xdr:colOff>
      <xdr:row>98</xdr:row>
      <xdr:rowOff>110634</xdr:rowOff>
    </xdr:to>
    <xdr:sp macro="" textlink="">
      <xdr:nvSpPr>
        <xdr:cNvPr id="261" name="楕円 260"/>
        <xdr:cNvSpPr/>
      </xdr:nvSpPr>
      <xdr:spPr>
        <a:xfrm>
          <a:off x="4584700" y="168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95411</xdr:rowOff>
    </xdr:from>
    <xdr:ext cx="534377" cy="259045"/>
    <xdr:sp macro="" textlink="">
      <xdr:nvSpPr>
        <xdr:cNvPr id="262" name="扶助費該当値テキスト"/>
        <xdr:cNvSpPr txBox="1"/>
      </xdr:nvSpPr>
      <xdr:spPr>
        <a:xfrm>
          <a:off x="4686300" y="167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26778</xdr:rowOff>
    </xdr:from>
    <xdr:to>
      <xdr:col>20</xdr:col>
      <xdr:colOff>38100</xdr:colOff>
      <xdr:row>98</xdr:row>
      <xdr:rowOff>128378</xdr:rowOff>
    </xdr:to>
    <xdr:sp macro="" textlink="">
      <xdr:nvSpPr>
        <xdr:cNvPr id="263" name="楕円 262"/>
        <xdr:cNvSpPr/>
      </xdr:nvSpPr>
      <xdr:spPr>
        <a:xfrm>
          <a:off x="3746500" y="168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119505</xdr:rowOff>
    </xdr:from>
    <xdr:ext cx="534377" cy="259045"/>
    <xdr:sp macro="" textlink="">
      <xdr:nvSpPr>
        <xdr:cNvPr id="264" name="テキスト ボックス 263"/>
        <xdr:cNvSpPr txBox="1"/>
      </xdr:nvSpPr>
      <xdr:spPr>
        <a:xfrm>
          <a:off x="3530111" y="169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54225</xdr:rowOff>
    </xdr:from>
    <xdr:to>
      <xdr:col>15</xdr:col>
      <xdr:colOff>101600</xdr:colOff>
      <xdr:row>98</xdr:row>
      <xdr:rowOff>155825</xdr:rowOff>
    </xdr:to>
    <xdr:sp macro="" textlink="">
      <xdr:nvSpPr>
        <xdr:cNvPr id="265" name="楕円 264"/>
        <xdr:cNvSpPr/>
      </xdr:nvSpPr>
      <xdr:spPr>
        <a:xfrm>
          <a:off x="2857500" y="16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146952</xdr:rowOff>
    </xdr:from>
    <xdr:ext cx="534377" cy="259045"/>
    <xdr:sp macro="" textlink="">
      <xdr:nvSpPr>
        <xdr:cNvPr id="266" name="テキスト ボックス 265"/>
        <xdr:cNvSpPr txBox="1"/>
      </xdr:nvSpPr>
      <xdr:spPr>
        <a:xfrm>
          <a:off x="2641111" y="169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60297</xdr:rowOff>
    </xdr:from>
    <xdr:to>
      <xdr:col>10</xdr:col>
      <xdr:colOff>165100</xdr:colOff>
      <xdr:row>98</xdr:row>
      <xdr:rowOff>161897</xdr:rowOff>
    </xdr:to>
    <xdr:sp macro="" textlink="">
      <xdr:nvSpPr>
        <xdr:cNvPr id="267" name="楕円 266"/>
        <xdr:cNvSpPr/>
      </xdr:nvSpPr>
      <xdr:spPr>
        <a:xfrm>
          <a:off x="1968500" y="168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153024</xdr:rowOff>
    </xdr:from>
    <xdr:ext cx="534377" cy="259045"/>
    <xdr:sp macro="" textlink="">
      <xdr:nvSpPr>
        <xdr:cNvPr id="268" name="テキスト ボックス 267"/>
        <xdr:cNvSpPr txBox="1"/>
      </xdr:nvSpPr>
      <xdr:spPr>
        <a:xfrm>
          <a:off x="1752111" y="169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43180</xdr:rowOff>
    </xdr:from>
    <xdr:to>
      <xdr:col>6</xdr:col>
      <xdr:colOff>38100</xdr:colOff>
      <xdr:row>98</xdr:row>
      <xdr:rowOff>144780</xdr:rowOff>
    </xdr:to>
    <xdr:sp macro="" textlink="">
      <xdr:nvSpPr>
        <xdr:cNvPr id="269" name="楕円 268"/>
        <xdr:cNvSpPr/>
      </xdr:nvSpPr>
      <xdr:spPr>
        <a:xfrm>
          <a:off x="1079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135907</xdr:rowOff>
    </xdr:from>
    <xdr:ext cx="534377" cy="259045"/>
    <xdr:sp macro="" textlink="">
      <xdr:nvSpPr>
        <xdr:cNvPr id="270" name="テキスト ボックス 269"/>
        <xdr:cNvSpPr txBox="1"/>
      </xdr:nvSpPr>
      <xdr:spPr>
        <a:xfrm>
          <a:off x="863111" y="169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7" name="直線コネクタ 296"/>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8"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9" name="直線コネクタ 298"/>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300"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301" name="直線コネクタ 300"/>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92053</xdr:rowOff>
    </xdr:from>
    <xdr:to>
      <xdr:col>55</xdr:col>
      <xdr:colOff>0</xdr:colOff>
      <xdr:row>32</xdr:row>
      <xdr:rowOff>113003</xdr:rowOff>
    </xdr:to>
    <xdr:cxnSp macro="">
      <xdr:nvCxnSpPr>
        <xdr:cNvPr id="302" name="直線コネクタ 301"/>
        <xdr:cNvCxnSpPr/>
      </xdr:nvCxnSpPr>
      <xdr:spPr>
        <a:xfrm flipV="1">
          <a:off x="9639300" y="5578453"/>
          <a:ext cx="8382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3"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4" name="フローチャート: 判断 303"/>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102422</xdr:rowOff>
    </xdr:from>
    <xdr:to>
      <xdr:col>50</xdr:col>
      <xdr:colOff>114300</xdr:colOff>
      <xdr:row>32</xdr:row>
      <xdr:rowOff>113003</xdr:rowOff>
    </xdr:to>
    <xdr:cxnSp macro="">
      <xdr:nvCxnSpPr>
        <xdr:cNvPr id="305" name="直線コネクタ 304"/>
        <xdr:cNvCxnSpPr/>
      </xdr:nvCxnSpPr>
      <xdr:spPr>
        <a:xfrm>
          <a:off x="8750300" y="5588822"/>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6" name="フローチャート: 判断 305"/>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7" name="テキスト ボックス 306"/>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102422</xdr:rowOff>
    </xdr:from>
    <xdr:to>
      <xdr:col>45</xdr:col>
      <xdr:colOff>177800</xdr:colOff>
      <xdr:row>33</xdr:row>
      <xdr:rowOff>149513</xdr:rowOff>
    </xdr:to>
    <xdr:cxnSp macro="">
      <xdr:nvCxnSpPr>
        <xdr:cNvPr id="308" name="直線コネクタ 307"/>
        <xdr:cNvCxnSpPr/>
      </xdr:nvCxnSpPr>
      <xdr:spPr>
        <a:xfrm flipV="1">
          <a:off x="7861300" y="5588822"/>
          <a:ext cx="889000" cy="2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9" name="フローチャート: 判断 308"/>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10" name="テキスト ボックス 309"/>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149513</xdr:rowOff>
    </xdr:from>
    <xdr:to>
      <xdr:col>41</xdr:col>
      <xdr:colOff>50800</xdr:colOff>
      <xdr:row>34</xdr:row>
      <xdr:rowOff>3324</xdr:rowOff>
    </xdr:to>
    <xdr:cxnSp macro="">
      <xdr:nvCxnSpPr>
        <xdr:cNvPr id="311" name="直線コネクタ 310"/>
        <xdr:cNvCxnSpPr/>
      </xdr:nvCxnSpPr>
      <xdr:spPr>
        <a:xfrm flipV="1">
          <a:off x="6972300" y="5807363"/>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2" name="フローチャート: 判断 311"/>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3" name="テキスト ボックス 312"/>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4" name="フローチャート: 判断 313"/>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5" name="テキスト ボックス 314"/>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41253</xdr:rowOff>
    </xdr:from>
    <xdr:to>
      <xdr:col>55</xdr:col>
      <xdr:colOff>50800</xdr:colOff>
      <xdr:row>32</xdr:row>
      <xdr:rowOff>142853</xdr:rowOff>
    </xdr:to>
    <xdr:sp macro="" textlink="">
      <xdr:nvSpPr>
        <xdr:cNvPr id="321" name="楕円 320"/>
        <xdr:cNvSpPr/>
      </xdr:nvSpPr>
      <xdr:spPr>
        <a:xfrm>
          <a:off x="10426700" y="5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64130</xdr:rowOff>
    </xdr:from>
    <xdr:ext cx="534377" cy="259045"/>
    <xdr:sp macro="" textlink="">
      <xdr:nvSpPr>
        <xdr:cNvPr id="322" name="補助費等該当値テキスト"/>
        <xdr:cNvSpPr txBox="1"/>
      </xdr:nvSpPr>
      <xdr:spPr>
        <a:xfrm>
          <a:off x="10528300" y="53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62203</xdr:rowOff>
    </xdr:from>
    <xdr:to>
      <xdr:col>50</xdr:col>
      <xdr:colOff>165100</xdr:colOff>
      <xdr:row>32</xdr:row>
      <xdr:rowOff>163803</xdr:rowOff>
    </xdr:to>
    <xdr:sp macro="" textlink="">
      <xdr:nvSpPr>
        <xdr:cNvPr id="323" name="楕円 322"/>
        <xdr:cNvSpPr/>
      </xdr:nvSpPr>
      <xdr:spPr>
        <a:xfrm>
          <a:off x="9588500" y="55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8880</xdr:rowOff>
    </xdr:from>
    <xdr:ext cx="534377" cy="259045"/>
    <xdr:sp macro="" textlink="">
      <xdr:nvSpPr>
        <xdr:cNvPr id="324" name="テキスト ボックス 323"/>
        <xdr:cNvSpPr txBox="1"/>
      </xdr:nvSpPr>
      <xdr:spPr>
        <a:xfrm>
          <a:off x="9372111" y="53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51622</xdr:rowOff>
    </xdr:from>
    <xdr:to>
      <xdr:col>46</xdr:col>
      <xdr:colOff>38100</xdr:colOff>
      <xdr:row>32</xdr:row>
      <xdr:rowOff>153222</xdr:rowOff>
    </xdr:to>
    <xdr:sp macro="" textlink="">
      <xdr:nvSpPr>
        <xdr:cNvPr id="325" name="楕円 324"/>
        <xdr:cNvSpPr/>
      </xdr:nvSpPr>
      <xdr:spPr>
        <a:xfrm>
          <a:off x="8699500" y="5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169749</xdr:rowOff>
    </xdr:from>
    <xdr:ext cx="534377" cy="259045"/>
    <xdr:sp macro="" textlink="">
      <xdr:nvSpPr>
        <xdr:cNvPr id="326" name="テキスト ボックス 325"/>
        <xdr:cNvSpPr txBox="1"/>
      </xdr:nvSpPr>
      <xdr:spPr>
        <a:xfrm>
          <a:off x="8483111" y="53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98713</xdr:rowOff>
    </xdr:from>
    <xdr:to>
      <xdr:col>41</xdr:col>
      <xdr:colOff>101600</xdr:colOff>
      <xdr:row>34</xdr:row>
      <xdr:rowOff>28863</xdr:rowOff>
    </xdr:to>
    <xdr:sp macro="" textlink="">
      <xdr:nvSpPr>
        <xdr:cNvPr id="327" name="楕円 326"/>
        <xdr:cNvSpPr/>
      </xdr:nvSpPr>
      <xdr:spPr>
        <a:xfrm>
          <a:off x="7810500" y="57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45390</xdr:rowOff>
    </xdr:from>
    <xdr:ext cx="534377" cy="259045"/>
    <xdr:sp macro="" textlink="">
      <xdr:nvSpPr>
        <xdr:cNvPr id="328" name="テキスト ボックス 327"/>
        <xdr:cNvSpPr txBox="1"/>
      </xdr:nvSpPr>
      <xdr:spPr>
        <a:xfrm>
          <a:off x="7594111" y="55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123974</xdr:rowOff>
    </xdr:from>
    <xdr:to>
      <xdr:col>36</xdr:col>
      <xdr:colOff>165100</xdr:colOff>
      <xdr:row>34</xdr:row>
      <xdr:rowOff>54124</xdr:rowOff>
    </xdr:to>
    <xdr:sp macro="" textlink="">
      <xdr:nvSpPr>
        <xdr:cNvPr id="329" name="楕円 328"/>
        <xdr:cNvSpPr/>
      </xdr:nvSpPr>
      <xdr:spPr>
        <a:xfrm>
          <a:off x="6921500" y="57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70651</xdr:rowOff>
    </xdr:from>
    <xdr:ext cx="534377" cy="259045"/>
    <xdr:sp macro="" textlink="">
      <xdr:nvSpPr>
        <xdr:cNvPr id="330" name="テキスト ボックス 329"/>
        <xdr:cNvSpPr txBox="1"/>
      </xdr:nvSpPr>
      <xdr:spPr>
        <a:xfrm>
          <a:off x="6705111" y="55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2" name="テキスト ボックス 34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4" name="テキスト ボックス 34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5" name="直線コネクタ 34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6" name="テキスト ボックス 345"/>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50" name="直線コネクタ 349"/>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51"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2" name="直線コネクタ 351"/>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3"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4" name="直線コネクタ 353"/>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145096</xdr:rowOff>
    </xdr:from>
    <xdr:to>
      <xdr:col>55</xdr:col>
      <xdr:colOff>0</xdr:colOff>
      <xdr:row>57</xdr:row>
      <xdr:rowOff>147229</xdr:rowOff>
    </xdr:to>
    <xdr:cxnSp macro="">
      <xdr:nvCxnSpPr>
        <xdr:cNvPr id="355" name="直線コネクタ 354"/>
        <xdr:cNvCxnSpPr/>
      </xdr:nvCxnSpPr>
      <xdr:spPr>
        <a:xfrm flipV="1">
          <a:off x="9639300" y="9917746"/>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6"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7" name="フローチャート: 判断 356"/>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137838</xdr:rowOff>
    </xdr:from>
    <xdr:to>
      <xdr:col>50</xdr:col>
      <xdr:colOff>114300</xdr:colOff>
      <xdr:row>57</xdr:row>
      <xdr:rowOff>147229</xdr:rowOff>
    </xdr:to>
    <xdr:cxnSp macro="">
      <xdr:nvCxnSpPr>
        <xdr:cNvPr id="358" name="直線コネクタ 357"/>
        <xdr:cNvCxnSpPr/>
      </xdr:nvCxnSpPr>
      <xdr:spPr>
        <a:xfrm>
          <a:off x="8750300" y="9910488"/>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9" name="フローチャート: 判断 358"/>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60" name="テキスト ボックス 359"/>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137838</xdr:rowOff>
    </xdr:from>
    <xdr:to>
      <xdr:col>45</xdr:col>
      <xdr:colOff>177800</xdr:colOff>
      <xdr:row>57</xdr:row>
      <xdr:rowOff>155455</xdr:rowOff>
    </xdr:to>
    <xdr:cxnSp macro="">
      <xdr:nvCxnSpPr>
        <xdr:cNvPr id="361" name="直線コネクタ 360"/>
        <xdr:cNvCxnSpPr/>
      </xdr:nvCxnSpPr>
      <xdr:spPr>
        <a:xfrm flipV="1">
          <a:off x="7861300" y="9910488"/>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2" name="フローチャート: 判断 361"/>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3" name="テキスト ボックス 362"/>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148306</xdr:rowOff>
    </xdr:from>
    <xdr:to>
      <xdr:col>41</xdr:col>
      <xdr:colOff>50800</xdr:colOff>
      <xdr:row>57</xdr:row>
      <xdr:rowOff>155455</xdr:rowOff>
    </xdr:to>
    <xdr:cxnSp macro="">
      <xdr:nvCxnSpPr>
        <xdr:cNvPr id="364" name="直線コネクタ 363"/>
        <xdr:cNvCxnSpPr/>
      </xdr:nvCxnSpPr>
      <xdr:spPr>
        <a:xfrm>
          <a:off x="6972300" y="9920956"/>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5" name="フローチャート: 判断 364"/>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6" name="テキスト ボックス 365"/>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7" name="フローチャート: 判断 366"/>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8" name="テキスト ボックス 367"/>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94296</xdr:rowOff>
    </xdr:from>
    <xdr:to>
      <xdr:col>55</xdr:col>
      <xdr:colOff>50800</xdr:colOff>
      <xdr:row>58</xdr:row>
      <xdr:rowOff>24446</xdr:rowOff>
    </xdr:to>
    <xdr:sp macro="" textlink="">
      <xdr:nvSpPr>
        <xdr:cNvPr id="374" name="楕円 373"/>
        <xdr:cNvSpPr/>
      </xdr:nvSpPr>
      <xdr:spPr>
        <a:xfrm>
          <a:off x="10426700" y="98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53673</xdr:rowOff>
    </xdr:from>
    <xdr:ext cx="534377" cy="259045"/>
    <xdr:sp macro="" textlink="">
      <xdr:nvSpPr>
        <xdr:cNvPr id="375" name="普通建設事業費該当値テキスト"/>
        <xdr:cNvSpPr txBox="1"/>
      </xdr:nvSpPr>
      <xdr:spPr>
        <a:xfrm>
          <a:off x="10528300" y="965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96429</xdr:rowOff>
    </xdr:from>
    <xdr:to>
      <xdr:col>50</xdr:col>
      <xdr:colOff>165100</xdr:colOff>
      <xdr:row>58</xdr:row>
      <xdr:rowOff>26579</xdr:rowOff>
    </xdr:to>
    <xdr:sp macro="" textlink="">
      <xdr:nvSpPr>
        <xdr:cNvPr id="376" name="楕円 375"/>
        <xdr:cNvSpPr/>
      </xdr:nvSpPr>
      <xdr:spPr>
        <a:xfrm>
          <a:off x="9588500" y="98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43106</xdr:rowOff>
    </xdr:from>
    <xdr:ext cx="534377" cy="259045"/>
    <xdr:sp macro="" textlink="">
      <xdr:nvSpPr>
        <xdr:cNvPr id="377" name="テキスト ボックス 376"/>
        <xdr:cNvSpPr txBox="1"/>
      </xdr:nvSpPr>
      <xdr:spPr>
        <a:xfrm>
          <a:off x="9372111" y="96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87038</xdr:rowOff>
    </xdr:from>
    <xdr:to>
      <xdr:col>46</xdr:col>
      <xdr:colOff>38100</xdr:colOff>
      <xdr:row>58</xdr:row>
      <xdr:rowOff>17188</xdr:rowOff>
    </xdr:to>
    <xdr:sp macro="" textlink="">
      <xdr:nvSpPr>
        <xdr:cNvPr id="378" name="楕円 377"/>
        <xdr:cNvSpPr/>
      </xdr:nvSpPr>
      <xdr:spPr>
        <a:xfrm>
          <a:off x="8699500" y="98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33715</xdr:rowOff>
    </xdr:from>
    <xdr:ext cx="599010" cy="259045"/>
    <xdr:sp macro="" textlink="">
      <xdr:nvSpPr>
        <xdr:cNvPr id="379" name="テキスト ボックス 378"/>
        <xdr:cNvSpPr txBox="1"/>
      </xdr:nvSpPr>
      <xdr:spPr>
        <a:xfrm>
          <a:off x="8450795" y="96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104655</xdr:rowOff>
    </xdr:from>
    <xdr:to>
      <xdr:col>41</xdr:col>
      <xdr:colOff>101600</xdr:colOff>
      <xdr:row>58</xdr:row>
      <xdr:rowOff>34805</xdr:rowOff>
    </xdr:to>
    <xdr:sp macro="" textlink="">
      <xdr:nvSpPr>
        <xdr:cNvPr id="380" name="楕円 379"/>
        <xdr:cNvSpPr/>
      </xdr:nvSpPr>
      <xdr:spPr>
        <a:xfrm>
          <a:off x="7810500" y="98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25932</xdr:rowOff>
    </xdr:from>
    <xdr:ext cx="534377" cy="259045"/>
    <xdr:sp macro="" textlink="">
      <xdr:nvSpPr>
        <xdr:cNvPr id="381" name="テキスト ボックス 380"/>
        <xdr:cNvSpPr txBox="1"/>
      </xdr:nvSpPr>
      <xdr:spPr>
        <a:xfrm>
          <a:off x="7594111" y="99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97506</xdr:rowOff>
    </xdr:from>
    <xdr:to>
      <xdr:col>36</xdr:col>
      <xdr:colOff>165100</xdr:colOff>
      <xdr:row>58</xdr:row>
      <xdr:rowOff>27656</xdr:rowOff>
    </xdr:to>
    <xdr:sp macro="" textlink="">
      <xdr:nvSpPr>
        <xdr:cNvPr id="382" name="楕円 381"/>
        <xdr:cNvSpPr/>
      </xdr:nvSpPr>
      <xdr:spPr>
        <a:xfrm>
          <a:off x="6921500" y="98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44183</xdr:rowOff>
    </xdr:from>
    <xdr:ext cx="534377" cy="259045"/>
    <xdr:sp macro="" textlink="">
      <xdr:nvSpPr>
        <xdr:cNvPr id="383" name="テキスト ボックス 382"/>
        <xdr:cNvSpPr txBox="1"/>
      </xdr:nvSpPr>
      <xdr:spPr>
        <a:xfrm>
          <a:off x="6705111" y="9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5" name="テキスト ボックス 39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9" name="テキスト ボックス 398"/>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3" name="直線コネクタ 402"/>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4"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5" name="直線コネクタ 404"/>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6"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7" name="直線コネクタ 406"/>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24453</xdr:rowOff>
    </xdr:from>
    <xdr:to>
      <xdr:col>55</xdr:col>
      <xdr:colOff>0</xdr:colOff>
      <xdr:row>78</xdr:row>
      <xdr:rowOff>25400</xdr:rowOff>
    </xdr:to>
    <xdr:cxnSp macro="">
      <xdr:nvCxnSpPr>
        <xdr:cNvPr id="408" name="直線コネクタ 407"/>
        <xdr:cNvCxnSpPr/>
      </xdr:nvCxnSpPr>
      <xdr:spPr>
        <a:xfrm flipV="1">
          <a:off x="9639300" y="13397553"/>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9"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10" name="フローチャート: 判断 409"/>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21309</xdr:rowOff>
    </xdr:from>
    <xdr:to>
      <xdr:col>50</xdr:col>
      <xdr:colOff>114300</xdr:colOff>
      <xdr:row>78</xdr:row>
      <xdr:rowOff>25400</xdr:rowOff>
    </xdr:to>
    <xdr:cxnSp macro="">
      <xdr:nvCxnSpPr>
        <xdr:cNvPr id="411" name="直線コネクタ 410"/>
        <xdr:cNvCxnSpPr/>
      </xdr:nvCxnSpPr>
      <xdr:spPr>
        <a:xfrm>
          <a:off x="8750300" y="13394409"/>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2" name="フローチャート: 判断 411"/>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3" name="テキスト ボックス 412"/>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159127</xdr:rowOff>
    </xdr:from>
    <xdr:to>
      <xdr:col>45</xdr:col>
      <xdr:colOff>177800</xdr:colOff>
      <xdr:row>78</xdr:row>
      <xdr:rowOff>21309</xdr:rowOff>
    </xdr:to>
    <xdr:cxnSp macro="">
      <xdr:nvCxnSpPr>
        <xdr:cNvPr id="414" name="直線コネクタ 413"/>
        <xdr:cNvCxnSpPr/>
      </xdr:nvCxnSpPr>
      <xdr:spPr>
        <a:xfrm>
          <a:off x="7861300" y="13360777"/>
          <a:ext cx="889000" cy="3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5" name="フローチャート: 判断 414"/>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6" name="テキスト ボックス 415"/>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159127</xdr:rowOff>
    </xdr:from>
    <xdr:to>
      <xdr:col>41</xdr:col>
      <xdr:colOff>50800</xdr:colOff>
      <xdr:row>77</xdr:row>
      <xdr:rowOff>163364</xdr:rowOff>
    </xdr:to>
    <xdr:cxnSp macro="">
      <xdr:nvCxnSpPr>
        <xdr:cNvPr id="417" name="直線コネクタ 416"/>
        <xdr:cNvCxnSpPr/>
      </xdr:nvCxnSpPr>
      <xdr:spPr>
        <a:xfrm flipV="1">
          <a:off x="6972300" y="13360777"/>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8" name="フローチャート: 判断 417"/>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9" name="テキスト ボックス 418"/>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20" name="フローチャート: 判断 419"/>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21" name="テキスト ボックス 420"/>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145103</xdr:rowOff>
    </xdr:from>
    <xdr:to>
      <xdr:col>55</xdr:col>
      <xdr:colOff>50800</xdr:colOff>
      <xdr:row>78</xdr:row>
      <xdr:rowOff>75253</xdr:rowOff>
    </xdr:to>
    <xdr:sp macro="" textlink="">
      <xdr:nvSpPr>
        <xdr:cNvPr id="427" name="楕円 426"/>
        <xdr:cNvSpPr/>
      </xdr:nvSpPr>
      <xdr:spPr>
        <a:xfrm>
          <a:off x="10426700" y="133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8"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29" name="楕円 428"/>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30" name="テキスト ボックス 429"/>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141959</xdr:rowOff>
    </xdr:from>
    <xdr:to>
      <xdr:col>46</xdr:col>
      <xdr:colOff>38100</xdr:colOff>
      <xdr:row>78</xdr:row>
      <xdr:rowOff>72109</xdr:rowOff>
    </xdr:to>
    <xdr:sp macro="" textlink="">
      <xdr:nvSpPr>
        <xdr:cNvPr id="431" name="楕円 430"/>
        <xdr:cNvSpPr/>
      </xdr:nvSpPr>
      <xdr:spPr>
        <a:xfrm>
          <a:off x="86995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63236</xdr:rowOff>
    </xdr:from>
    <xdr:ext cx="469744" cy="259045"/>
    <xdr:sp macro="" textlink="">
      <xdr:nvSpPr>
        <xdr:cNvPr id="432" name="テキスト ボックス 431"/>
        <xdr:cNvSpPr txBox="1"/>
      </xdr:nvSpPr>
      <xdr:spPr>
        <a:xfrm>
          <a:off x="8515428" y="1343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108327</xdr:rowOff>
    </xdr:from>
    <xdr:to>
      <xdr:col>41</xdr:col>
      <xdr:colOff>101600</xdr:colOff>
      <xdr:row>78</xdr:row>
      <xdr:rowOff>38477</xdr:rowOff>
    </xdr:to>
    <xdr:sp macro="" textlink="">
      <xdr:nvSpPr>
        <xdr:cNvPr id="433" name="楕円 432"/>
        <xdr:cNvSpPr/>
      </xdr:nvSpPr>
      <xdr:spPr>
        <a:xfrm>
          <a:off x="7810500" y="13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55004</xdr:rowOff>
    </xdr:from>
    <xdr:ext cx="534377" cy="259045"/>
    <xdr:sp macro="" textlink="">
      <xdr:nvSpPr>
        <xdr:cNvPr id="434" name="テキスト ボックス 433"/>
        <xdr:cNvSpPr txBox="1"/>
      </xdr:nvSpPr>
      <xdr:spPr>
        <a:xfrm>
          <a:off x="7594111" y="130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112564</xdr:rowOff>
    </xdr:from>
    <xdr:to>
      <xdr:col>36</xdr:col>
      <xdr:colOff>165100</xdr:colOff>
      <xdr:row>78</xdr:row>
      <xdr:rowOff>42714</xdr:rowOff>
    </xdr:to>
    <xdr:sp macro="" textlink="">
      <xdr:nvSpPr>
        <xdr:cNvPr id="435" name="楕円 434"/>
        <xdr:cNvSpPr/>
      </xdr:nvSpPr>
      <xdr:spPr>
        <a:xfrm>
          <a:off x="6921500" y="133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59241</xdr:rowOff>
    </xdr:from>
    <xdr:ext cx="534377" cy="259045"/>
    <xdr:sp macro="" textlink="">
      <xdr:nvSpPr>
        <xdr:cNvPr id="436" name="テキスト ボックス 435"/>
        <xdr:cNvSpPr txBox="1"/>
      </xdr:nvSpPr>
      <xdr:spPr>
        <a:xfrm>
          <a:off x="6705111" y="13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2" name="直線コネクタ 461"/>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3"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4" name="直線コネクタ 463"/>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5"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6" name="直線コネクタ 465"/>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147222</xdr:rowOff>
    </xdr:from>
    <xdr:to>
      <xdr:col>55</xdr:col>
      <xdr:colOff>0</xdr:colOff>
      <xdr:row>95</xdr:row>
      <xdr:rowOff>83072</xdr:rowOff>
    </xdr:to>
    <xdr:cxnSp macro="">
      <xdr:nvCxnSpPr>
        <xdr:cNvPr id="467" name="直線コネクタ 466"/>
        <xdr:cNvCxnSpPr/>
      </xdr:nvCxnSpPr>
      <xdr:spPr>
        <a:xfrm flipV="1">
          <a:off x="9639300" y="16263522"/>
          <a:ext cx="838200" cy="10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8"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9" name="フローチャート: 判断 468"/>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150151</xdr:rowOff>
    </xdr:from>
    <xdr:to>
      <xdr:col>50</xdr:col>
      <xdr:colOff>114300</xdr:colOff>
      <xdr:row>95</xdr:row>
      <xdr:rowOff>83072</xdr:rowOff>
    </xdr:to>
    <xdr:cxnSp macro="">
      <xdr:nvCxnSpPr>
        <xdr:cNvPr id="470" name="直線コネクタ 469"/>
        <xdr:cNvCxnSpPr/>
      </xdr:nvCxnSpPr>
      <xdr:spPr>
        <a:xfrm>
          <a:off x="8750300" y="16095001"/>
          <a:ext cx="889000" cy="2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71" name="フローチャート: 判断 470"/>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2" name="テキスト ボックス 471"/>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150151</xdr:rowOff>
    </xdr:from>
    <xdr:to>
      <xdr:col>45</xdr:col>
      <xdr:colOff>177800</xdr:colOff>
      <xdr:row>99</xdr:row>
      <xdr:rowOff>98879</xdr:rowOff>
    </xdr:to>
    <xdr:cxnSp macro="">
      <xdr:nvCxnSpPr>
        <xdr:cNvPr id="473" name="直線コネクタ 472"/>
        <xdr:cNvCxnSpPr/>
      </xdr:nvCxnSpPr>
      <xdr:spPr>
        <a:xfrm flipV="1">
          <a:off x="7861300" y="16095001"/>
          <a:ext cx="889000" cy="97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4" name="フローチャート: 判断 473"/>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5" name="テキスト ボックス 474"/>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100315</xdr:rowOff>
    </xdr:from>
    <xdr:to>
      <xdr:col>41</xdr:col>
      <xdr:colOff>50800</xdr:colOff>
      <xdr:row>99</xdr:row>
      <xdr:rowOff>98879</xdr:rowOff>
    </xdr:to>
    <xdr:cxnSp macro="">
      <xdr:nvCxnSpPr>
        <xdr:cNvPr id="476" name="直線コネクタ 475"/>
        <xdr:cNvCxnSpPr/>
      </xdr:nvCxnSpPr>
      <xdr:spPr>
        <a:xfrm>
          <a:off x="6972300" y="16902415"/>
          <a:ext cx="889000" cy="1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7" name="フローチャート: 判断 476"/>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8" name="テキスト ボックス 477"/>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9" name="フローチャート: 判断 478"/>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80" name="テキスト ボックス 479"/>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96422</xdr:rowOff>
    </xdr:from>
    <xdr:to>
      <xdr:col>55</xdr:col>
      <xdr:colOff>50800</xdr:colOff>
      <xdr:row>95</xdr:row>
      <xdr:rowOff>26572</xdr:rowOff>
    </xdr:to>
    <xdr:sp macro="" textlink="">
      <xdr:nvSpPr>
        <xdr:cNvPr id="486" name="楕円 485"/>
        <xdr:cNvSpPr/>
      </xdr:nvSpPr>
      <xdr:spPr>
        <a:xfrm>
          <a:off x="10426700" y="16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119299</xdr:rowOff>
    </xdr:from>
    <xdr:ext cx="534377" cy="259045"/>
    <xdr:sp macro="" textlink="">
      <xdr:nvSpPr>
        <xdr:cNvPr id="487" name="普通建設事業費 （ うち更新整備　）該当値テキスト"/>
        <xdr:cNvSpPr txBox="1"/>
      </xdr:nvSpPr>
      <xdr:spPr>
        <a:xfrm>
          <a:off x="10528300" y="160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32272</xdr:rowOff>
    </xdr:from>
    <xdr:to>
      <xdr:col>50</xdr:col>
      <xdr:colOff>165100</xdr:colOff>
      <xdr:row>95</xdr:row>
      <xdr:rowOff>133872</xdr:rowOff>
    </xdr:to>
    <xdr:sp macro="" textlink="">
      <xdr:nvSpPr>
        <xdr:cNvPr id="488" name="楕円 487"/>
        <xdr:cNvSpPr/>
      </xdr:nvSpPr>
      <xdr:spPr>
        <a:xfrm>
          <a:off x="9588500" y="163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150399</xdr:rowOff>
    </xdr:from>
    <xdr:ext cx="534377" cy="259045"/>
    <xdr:sp macro="" textlink="">
      <xdr:nvSpPr>
        <xdr:cNvPr id="489" name="テキスト ボックス 488"/>
        <xdr:cNvSpPr txBox="1"/>
      </xdr:nvSpPr>
      <xdr:spPr>
        <a:xfrm>
          <a:off x="9372111" y="160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99351</xdr:rowOff>
    </xdr:from>
    <xdr:to>
      <xdr:col>46</xdr:col>
      <xdr:colOff>38100</xdr:colOff>
      <xdr:row>94</xdr:row>
      <xdr:rowOff>29501</xdr:rowOff>
    </xdr:to>
    <xdr:sp macro="" textlink="">
      <xdr:nvSpPr>
        <xdr:cNvPr id="490" name="楕円 489"/>
        <xdr:cNvSpPr/>
      </xdr:nvSpPr>
      <xdr:spPr>
        <a:xfrm>
          <a:off x="8699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46028</xdr:rowOff>
    </xdr:from>
    <xdr:ext cx="534377" cy="259045"/>
    <xdr:sp macro="" textlink="">
      <xdr:nvSpPr>
        <xdr:cNvPr id="491" name="テキスト ボックス 490"/>
        <xdr:cNvSpPr txBox="1"/>
      </xdr:nvSpPr>
      <xdr:spPr>
        <a:xfrm>
          <a:off x="8483111" y="158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92" name="楕円 491"/>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93" name="テキスト ボックス 492"/>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49515</xdr:rowOff>
    </xdr:from>
    <xdr:to>
      <xdr:col>36</xdr:col>
      <xdr:colOff>165100</xdr:colOff>
      <xdr:row>98</xdr:row>
      <xdr:rowOff>151115</xdr:rowOff>
    </xdr:to>
    <xdr:sp macro="" textlink="">
      <xdr:nvSpPr>
        <xdr:cNvPr id="494" name="楕円 493"/>
        <xdr:cNvSpPr/>
      </xdr:nvSpPr>
      <xdr:spPr>
        <a:xfrm>
          <a:off x="6921500" y="168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142242</xdr:rowOff>
    </xdr:from>
    <xdr:ext cx="534377" cy="259045"/>
    <xdr:sp macro="" textlink="">
      <xdr:nvSpPr>
        <xdr:cNvPr id="495" name="テキスト ボックス 494"/>
        <xdr:cNvSpPr txBox="1"/>
      </xdr:nvSpPr>
      <xdr:spPr>
        <a:xfrm>
          <a:off x="6705111" y="169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7" name="直線コネクタ 516"/>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8"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20"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21" name="直線コネクタ 520"/>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139131</xdr:rowOff>
    </xdr:from>
    <xdr:to>
      <xdr:col>85</xdr:col>
      <xdr:colOff>127000</xdr:colOff>
      <xdr:row>38</xdr:row>
      <xdr:rowOff>139700</xdr:rowOff>
    </xdr:to>
    <xdr:cxnSp macro="">
      <xdr:nvCxnSpPr>
        <xdr:cNvPr id="522" name="直線コネクタ 521"/>
        <xdr:cNvCxnSpPr/>
      </xdr:nvCxnSpPr>
      <xdr:spPr>
        <a:xfrm flipV="1">
          <a:off x="15481300" y="6654231"/>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3"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4" name="フローチャート: 判断 523"/>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6" name="フローチャート: 判断 525"/>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7" name="テキスト ボックス 526"/>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9" name="フローチャート: 判断 528"/>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30" name="テキスト ボックス 529"/>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139538</xdr:rowOff>
    </xdr:from>
    <xdr:to>
      <xdr:col>71</xdr:col>
      <xdr:colOff>177800</xdr:colOff>
      <xdr:row>38</xdr:row>
      <xdr:rowOff>139700</xdr:rowOff>
    </xdr:to>
    <xdr:cxnSp macro="">
      <xdr:nvCxnSpPr>
        <xdr:cNvPr id="531" name="直線コネクタ 530"/>
        <xdr:cNvCxnSpPr/>
      </xdr:nvCxnSpPr>
      <xdr:spPr>
        <a:xfrm>
          <a:off x="12814300" y="6654638"/>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2" name="フローチャート: 判断 531"/>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3" name="テキスト ボックス 532"/>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4" name="フローチャート: 判断 533"/>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5" name="テキスト ボックス 534"/>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88331</xdr:rowOff>
    </xdr:from>
    <xdr:to>
      <xdr:col>85</xdr:col>
      <xdr:colOff>177800</xdr:colOff>
      <xdr:row>39</xdr:row>
      <xdr:rowOff>18481</xdr:rowOff>
    </xdr:to>
    <xdr:sp macro="" textlink="">
      <xdr:nvSpPr>
        <xdr:cNvPr id="541" name="楕円 540"/>
        <xdr:cNvSpPr/>
      </xdr:nvSpPr>
      <xdr:spPr>
        <a:xfrm>
          <a:off x="16268700" y="66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378565" cy="259045"/>
    <xdr:sp macro="" textlink="">
      <xdr:nvSpPr>
        <xdr:cNvPr id="542" name="災害復旧事業費該当値テキスト"/>
        <xdr:cNvSpPr txBox="1"/>
      </xdr:nvSpPr>
      <xdr:spPr>
        <a:xfrm>
          <a:off x="16370300" y="657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88738</xdr:rowOff>
    </xdr:from>
    <xdr:to>
      <xdr:col>67</xdr:col>
      <xdr:colOff>101600</xdr:colOff>
      <xdr:row>39</xdr:row>
      <xdr:rowOff>18888</xdr:rowOff>
    </xdr:to>
    <xdr:sp macro="" textlink="">
      <xdr:nvSpPr>
        <xdr:cNvPr id="549" name="楕円 548"/>
        <xdr:cNvSpPr/>
      </xdr:nvSpPr>
      <xdr:spPr>
        <a:xfrm>
          <a:off x="12763500" y="66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10015</xdr:rowOff>
    </xdr:from>
    <xdr:ext cx="313932" cy="259045"/>
    <xdr:sp macro="" textlink="">
      <xdr:nvSpPr>
        <xdr:cNvPr id="550" name="テキスト ボックス 549"/>
        <xdr:cNvSpPr txBox="1"/>
      </xdr:nvSpPr>
      <xdr:spPr>
        <a:xfrm>
          <a:off x="12657333" y="6696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5" name="直線コネクタ 624"/>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6"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7" name="直線コネクタ 626"/>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8"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9" name="直線コネクタ 628"/>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145273</xdr:rowOff>
    </xdr:from>
    <xdr:to>
      <xdr:col>85</xdr:col>
      <xdr:colOff>127000</xdr:colOff>
      <xdr:row>78</xdr:row>
      <xdr:rowOff>158978</xdr:rowOff>
    </xdr:to>
    <xdr:cxnSp macro="">
      <xdr:nvCxnSpPr>
        <xdr:cNvPr id="630" name="直線コネクタ 629"/>
        <xdr:cNvCxnSpPr/>
      </xdr:nvCxnSpPr>
      <xdr:spPr>
        <a:xfrm>
          <a:off x="15481300" y="13518373"/>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31"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2" name="フローチャート: 判断 631"/>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132113</xdr:rowOff>
    </xdr:from>
    <xdr:to>
      <xdr:col>81</xdr:col>
      <xdr:colOff>50800</xdr:colOff>
      <xdr:row>78</xdr:row>
      <xdr:rowOff>145273</xdr:rowOff>
    </xdr:to>
    <xdr:cxnSp macro="">
      <xdr:nvCxnSpPr>
        <xdr:cNvPr id="633" name="直線コネクタ 632"/>
        <xdr:cNvCxnSpPr/>
      </xdr:nvCxnSpPr>
      <xdr:spPr>
        <a:xfrm>
          <a:off x="14592300" y="1350521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4" name="フローチャート: 判断 633"/>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5" name="テキスト ボックス 634"/>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122293</xdr:rowOff>
    </xdr:from>
    <xdr:to>
      <xdr:col>76</xdr:col>
      <xdr:colOff>114300</xdr:colOff>
      <xdr:row>78</xdr:row>
      <xdr:rowOff>132113</xdr:rowOff>
    </xdr:to>
    <xdr:cxnSp macro="">
      <xdr:nvCxnSpPr>
        <xdr:cNvPr id="636" name="直線コネクタ 635"/>
        <xdr:cNvCxnSpPr/>
      </xdr:nvCxnSpPr>
      <xdr:spPr>
        <a:xfrm>
          <a:off x="13703300" y="13495393"/>
          <a:ext cx="8890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7" name="フローチャート: 判断 636"/>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8" name="テキスト ボックス 637"/>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104017</xdr:rowOff>
    </xdr:from>
    <xdr:to>
      <xdr:col>71</xdr:col>
      <xdr:colOff>177800</xdr:colOff>
      <xdr:row>78</xdr:row>
      <xdr:rowOff>122293</xdr:rowOff>
    </xdr:to>
    <xdr:cxnSp macro="">
      <xdr:nvCxnSpPr>
        <xdr:cNvPr id="639" name="直線コネクタ 638"/>
        <xdr:cNvCxnSpPr/>
      </xdr:nvCxnSpPr>
      <xdr:spPr>
        <a:xfrm>
          <a:off x="12814300" y="13477117"/>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40" name="フローチャート: 判断 639"/>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41" name="テキスト ボックス 640"/>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2" name="フローチャート: 判断 641"/>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3" name="テキスト ボックス 642"/>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108178</xdr:rowOff>
    </xdr:from>
    <xdr:to>
      <xdr:col>85</xdr:col>
      <xdr:colOff>177800</xdr:colOff>
      <xdr:row>79</xdr:row>
      <xdr:rowOff>38328</xdr:rowOff>
    </xdr:to>
    <xdr:sp macro="" textlink="">
      <xdr:nvSpPr>
        <xdr:cNvPr id="649" name="楕円 648"/>
        <xdr:cNvSpPr/>
      </xdr:nvSpPr>
      <xdr:spPr>
        <a:xfrm>
          <a:off x="162687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23105</xdr:rowOff>
    </xdr:from>
    <xdr:ext cx="534377" cy="259045"/>
    <xdr:sp macro="" textlink="">
      <xdr:nvSpPr>
        <xdr:cNvPr id="650" name="公債費該当値テキスト"/>
        <xdr:cNvSpPr txBox="1"/>
      </xdr:nvSpPr>
      <xdr:spPr>
        <a:xfrm>
          <a:off x="16370300" y="133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94473</xdr:rowOff>
    </xdr:from>
    <xdr:to>
      <xdr:col>81</xdr:col>
      <xdr:colOff>101600</xdr:colOff>
      <xdr:row>79</xdr:row>
      <xdr:rowOff>24623</xdr:rowOff>
    </xdr:to>
    <xdr:sp macro="" textlink="">
      <xdr:nvSpPr>
        <xdr:cNvPr id="651" name="楕円 650"/>
        <xdr:cNvSpPr/>
      </xdr:nvSpPr>
      <xdr:spPr>
        <a:xfrm>
          <a:off x="15430500" y="13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15750</xdr:rowOff>
    </xdr:from>
    <xdr:ext cx="534377" cy="259045"/>
    <xdr:sp macro="" textlink="">
      <xdr:nvSpPr>
        <xdr:cNvPr id="652" name="テキスト ボックス 651"/>
        <xdr:cNvSpPr txBox="1"/>
      </xdr:nvSpPr>
      <xdr:spPr>
        <a:xfrm>
          <a:off x="15214111" y="1356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81313</xdr:rowOff>
    </xdr:from>
    <xdr:to>
      <xdr:col>76</xdr:col>
      <xdr:colOff>165100</xdr:colOff>
      <xdr:row>79</xdr:row>
      <xdr:rowOff>11463</xdr:rowOff>
    </xdr:to>
    <xdr:sp macro="" textlink="">
      <xdr:nvSpPr>
        <xdr:cNvPr id="653" name="楕円 652"/>
        <xdr:cNvSpPr/>
      </xdr:nvSpPr>
      <xdr:spPr>
        <a:xfrm>
          <a:off x="14541500" y="134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2590</xdr:rowOff>
    </xdr:from>
    <xdr:ext cx="534377" cy="259045"/>
    <xdr:sp macro="" textlink="">
      <xdr:nvSpPr>
        <xdr:cNvPr id="654" name="テキスト ボックス 653"/>
        <xdr:cNvSpPr txBox="1"/>
      </xdr:nvSpPr>
      <xdr:spPr>
        <a:xfrm>
          <a:off x="14325111" y="135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71493</xdr:rowOff>
    </xdr:from>
    <xdr:to>
      <xdr:col>72</xdr:col>
      <xdr:colOff>38100</xdr:colOff>
      <xdr:row>79</xdr:row>
      <xdr:rowOff>1643</xdr:rowOff>
    </xdr:to>
    <xdr:sp macro="" textlink="">
      <xdr:nvSpPr>
        <xdr:cNvPr id="655" name="楕円 654"/>
        <xdr:cNvSpPr/>
      </xdr:nvSpPr>
      <xdr:spPr>
        <a:xfrm>
          <a:off x="13652500" y="134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164220</xdr:rowOff>
    </xdr:from>
    <xdr:ext cx="534377" cy="259045"/>
    <xdr:sp macro="" textlink="">
      <xdr:nvSpPr>
        <xdr:cNvPr id="656" name="テキスト ボックス 655"/>
        <xdr:cNvSpPr txBox="1"/>
      </xdr:nvSpPr>
      <xdr:spPr>
        <a:xfrm>
          <a:off x="13436111" y="135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53217</xdr:rowOff>
    </xdr:from>
    <xdr:to>
      <xdr:col>67</xdr:col>
      <xdr:colOff>101600</xdr:colOff>
      <xdr:row>78</xdr:row>
      <xdr:rowOff>154817</xdr:rowOff>
    </xdr:to>
    <xdr:sp macro="" textlink="">
      <xdr:nvSpPr>
        <xdr:cNvPr id="657" name="楕円 656"/>
        <xdr:cNvSpPr/>
      </xdr:nvSpPr>
      <xdr:spPr>
        <a:xfrm>
          <a:off x="12763500" y="134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145944</xdr:rowOff>
    </xdr:from>
    <xdr:ext cx="534377" cy="259045"/>
    <xdr:sp macro="" textlink="">
      <xdr:nvSpPr>
        <xdr:cNvPr id="658" name="テキスト ボックス 657"/>
        <xdr:cNvSpPr txBox="1"/>
      </xdr:nvSpPr>
      <xdr:spPr>
        <a:xfrm>
          <a:off x="12547111" y="1351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80" name="直線コネクタ 679"/>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81"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2" name="直線コネクタ 681"/>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3"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4" name="直線コネクタ 683"/>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117608</xdr:rowOff>
    </xdr:from>
    <xdr:to>
      <xdr:col>85</xdr:col>
      <xdr:colOff>127000</xdr:colOff>
      <xdr:row>98</xdr:row>
      <xdr:rowOff>120937</xdr:rowOff>
    </xdr:to>
    <xdr:cxnSp macro="">
      <xdr:nvCxnSpPr>
        <xdr:cNvPr id="685" name="直線コネクタ 684"/>
        <xdr:cNvCxnSpPr/>
      </xdr:nvCxnSpPr>
      <xdr:spPr>
        <a:xfrm flipV="1">
          <a:off x="15481300" y="16919708"/>
          <a:ext cx="8382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6"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7" name="フローチャート: 判断 686"/>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120937</xdr:rowOff>
    </xdr:from>
    <xdr:to>
      <xdr:col>81</xdr:col>
      <xdr:colOff>50800</xdr:colOff>
      <xdr:row>98</xdr:row>
      <xdr:rowOff>132685</xdr:rowOff>
    </xdr:to>
    <xdr:cxnSp macro="">
      <xdr:nvCxnSpPr>
        <xdr:cNvPr id="688" name="直線コネクタ 687"/>
        <xdr:cNvCxnSpPr/>
      </xdr:nvCxnSpPr>
      <xdr:spPr>
        <a:xfrm flipV="1">
          <a:off x="14592300" y="16923037"/>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9" name="フローチャート: 判断 688"/>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90" name="テキスト ボックス 689"/>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116849</xdr:rowOff>
    </xdr:from>
    <xdr:to>
      <xdr:col>76</xdr:col>
      <xdr:colOff>114300</xdr:colOff>
      <xdr:row>98</xdr:row>
      <xdr:rowOff>132685</xdr:rowOff>
    </xdr:to>
    <xdr:cxnSp macro="">
      <xdr:nvCxnSpPr>
        <xdr:cNvPr id="691" name="直線コネクタ 690"/>
        <xdr:cNvCxnSpPr/>
      </xdr:nvCxnSpPr>
      <xdr:spPr>
        <a:xfrm>
          <a:off x="13703300" y="16918949"/>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2" name="フローチャート: 判断 691"/>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3" name="テキスト ボックス 692"/>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111097</xdr:rowOff>
    </xdr:from>
    <xdr:to>
      <xdr:col>71</xdr:col>
      <xdr:colOff>177800</xdr:colOff>
      <xdr:row>98</xdr:row>
      <xdr:rowOff>116849</xdr:rowOff>
    </xdr:to>
    <xdr:cxnSp macro="">
      <xdr:nvCxnSpPr>
        <xdr:cNvPr id="694" name="直線コネクタ 693"/>
        <xdr:cNvCxnSpPr/>
      </xdr:nvCxnSpPr>
      <xdr:spPr>
        <a:xfrm>
          <a:off x="12814300" y="16913197"/>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5" name="フローチャート: 判断 694"/>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6" name="テキスト ボックス 695"/>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7" name="フローチャート: 判断 696"/>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8" name="テキスト ボックス 697"/>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66808</xdr:rowOff>
    </xdr:from>
    <xdr:to>
      <xdr:col>85</xdr:col>
      <xdr:colOff>177800</xdr:colOff>
      <xdr:row>98</xdr:row>
      <xdr:rowOff>168408</xdr:rowOff>
    </xdr:to>
    <xdr:sp macro="" textlink="">
      <xdr:nvSpPr>
        <xdr:cNvPr id="704" name="楕円 703"/>
        <xdr:cNvSpPr/>
      </xdr:nvSpPr>
      <xdr:spPr>
        <a:xfrm>
          <a:off x="16268700" y="1686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469744" cy="259045"/>
    <xdr:sp macro="" textlink="">
      <xdr:nvSpPr>
        <xdr:cNvPr id="705" name="積立金該当値テキスト"/>
        <xdr:cNvSpPr txBox="1"/>
      </xdr:nvSpPr>
      <xdr:spPr>
        <a:xfrm>
          <a:off x="16370300" y="168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70137</xdr:rowOff>
    </xdr:from>
    <xdr:to>
      <xdr:col>81</xdr:col>
      <xdr:colOff>101600</xdr:colOff>
      <xdr:row>99</xdr:row>
      <xdr:rowOff>287</xdr:rowOff>
    </xdr:to>
    <xdr:sp macro="" textlink="">
      <xdr:nvSpPr>
        <xdr:cNvPr id="706" name="楕円 705"/>
        <xdr:cNvSpPr/>
      </xdr:nvSpPr>
      <xdr:spPr>
        <a:xfrm>
          <a:off x="15430500" y="168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162864</xdr:rowOff>
    </xdr:from>
    <xdr:ext cx="469744" cy="259045"/>
    <xdr:sp macro="" textlink="">
      <xdr:nvSpPr>
        <xdr:cNvPr id="707" name="テキスト ボックス 706"/>
        <xdr:cNvSpPr txBox="1"/>
      </xdr:nvSpPr>
      <xdr:spPr>
        <a:xfrm>
          <a:off x="15246428" y="169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81885</xdr:rowOff>
    </xdr:from>
    <xdr:to>
      <xdr:col>76</xdr:col>
      <xdr:colOff>165100</xdr:colOff>
      <xdr:row>99</xdr:row>
      <xdr:rowOff>12035</xdr:rowOff>
    </xdr:to>
    <xdr:sp macro="" textlink="">
      <xdr:nvSpPr>
        <xdr:cNvPr id="708" name="楕円 707"/>
        <xdr:cNvSpPr/>
      </xdr:nvSpPr>
      <xdr:spPr>
        <a:xfrm>
          <a:off x="14541500" y="168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3162</xdr:rowOff>
    </xdr:from>
    <xdr:ext cx="469744" cy="259045"/>
    <xdr:sp macro="" textlink="">
      <xdr:nvSpPr>
        <xdr:cNvPr id="709" name="テキスト ボックス 708"/>
        <xdr:cNvSpPr txBox="1"/>
      </xdr:nvSpPr>
      <xdr:spPr>
        <a:xfrm>
          <a:off x="14357428" y="169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66049</xdr:rowOff>
    </xdr:from>
    <xdr:to>
      <xdr:col>72</xdr:col>
      <xdr:colOff>38100</xdr:colOff>
      <xdr:row>98</xdr:row>
      <xdr:rowOff>167649</xdr:rowOff>
    </xdr:to>
    <xdr:sp macro="" textlink="">
      <xdr:nvSpPr>
        <xdr:cNvPr id="710" name="楕円 709"/>
        <xdr:cNvSpPr/>
      </xdr:nvSpPr>
      <xdr:spPr>
        <a:xfrm>
          <a:off x="13652500" y="168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158776</xdr:rowOff>
    </xdr:from>
    <xdr:ext cx="469744" cy="259045"/>
    <xdr:sp macro="" textlink="">
      <xdr:nvSpPr>
        <xdr:cNvPr id="711" name="テキスト ボックス 710"/>
        <xdr:cNvSpPr txBox="1"/>
      </xdr:nvSpPr>
      <xdr:spPr>
        <a:xfrm>
          <a:off x="13468428" y="1696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60297</xdr:rowOff>
    </xdr:from>
    <xdr:to>
      <xdr:col>67</xdr:col>
      <xdr:colOff>101600</xdr:colOff>
      <xdr:row>98</xdr:row>
      <xdr:rowOff>161897</xdr:rowOff>
    </xdr:to>
    <xdr:sp macro="" textlink="">
      <xdr:nvSpPr>
        <xdr:cNvPr id="712" name="楕円 711"/>
        <xdr:cNvSpPr/>
      </xdr:nvSpPr>
      <xdr:spPr>
        <a:xfrm>
          <a:off x="12763500" y="168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153024</xdr:rowOff>
    </xdr:from>
    <xdr:ext cx="534377" cy="259045"/>
    <xdr:sp macro="" textlink="">
      <xdr:nvSpPr>
        <xdr:cNvPr id="713" name="テキスト ボックス 712"/>
        <xdr:cNvSpPr txBox="1"/>
      </xdr:nvSpPr>
      <xdr:spPr>
        <a:xfrm>
          <a:off x="12547111" y="169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5" name="直線コネクタ 734"/>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8"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9" name="直線コネクタ 738"/>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31709</xdr:rowOff>
    </xdr:from>
    <xdr:to>
      <xdr:col>116</xdr:col>
      <xdr:colOff>63500</xdr:colOff>
      <xdr:row>36</xdr:row>
      <xdr:rowOff>39573</xdr:rowOff>
    </xdr:to>
    <xdr:cxnSp macro="">
      <xdr:nvCxnSpPr>
        <xdr:cNvPr id="740" name="直線コネクタ 739"/>
        <xdr:cNvCxnSpPr/>
      </xdr:nvCxnSpPr>
      <xdr:spPr>
        <a:xfrm flipV="1">
          <a:off x="21323300" y="6203909"/>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41"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2" name="フローチャート: 判断 741"/>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162880</xdr:rowOff>
    </xdr:from>
    <xdr:to>
      <xdr:col>111</xdr:col>
      <xdr:colOff>177800</xdr:colOff>
      <xdr:row>36</xdr:row>
      <xdr:rowOff>39573</xdr:rowOff>
    </xdr:to>
    <xdr:cxnSp macro="">
      <xdr:nvCxnSpPr>
        <xdr:cNvPr id="743" name="直線コネクタ 742"/>
        <xdr:cNvCxnSpPr/>
      </xdr:nvCxnSpPr>
      <xdr:spPr>
        <a:xfrm>
          <a:off x="20434300" y="6163630"/>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4" name="フローチャート: 判断 743"/>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5" name="テキスト ボックス 744"/>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162880</xdr:rowOff>
    </xdr:from>
    <xdr:to>
      <xdr:col>107</xdr:col>
      <xdr:colOff>50800</xdr:colOff>
      <xdr:row>37</xdr:row>
      <xdr:rowOff>123835</xdr:rowOff>
    </xdr:to>
    <xdr:cxnSp macro="">
      <xdr:nvCxnSpPr>
        <xdr:cNvPr id="746" name="直線コネクタ 745"/>
        <xdr:cNvCxnSpPr/>
      </xdr:nvCxnSpPr>
      <xdr:spPr>
        <a:xfrm flipV="1">
          <a:off x="19545300" y="6163630"/>
          <a:ext cx="889000" cy="30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7" name="フローチャート: 判断 746"/>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8" name="テキスト ボックス 747"/>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16530</xdr:rowOff>
    </xdr:from>
    <xdr:to>
      <xdr:col>102</xdr:col>
      <xdr:colOff>114300</xdr:colOff>
      <xdr:row>37</xdr:row>
      <xdr:rowOff>123835</xdr:rowOff>
    </xdr:to>
    <xdr:cxnSp macro="">
      <xdr:nvCxnSpPr>
        <xdr:cNvPr id="749" name="直線コネクタ 748"/>
        <xdr:cNvCxnSpPr/>
      </xdr:nvCxnSpPr>
      <xdr:spPr>
        <a:xfrm>
          <a:off x="18656300" y="6360180"/>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50" name="フローチャート: 判断 749"/>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51" name="テキスト ボックス 750"/>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2" name="フローチャート: 判断 751"/>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3" name="テキスト ボックス 752"/>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152359</xdr:rowOff>
    </xdr:from>
    <xdr:to>
      <xdr:col>116</xdr:col>
      <xdr:colOff>114300</xdr:colOff>
      <xdr:row>36</xdr:row>
      <xdr:rowOff>82509</xdr:rowOff>
    </xdr:to>
    <xdr:sp macro="" textlink="">
      <xdr:nvSpPr>
        <xdr:cNvPr id="759" name="楕円 758"/>
        <xdr:cNvSpPr/>
      </xdr:nvSpPr>
      <xdr:spPr>
        <a:xfrm>
          <a:off x="22110700" y="61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3786</xdr:rowOff>
    </xdr:from>
    <xdr:ext cx="469744" cy="259045"/>
    <xdr:sp macro="" textlink="">
      <xdr:nvSpPr>
        <xdr:cNvPr id="760" name="投資及び出資金該当値テキスト"/>
        <xdr:cNvSpPr txBox="1"/>
      </xdr:nvSpPr>
      <xdr:spPr>
        <a:xfrm>
          <a:off x="22212300" y="60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160223</xdr:rowOff>
    </xdr:from>
    <xdr:to>
      <xdr:col>112</xdr:col>
      <xdr:colOff>38100</xdr:colOff>
      <xdr:row>36</xdr:row>
      <xdr:rowOff>90373</xdr:rowOff>
    </xdr:to>
    <xdr:sp macro="" textlink="">
      <xdr:nvSpPr>
        <xdr:cNvPr id="761" name="楕円 760"/>
        <xdr:cNvSpPr/>
      </xdr:nvSpPr>
      <xdr:spPr>
        <a:xfrm>
          <a:off x="21272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106900</xdr:rowOff>
    </xdr:from>
    <xdr:ext cx="469744" cy="259045"/>
    <xdr:sp macro="" textlink="">
      <xdr:nvSpPr>
        <xdr:cNvPr id="762" name="テキスト ボックス 761"/>
        <xdr:cNvSpPr txBox="1"/>
      </xdr:nvSpPr>
      <xdr:spPr>
        <a:xfrm>
          <a:off x="21088428" y="59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112080</xdr:rowOff>
    </xdr:from>
    <xdr:to>
      <xdr:col>107</xdr:col>
      <xdr:colOff>101600</xdr:colOff>
      <xdr:row>36</xdr:row>
      <xdr:rowOff>42230</xdr:rowOff>
    </xdr:to>
    <xdr:sp macro="" textlink="">
      <xdr:nvSpPr>
        <xdr:cNvPr id="763" name="楕円 762"/>
        <xdr:cNvSpPr/>
      </xdr:nvSpPr>
      <xdr:spPr>
        <a:xfrm>
          <a:off x="203835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58757</xdr:rowOff>
    </xdr:from>
    <xdr:ext cx="534377" cy="259045"/>
    <xdr:sp macro="" textlink="">
      <xdr:nvSpPr>
        <xdr:cNvPr id="764" name="テキスト ボックス 763"/>
        <xdr:cNvSpPr txBox="1"/>
      </xdr:nvSpPr>
      <xdr:spPr>
        <a:xfrm>
          <a:off x="20167111" y="58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73035</xdr:rowOff>
    </xdr:from>
    <xdr:to>
      <xdr:col>102</xdr:col>
      <xdr:colOff>165100</xdr:colOff>
      <xdr:row>38</xdr:row>
      <xdr:rowOff>3185</xdr:rowOff>
    </xdr:to>
    <xdr:sp macro="" textlink="">
      <xdr:nvSpPr>
        <xdr:cNvPr id="765" name="楕円 764"/>
        <xdr:cNvSpPr/>
      </xdr:nvSpPr>
      <xdr:spPr>
        <a:xfrm>
          <a:off x="19494500" y="64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19712</xdr:rowOff>
    </xdr:from>
    <xdr:ext cx="469744" cy="259045"/>
    <xdr:sp macro="" textlink="">
      <xdr:nvSpPr>
        <xdr:cNvPr id="766" name="テキスト ボックス 765"/>
        <xdr:cNvSpPr txBox="1"/>
      </xdr:nvSpPr>
      <xdr:spPr>
        <a:xfrm>
          <a:off x="19310428" y="61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137180</xdr:rowOff>
    </xdr:from>
    <xdr:to>
      <xdr:col>98</xdr:col>
      <xdr:colOff>38100</xdr:colOff>
      <xdr:row>37</xdr:row>
      <xdr:rowOff>67330</xdr:rowOff>
    </xdr:to>
    <xdr:sp macro="" textlink="">
      <xdr:nvSpPr>
        <xdr:cNvPr id="767" name="楕円 766"/>
        <xdr:cNvSpPr/>
      </xdr:nvSpPr>
      <xdr:spPr>
        <a:xfrm>
          <a:off x="18605500" y="63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83857</xdr:rowOff>
    </xdr:from>
    <xdr:ext cx="469744" cy="259045"/>
    <xdr:sp macro="" textlink="">
      <xdr:nvSpPr>
        <xdr:cNvPr id="768" name="テキスト ボックス 767"/>
        <xdr:cNvSpPr txBox="1"/>
      </xdr:nvSpPr>
      <xdr:spPr>
        <a:xfrm>
          <a:off x="18421428" y="608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2" name="テキスト ボックス 781"/>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90" name="直線コネクタ 789"/>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3"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4" name="直線コネクタ 793"/>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22931</xdr:rowOff>
    </xdr:from>
    <xdr:to>
      <xdr:col>116</xdr:col>
      <xdr:colOff>63500</xdr:colOff>
      <xdr:row>58</xdr:row>
      <xdr:rowOff>33630</xdr:rowOff>
    </xdr:to>
    <xdr:cxnSp macro="">
      <xdr:nvCxnSpPr>
        <xdr:cNvPr id="795" name="直線コネクタ 794"/>
        <xdr:cNvCxnSpPr/>
      </xdr:nvCxnSpPr>
      <xdr:spPr>
        <a:xfrm flipV="1">
          <a:off x="21323300" y="9967031"/>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6"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7" name="フローチャート: 判断 796"/>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33630</xdr:rowOff>
    </xdr:from>
    <xdr:to>
      <xdr:col>111</xdr:col>
      <xdr:colOff>177800</xdr:colOff>
      <xdr:row>58</xdr:row>
      <xdr:rowOff>41859</xdr:rowOff>
    </xdr:to>
    <xdr:cxnSp macro="">
      <xdr:nvCxnSpPr>
        <xdr:cNvPr id="798" name="直線コネクタ 797"/>
        <xdr:cNvCxnSpPr/>
      </xdr:nvCxnSpPr>
      <xdr:spPr>
        <a:xfrm flipV="1">
          <a:off x="20434300" y="9977730"/>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9" name="フローチャート: 判断 798"/>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800" name="テキスト ボックス 799"/>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41859</xdr:rowOff>
    </xdr:from>
    <xdr:to>
      <xdr:col>107</xdr:col>
      <xdr:colOff>50800</xdr:colOff>
      <xdr:row>58</xdr:row>
      <xdr:rowOff>52375</xdr:rowOff>
    </xdr:to>
    <xdr:cxnSp macro="">
      <xdr:nvCxnSpPr>
        <xdr:cNvPr id="801" name="直線コネクタ 800"/>
        <xdr:cNvCxnSpPr/>
      </xdr:nvCxnSpPr>
      <xdr:spPr>
        <a:xfrm flipV="1">
          <a:off x="19545300" y="998595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2" name="フローチャート: 判断 801"/>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3" name="テキスト ボックス 802"/>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52375</xdr:rowOff>
    </xdr:from>
    <xdr:to>
      <xdr:col>102</xdr:col>
      <xdr:colOff>114300</xdr:colOff>
      <xdr:row>58</xdr:row>
      <xdr:rowOff>63073</xdr:rowOff>
    </xdr:to>
    <xdr:cxnSp macro="">
      <xdr:nvCxnSpPr>
        <xdr:cNvPr id="804" name="直線コネクタ 803"/>
        <xdr:cNvCxnSpPr/>
      </xdr:nvCxnSpPr>
      <xdr:spPr>
        <a:xfrm flipV="1">
          <a:off x="18656300" y="9996475"/>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5" name="フローチャート: 判断 804"/>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6" name="テキスト ボックス 805"/>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7" name="フローチャート: 判断 806"/>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8" name="テキスト ボックス 807"/>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143581</xdr:rowOff>
    </xdr:from>
    <xdr:to>
      <xdr:col>116</xdr:col>
      <xdr:colOff>114300</xdr:colOff>
      <xdr:row>58</xdr:row>
      <xdr:rowOff>73731</xdr:rowOff>
    </xdr:to>
    <xdr:sp macro="" textlink="">
      <xdr:nvSpPr>
        <xdr:cNvPr id="814" name="楕円 813"/>
        <xdr:cNvSpPr/>
      </xdr:nvSpPr>
      <xdr:spPr>
        <a:xfrm>
          <a:off x="22110700" y="99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58508</xdr:rowOff>
    </xdr:from>
    <xdr:ext cx="469744" cy="259045"/>
    <xdr:sp macro="" textlink="">
      <xdr:nvSpPr>
        <xdr:cNvPr id="815" name="貸付金該当値テキスト"/>
        <xdr:cNvSpPr txBox="1"/>
      </xdr:nvSpPr>
      <xdr:spPr>
        <a:xfrm>
          <a:off x="22212300" y="98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154280</xdr:rowOff>
    </xdr:from>
    <xdr:to>
      <xdr:col>112</xdr:col>
      <xdr:colOff>38100</xdr:colOff>
      <xdr:row>58</xdr:row>
      <xdr:rowOff>84430</xdr:rowOff>
    </xdr:to>
    <xdr:sp macro="" textlink="">
      <xdr:nvSpPr>
        <xdr:cNvPr id="816" name="楕円 815"/>
        <xdr:cNvSpPr/>
      </xdr:nvSpPr>
      <xdr:spPr>
        <a:xfrm>
          <a:off x="21272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75557</xdr:rowOff>
    </xdr:from>
    <xdr:ext cx="469744" cy="259045"/>
    <xdr:sp macro="" textlink="">
      <xdr:nvSpPr>
        <xdr:cNvPr id="817" name="テキスト ボックス 816"/>
        <xdr:cNvSpPr txBox="1"/>
      </xdr:nvSpPr>
      <xdr:spPr>
        <a:xfrm>
          <a:off x="21088428"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162509</xdr:rowOff>
    </xdr:from>
    <xdr:to>
      <xdr:col>107</xdr:col>
      <xdr:colOff>101600</xdr:colOff>
      <xdr:row>58</xdr:row>
      <xdr:rowOff>92659</xdr:rowOff>
    </xdr:to>
    <xdr:sp macro="" textlink="">
      <xdr:nvSpPr>
        <xdr:cNvPr id="818" name="楕円 817"/>
        <xdr:cNvSpPr/>
      </xdr:nvSpPr>
      <xdr:spPr>
        <a:xfrm>
          <a:off x="20383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83786</xdr:rowOff>
    </xdr:from>
    <xdr:ext cx="469744" cy="259045"/>
    <xdr:sp macro="" textlink="">
      <xdr:nvSpPr>
        <xdr:cNvPr id="819" name="テキスト ボックス 818"/>
        <xdr:cNvSpPr txBox="1"/>
      </xdr:nvSpPr>
      <xdr:spPr>
        <a:xfrm>
          <a:off x="20199428"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1575</xdr:rowOff>
    </xdr:from>
    <xdr:to>
      <xdr:col>102</xdr:col>
      <xdr:colOff>165100</xdr:colOff>
      <xdr:row>58</xdr:row>
      <xdr:rowOff>103175</xdr:rowOff>
    </xdr:to>
    <xdr:sp macro="" textlink="">
      <xdr:nvSpPr>
        <xdr:cNvPr id="820" name="楕円 819"/>
        <xdr:cNvSpPr/>
      </xdr:nvSpPr>
      <xdr:spPr>
        <a:xfrm>
          <a:off x="194945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94302</xdr:rowOff>
    </xdr:from>
    <xdr:ext cx="378565" cy="259045"/>
    <xdr:sp macro="" textlink="">
      <xdr:nvSpPr>
        <xdr:cNvPr id="821" name="テキスト ボックス 820"/>
        <xdr:cNvSpPr txBox="1"/>
      </xdr:nvSpPr>
      <xdr:spPr>
        <a:xfrm>
          <a:off x="19356017" y="10038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12273</xdr:rowOff>
    </xdr:from>
    <xdr:to>
      <xdr:col>98</xdr:col>
      <xdr:colOff>38100</xdr:colOff>
      <xdr:row>58</xdr:row>
      <xdr:rowOff>113873</xdr:rowOff>
    </xdr:to>
    <xdr:sp macro="" textlink="">
      <xdr:nvSpPr>
        <xdr:cNvPr id="822" name="楕円 821"/>
        <xdr:cNvSpPr/>
      </xdr:nvSpPr>
      <xdr:spPr>
        <a:xfrm>
          <a:off x="18605500" y="99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105000</xdr:rowOff>
    </xdr:from>
    <xdr:ext cx="378565" cy="259045"/>
    <xdr:sp macro="" textlink="">
      <xdr:nvSpPr>
        <xdr:cNvPr id="823" name="テキスト ボックス 822"/>
        <xdr:cNvSpPr txBox="1"/>
      </xdr:nvSpPr>
      <xdr:spPr>
        <a:xfrm>
          <a:off x="18467017" y="1004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8" name="直線コネクタ 847"/>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9"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50" name="直線コネクタ 849"/>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51"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2" name="直線コネクタ 851"/>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147338</xdr:rowOff>
    </xdr:from>
    <xdr:to>
      <xdr:col>116</xdr:col>
      <xdr:colOff>63500</xdr:colOff>
      <xdr:row>76</xdr:row>
      <xdr:rowOff>19665</xdr:rowOff>
    </xdr:to>
    <xdr:cxnSp macro="">
      <xdr:nvCxnSpPr>
        <xdr:cNvPr id="853" name="直線コネクタ 852"/>
        <xdr:cNvCxnSpPr/>
      </xdr:nvCxnSpPr>
      <xdr:spPr>
        <a:xfrm flipV="1">
          <a:off x="21323300" y="13006088"/>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4"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5" name="フローチャート: 判断 854"/>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19665</xdr:rowOff>
    </xdr:from>
    <xdr:to>
      <xdr:col>111</xdr:col>
      <xdr:colOff>177800</xdr:colOff>
      <xdr:row>76</xdr:row>
      <xdr:rowOff>49631</xdr:rowOff>
    </xdr:to>
    <xdr:cxnSp macro="">
      <xdr:nvCxnSpPr>
        <xdr:cNvPr id="856" name="直線コネクタ 855"/>
        <xdr:cNvCxnSpPr/>
      </xdr:nvCxnSpPr>
      <xdr:spPr>
        <a:xfrm flipV="1">
          <a:off x="20434300" y="13049865"/>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7" name="フローチャート: 判断 856"/>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8" name="テキスト ボックス 857"/>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49631</xdr:rowOff>
    </xdr:from>
    <xdr:to>
      <xdr:col>107</xdr:col>
      <xdr:colOff>50800</xdr:colOff>
      <xdr:row>76</xdr:row>
      <xdr:rowOff>65367</xdr:rowOff>
    </xdr:to>
    <xdr:cxnSp macro="">
      <xdr:nvCxnSpPr>
        <xdr:cNvPr id="859" name="直線コネクタ 858"/>
        <xdr:cNvCxnSpPr/>
      </xdr:nvCxnSpPr>
      <xdr:spPr>
        <a:xfrm flipV="1">
          <a:off x="19545300" y="13079831"/>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60" name="フローチャート: 判断 859"/>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61" name="テキスト ボックス 860"/>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65367</xdr:rowOff>
    </xdr:from>
    <xdr:to>
      <xdr:col>102</xdr:col>
      <xdr:colOff>114300</xdr:colOff>
      <xdr:row>76</xdr:row>
      <xdr:rowOff>82341</xdr:rowOff>
    </xdr:to>
    <xdr:cxnSp macro="">
      <xdr:nvCxnSpPr>
        <xdr:cNvPr id="862" name="直線コネクタ 861"/>
        <xdr:cNvCxnSpPr/>
      </xdr:nvCxnSpPr>
      <xdr:spPr>
        <a:xfrm flipV="1">
          <a:off x="18656300" y="13095567"/>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3" name="フローチャート: 判断 862"/>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4" name="テキスト ボックス 863"/>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5" name="フローチャート: 判断 864"/>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6" name="テキスト ボックス 865"/>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96539</xdr:rowOff>
    </xdr:from>
    <xdr:to>
      <xdr:col>116</xdr:col>
      <xdr:colOff>114300</xdr:colOff>
      <xdr:row>76</xdr:row>
      <xdr:rowOff>26690</xdr:rowOff>
    </xdr:to>
    <xdr:sp macro="" textlink="">
      <xdr:nvSpPr>
        <xdr:cNvPr id="872" name="楕円 871"/>
        <xdr:cNvSpPr/>
      </xdr:nvSpPr>
      <xdr:spPr>
        <a:xfrm>
          <a:off x="22110700" y="1295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74966</xdr:rowOff>
    </xdr:from>
    <xdr:ext cx="534377" cy="259045"/>
    <xdr:sp macro="" textlink="">
      <xdr:nvSpPr>
        <xdr:cNvPr id="873" name="繰出金該当値テキスト"/>
        <xdr:cNvSpPr txBox="1"/>
      </xdr:nvSpPr>
      <xdr:spPr>
        <a:xfrm>
          <a:off x="22212300" y="129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140316</xdr:rowOff>
    </xdr:from>
    <xdr:to>
      <xdr:col>112</xdr:col>
      <xdr:colOff>38100</xdr:colOff>
      <xdr:row>76</xdr:row>
      <xdr:rowOff>70467</xdr:rowOff>
    </xdr:to>
    <xdr:sp macro="" textlink="">
      <xdr:nvSpPr>
        <xdr:cNvPr id="874" name="楕円 873"/>
        <xdr:cNvSpPr/>
      </xdr:nvSpPr>
      <xdr:spPr>
        <a:xfrm>
          <a:off x="21272500" y="129990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61592</xdr:rowOff>
    </xdr:from>
    <xdr:ext cx="534377" cy="259045"/>
    <xdr:sp macro="" textlink="">
      <xdr:nvSpPr>
        <xdr:cNvPr id="875" name="テキスト ボックス 874"/>
        <xdr:cNvSpPr txBox="1"/>
      </xdr:nvSpPr>
      <xdr:spPr>
        <a:xfrm>
          <a:off x="21056111" y="130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170281</xdr:rowOff>
    </xdr:from>
    <xdr:to>
      <xdr:col>107</xdr:col>
      <xdr:colOff>101600</xdr:colOff>
      <xdr:row>76</xdr:row>
      <xdr:rowOff>100431</xdr:rowOff>
    </xdr:to>
    <xdr:sp macro="" textlink="">
      <xdr:nvSpPr>
        <xdr:cNvPr id="876" name="楕円 875"/>
        <xdr:cNvSpPr/>
      </xdr:nvSpPr>
      <xdr:spPr>
        <a:xfrm>
          <a:off x="20383500" y="130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91558</xdr:rowOff>
    </xdr:from>
    <xdr:ext cx="534377" cy="259045"/>
    <xdr:sp macro="" textlink="">
      <xdr:nvSpPr>
        <xdr:cNvPr id="877" name="テキスト ボックス 876"/>
        <xdr:cNvSpPr txBox="1"/>
      </xdr:nvSpPr>
      <xdr:spPr>
        <a:xfrm>
          <a:off x="20167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14567</xdr:rowOff>
    </xdr:from>
    <xdr:to>
      <xdr:col>102</xdr:col>
      <xdr:colOff>165100</xdr:colOff>
      <xdr:row>76</xdr:row>
      <xdr:rowOff>116167</xdr:rowOff>
    </xdr:to>
    <xdr:sp macro="" textlink="">
      <xdr:nvSpPr>
        <xdr:cNvPr id="878" name="楕円 877"/>
        <xdr:cNvSpPr/>
      </xdr:nvSpPr>
      <xdr:spPr>
        <a:xfrm>
          <a:off x="19494500" y="130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107294</xdr:rowOff>
    </xdr:from>
    <xdr:ext cx="534377" cy="259045"/>
    <xdr:sp macro="" textlink="">
      <xdr:nvSpPr>
        <xdr:cNvPr id="879" name="テキスト ボックス 878"/>
        <xdr:cNvSpPr txBox="1"/>
      </xdr:nvSpPr>
      <xdr:spPr>
        <a:xfrm>
          <a:off x="19278111" y="131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31541</xdr:rowOff>
    </xdr:from>
    <xdr:to>
      <xdr:col>98</xdr:col>
      <xdr:colOff>38100</xdr:colOff>
      <xdr:row>76</xdr:row>
      <xdr:rowOff>133141</xdr:rowOff>
    </xdr:to>
    <xdr:sp macro="" textlink="">
      <xdr:nvSpPr>
        <xdr:cNvPr id="880" name="楕円 879"/>
        <xdr:cNvSpPr/>
      </xdr:nvSpPr>
      <xdr:spPr>
        <a:xfrm>
          <a:off x="18605500" y="130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124268</xdr:rowOff>
    </xdr:from>
    <xdr:ext cx="534377" cy="259045"/>
    <xdr:sp macro="" textlink="">
      <xdr:nvSpPr>
        <xdr:cNvPr id="881" name="テキスト ボックス 880"/>
        <xdr:cNvSpPr txBox="1"/>
      </xdr:nvSpPr>
      <xdr:spPr>
        <a:xfrm>
          <a:off x="18389111" y="131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7" name="テキスト ボックス 896"/>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1" name="直線コネクタ 900"/>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4"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7"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10" name="フローチャート: 判断 909"/>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11" name="テキスト ボックス 910"/>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7" name="テキスト ボックス 91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9" name="テキスト ボックス 91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6"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8" name="テキスト ボックス 92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2" name="テキスト ボックス 93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4" name="テキスト ボックス 93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類似団体内順位（以下順位）は、「補助費等」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及び「投資及び出資金」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が高く、特徴的となっている。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それら３つの性質を住民一人当たりのコスト（以下コスト）の増減理由とともに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補助費等」は、年金生活者等支援臨時福祉給付金事業や市独自のプレミアム商品券事業が終了し費用が皆減したことで全体事業費は微減したが、人口が昨年より減少したことでコストが上昇した。コストが高い水準で推移しているのは、病院や水道事業への支出が多額であることが主な要因である。病院事業では、医業収益の改善は見られたものの、医師不足などから医業損失は依然大きく、一般会計から多額の支出を行っている。水道事業では、供給単価を給水原価より安く設定しており、水道料金維持のため一般会計から多額の支出を行っている。どちらも公営企業法に定める経営の基本原則を堅持し、安易に一般会計に依存することなく経営の健全性確保に努めなくてはならな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「普通建設事業費（うち更新整備）」は、消防出張所や災害物資拠点施設（どちらも既存施設を改修し用途変更）の整備を行ったことでコストが上昇した。平成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年度において消防庁舎の建替えに始まり、１億円を超える事業が続いたことから高い水準でコストが推移することとなった。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「投資及び出資金」は、市立病院へ太陽光発電施設を設置したことで出資金が増額し、コストが上昇した。市立病院は、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年を迎え施設の老朽化が進み、改修や更新費用が多額となっている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ことから、近年コストは高い水準で推移している。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32,733
31,719
65.56
17,251,896
16,708,483
462,854
9,009,061
2,819,478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15494</xdr:rowOff>
    </xdr:from>
    <xdr:to>
      <xdr:col>24</xdr:col>
      <xdr:colOff>63500</xdr:colOff>
      <xdr:row>37</xdr:row>
      <xdr:rowOff>18923</xdr:rowOff>
    </xdr:to>
    <xdr:cxnSp macro="">
      <xdr:nvCxnSpPr>
        <xdr:cNvPr id="61" name="直線コネクタ 60"/>
        <xdr:cNvCxnSpPr/>
      </xdr:nvCxnSpPr>
      <xdr:spPr>
        <a:xfrm flipV="1">
          <a:off x="3797300" y="635914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18923</xdr:rowOff>
    </xdr:from>
    <xdr:to>
      <xdr:col>19</xdr:col>
      <xdr:colOff>177800</xdr:colOff>
      <xdr:row>37</xdr:row>
      <xdr:rowOff>41402</xdr:rowOff>
    </xdr:to>
    <xdr:cxnSp macro="">
      <xdr:nvCxnSpPr>
        <xdr:cNvPr id="64" name="直線コネクタ 63"/>
        <xdr:cNvCxnSpPr/>
      </xdr:nvCxnSpPr>
      <xdr:spPr>
        <a:xfrm flipV="1">
          <a:off x="2908300" y="636257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73025</xdr:rowOff>
    </xdr:from>
    <xdr:to>
      <xdr:col>15</xdr:col>
      <xdr:colOff>50800</xdr:colOff>
      <xdr:row>37</xdr:row>
      <xdr:rowOff>41402</xdr:rowOff>
    </xdr:to>
    <xdr:cxnSp macro="">
      <xdr:nvCxnSpPr>
        <xdr:cNvPr id="67" name="直線コネクタ 66"/>
        <xdr:cNvCxnSpPr/>
      </xdr:nvCxnSpPr>
      <xdr:spPr>
        <a:xfrm>
          <a:off x="2019300" y="6245225"/>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73025</xdr:rowOff>
    </xdr:from>
    <xdr:to>
      <xdr:col>10</xdr:col>
      <xdr:colOff>114300</xdr:colOff>
      <xdr:row>36</xdr:row>
      <xdr:rowOff>133414</xdr:rowOff>
    </xdr:to>
    <xdr:cxnSp macro="">
      <xdr:nvCxnSpPr>
        <xdr:cNvPr id="70" name="直線コネクタ 69"/>
        <xdr:cNvCxnSpPr/>
      </xdr:nvCxnSpPr>
      <xdr:spPr>
        <a:xfrm flipV="1">
          <a:off x="1130300" y="6245225"/>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136144</xdr:rowOff>
    </xdr:from>
    <xdr:to>
      <xdr:col>24</xdr:col>
      <xdr:colOff>114300</xdr:colOff>
      <xdr:row>37</xdr:row>
      <xdr:rowOff>66294</xdr:rowOff>
    </xdr:to>
    <xdr:sp macro="" textlink="">
      <xdr:nvSpPr>
        <xdr:cNvPr id="80" name="楕円 79"/>
        <xdr:cNvSpPr/>
      </xdr:nvSpPr>
      <xdr:spPr>
        <a:xfrm>
          <a:off x="45847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114571</xdr:rowOff>
    </xdr:from>
    <xdr:ext cx="469744" cy="259045"/>
    <xdr:sp macro="" textlink="">
      <xdr:nvSpPr>
        <xdr:cNvPr id="81" name="議会費該当値テキスト"/>
        <xdr:cNvSpPr txBox="1"/>
      </xdr:nvSpPr>
      <xdr:spPr>
        <a:xfrm>
          <a:off x="46863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139573</xdr:rowOff>
    </xdr:from>
    <xdr:to>
      <xdr:col>20</xdr:col>
      <xdr:colOff>38100</xdr:colOff>
      <xdr:row>37</xdr:row>
      <xdr:rowOff>69723</xdr:rowOff>
    </xdr:to>
    <xdr:sp macro="" textlink="">
      <xdr:nvSpPr>
        <xdr:cNvPr id="82" name="楕円 81"/>
        <xdr:cNvSpPr/>
      </xdr:nvSpPr>
      <xdr:spPr>
        <a:xfrm>
          <a:off x="3746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60850</xdr:rowOff>
    </xdr:from>
    <xdr:ext cx="469744" cy="259045"/>
    <xdr:sp macro="" textlink="">
      <xdr:nvSpPr>
        <xdr:cNvPr id="83" name="テキスト ボックス 82"/>
        <xdr:cNvSpPr txBox="1"/>
      </xdr:nvSpPr>
      <xdr:spPr>
        <a:xfrm>
          <a:off x="3562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162052</xdr:rowOff>
    </xdr:from>
    <xdr:to>
      <xdr:col>15</xdr:col>
      <xdr:colOff>101600</xdr:colOff>
      <xdr:row>37</xdr:row>
      <xdr:rowOff>92202</xdr:rowOff>
    </xdr:to>
    <xdr:sp macro="" textlink="">
      <xdr:nvSpPr>
        <xdr:cNvPr id="84" name="楕円 83"/>
        <xdr:cNvSpPr/>
      </xdr:nvSpPr>
      <xdr:spPr>
        <a:xfrm>
          <a:off x="2857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83329</xdr:rowOff>
    </xdr:from>
    <xdr:ext cx="469744" cy="259045"/>
    <xdr:sp macro="" textlink="">
      <xdr:nvSpPr>
        <xdr:cNvPr id="85" name="テキスト ボックス 84"/>
        <xdr:cNvSpPr txBox="1"/>
      </xdr:nvSpPr>
      <xdr:spPr>
        <a:xfrm>
          <a:off x="2673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22225</xdr:rowOff>
    </xdr:from>
    <xdr:to>
      <xdr:col>10</xdr:col>
      <xdr:colOff>165100</xdr:colOff>
      <xdr:row>36</xdr:row>
      <xdr:rowOff>123825</xdr:rowOff>
    </xdr:to>
    <xdr:sp macro="" textlink="">
      <xdr:nvSpPr>
        <xdr:cNvPr id="86" name="楕円 85"/>
        <xdr:cNvSpPr/>
      </xdr:nvSpPr>
      <xdr:spPr>
        <a:xfrm>
          <a:off x="1968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114952</xdr:rowOff>
    </xdr:from>
    <xdr:ext cx="469744" cy="259045"/>
    <xdr:sp macro="" textlink="">
      <xdr:nvSpPr>
        <xdr:cNvPr id="87" name="テキスト ボックス 86"/>
        <xdr:cNvSpPr txBox="1"/>
      </xdr:nvSpPr>
      <xdr:spPr>
        <a:xfrm>
          <a:off x="1784428"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82614</xdr:rowOff>
    </xdr:from>
    <xdr:to>
      <xdr:col>6</xdr:col>
      <xdr:colOff>38100</xdr:colOff>
      <xdr:row>37</xdr:row>
      <xdr:rowOff>12764</xdr:rowOff>
    </xdr:to>
    <xdr:sp macro="" textlink="">
      <xdr:nvSpPr>
        <xdr:cNvPr id="88" name="楕円 87"/>
        <xdr:cNvSpPr/>
      </xdr:nvSpPr>
      <xdr:spPr>
        <a:xfrm>
          <a:off x="1079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3891</xdr:rowOff>
    </xdr:from>
    <xdr:ext cx="469744" cy="259045"/>
    <xdr:sp macro="" textlink="">
      <xdr:nvSpPr>
        <xdr:cNvPr id="89" name="テキスト ボックス 88"/>
        <xdr:cNvSpPr txBox="1"/>
      </xdr:nvSpPr>
      <xdr:spPr>
        <a:xfrm>
          <a:off x="895428"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96058</xdr:rowOff>
    </xdr:from>
    <xdr:to>
      <xdr:col>24</xdr:col>
      <xdr:colOff>63500</xdr:colOff>
      <xdr:row>58</xdr:row>
      <xdr:rowOff>101871</xdr:rowOff>
    </xdr:to>
    <xdr:cxnSp macro="">
      <xdr:nvCxnSpPr>
        <xdr:cNvPr id="118" name="直線コネクタ 117"/>
        <xdr:cNvCxnSpPr/>
      </xdr:nvCxnSpPr>
      <xdr:spPr>
        <a:xfrm>
          <a:off x="3797300" y="10040158"/>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96058</xdr:rowOff>
    </xdr:from>
    <xdr:to>
      <xdr:col>19</xdr:col>
      <xdr:colOff>177800</xdr:colOff>
      <xdr:row>58</xdr:row>
      <xdr:rowOff>107795</xdr:rowOff>
    </xdr:to>
    <xdr:cxnSp macro="">
      <xdr:nvCxnSpPr>
        <xdr:cNvPr id="121" name="直線コネクタ 120"/>
        <xdr:cNvCxnSpPr/>
      </xdr:nvCxnSpPr>
      <xdr:spPr>
        <a:xfrm flipV="1">
          <a:off x="2908300" y="10040158"/>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107795</xdr:rowOff>
    </xdr:from>
    <xdr:to>
      <xdr:col>15</xdr:col>
      <xdr:colOff>50800</xdr:colOff>
      <xdr:row>58</xdr:row>
      <xdr:rowOff>108199</xdr:rowOff>
    </xdr:to>
    <xdr:cxnSp macro="">
      <xdr:nvCxnSpPr>
        <xdr:cNvPr id="124" name="直線コネクタ 123"/>
        <xdr:cNvCxnSpPr/>
      </xdr:nvCxnSpPr>
      <xdr:spPr>
        <a:xfrm flipV="1">
          <a:off x="2019300" y="10051895"/>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92513</xdr:rowOff>
    </xdr:from>
    <xdr:to>
      <xdr:col>10</xdr:col>
      <xdr:colOff>114300</xdr:colOff>
      <xdr:row>58</xdr:row>
      <xdr:rowOff>108199</xdr:rowOff>
    </xdr:to>
    <xdr:cxnSp macro="">
      <xdr:nvCxnSpPr>
        <xdr:cNvPr id="127" name="直線コネクタ 126"/>
        <xdr:cNvCxnSpPr/>
      </xdr:nvCxnSpPr>
      <xdr:spPr>
        <a:xfrm>
          <a:off x="1130300" y="10036613"/>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51071</xdr:rowOff>
    </xdr:from>
    <xdr:to>
      <xdr:col>24</xdr:col>
      <xdr:colOff>114300</xdr:colOff>
      <xdr:row>58</xdr:row>
      <xdr:rowOff>152671</xdr:rowOff>
    </xdr:to>
    <xdr:sp macro="" textlink="">
      <xdr:nvSpPr>
        <xdr:cNvPr id="137" name="楕円 136"/>
        <xdr:cNvSpPr/>
      </xdr:nvSpPr>
      <xdr:spPr>
        <a:xfrm>
          <a:off x="4584700" y="99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45258</xdr:rowOff>
    </xdr:from>
    <xdr:to>
      <xdr:col>20</xdr:col>
      <xdr:colOff>38100</xdr:colOff>
      <xdr:row>58</xdr:row>
      <xdr:rowOff>146858</xdr:rowOff>
    </xdr:to>
    <xdr:sp macro="" textlink="">
      <xdr:nvSpPr>
        <xdr:cNvPr id="139" name="楕円 138"/>
        <xdr:cNvSpPr/>
      </xdr:nvSpPr>
      <xdr:spPr>
        <a:xfrm>
          <a:off x="3746500" y="99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137985</xdr:rowOff>
    </xdr:from>
    <xdr:ext cx="534377" cy="259045"/>
    <xdr:sp macro="" textlink="">
      <xdr:nvSpPr>
        <xdr:cNvPr id="140" name="テキスト ボックス 139"/>
        <xdr:cNvSpPr txBox="1"/>
      </xdr:nvSpPr>
      <xdr:spPr>
        <a:xfrm>
          <a:off x="3530111" y="100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56995</xdr:rowOff>
    </xdr:from>
    <xdr:to>
      <xdr:col>15</xdr:col>
      <xdr:colOff>101600</xdr:colOff>
      <xdr:row>58</xdr:row>
      <xdr:rowOff>158595</xdr:rowOff>
    </xdr:to>
    <xdr:sp macro="" textlink="">
      <xdr:nvSpPr>
        <xdr:cNvPr id="141" name="楕円 140"/>
        <xdr:cNvSpPr/>
      </xdr:nvSpPr>
      <xdr:spPr>
        <a:xfrm>
          <a:off x="2857500" y="100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149722</xdr:rowOff>
    </xdr:from>
    <xdr:ext cx="534377" cy="259045"/>
    <xdr:sp macro="" textlink="">
      <xdr:nvSpPr>
        <xdr:cNvPr id="142" name="テキスト ボックス 141"/>
        <xdr:cNvSpPr txBox="1"/>
      </xdr:nvSpPr>
      <xdr:spPr>
        <a:xfrm>
          <a:off x="2641111" y="100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57399</xdr:rowOff>
    </xdr:from>
    <xdr:to>
      <xdr:col>10</xdr:col>
      <xdr:colOff>165100</xdr:colOff>
      <xdr:row>58</xdr:row>
      <xdr:rowOff>158999</xdr:rowOff>
    </xdr:to>
    <xdr:sp macro="" textlink="">
      <xdr:nvSpPr>
        <xdr:cNvPr id="143" name="楕円 142"/>
        <xdr:cNvSpPr/>
      </xdr:nvSpPr>
      <xdr:spPr>
        <a:xfrm>
          <a:off x="1968500" y="100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150126</xdr:rowOff>
    </xdr:from>
    <xdr:ext cx="534377" cy="259045"/>
    <xdr:sp macro="" textlink="">
      <xdr:nvSpPr>
        <xdr:cNvPr id="144" name="テキスト ボックス 143"/>
        <xdr:cNvSpPr txBox="1"/>
      </xdr:nvSpPr>
      <xdr:spPr>
        <a:xfrm>
          <a:off x="1752111" y="100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41713</xdr:rowOff>
    </xdr:from>
    <xdr:to>
      <xdr:col>6</xdr:col>
      <xdr:colOff>38100</xdr:colOff>
      <xdr:row>58</xdr:row>
      <xdr:rowOff>143313</xdr:rowOff>
    </xdr:to>
    <xdr:sp macro="" textlink="">
      <xdr:nvSpPr>
        <xdr:cNvPr id="145" name="楕円 144"/>
        <xdr:cNvSpPr/>
      </xdr:nvSpPr>
      <xdr:spPr>
        <a:xfrm>
          <a:off x="1079500" y="99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134440</xdr:rowOff>
    </xdr:from>
    <xdr:ext cx="534377" cy="259045"/>
    <xdr:sp macro="" textlink="">
      <xdr:nvSpPr>
        <xdr:cNvPr id="146" name="テキスト ボックス 145"/>
        <xdr:cNvSpPr txBox="1"/>
      </xdr:nvSpPr>
      <xdr:spPr>
        <a:xfrm>
          <a:off x="863111" y="100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106531</xdr:rowOff>
    </xdr:from>
    <xdr:to>
      <xdr:col>24</xdr:col>
      <xdr:colOff>62865</xdr:colOff>
      <xdr:row>78</xdr:row>
      <xdr:rowOff>7286</xdr:rowOff>
    </xdr:to>
    <xdr:cxnSp macro="">
      <xdr:nvCxnSpPr>
        <xdr:cNvPr id="173" name="直線コネクタ 172"/>
        <xdr:cNvCxnSpPr/>
      </xdr:nvCxnSpPr>
      <xdr:spPr>
        <a:xfrm flipV="1">
          <a:off x="4633595" y="11936581"/>
          <a:ext cx="1270" cy="144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11113</xdr:rowOff>
    </xdr:from>
    <xdr:ext cx="599010" cy="259045"/>
    <xdr:sp macro="" textlink="">
      <xdr:nvSpPr>
        <xdr:cNvPr id="174" name="民生費最小値テキスト"/>
        <xdr:cNvSpPr txBox="1"/>
      </xdr:nvSpPr>
      <xdr:spPr>
        <a:xfrm>
          <a:off x="4686300" y="1338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7286</xdr:rowOff>
    </xdr:from>
    <xdr:to>
      <xdr:col>24</xdr:col>
      <xdr:colOff>152400</xdr:colOff>
      <xdr:row>78</xdr:row>
      <xdr:rowOff>7286</xdr:rowOff>
    </xdr:to>
    <xdr:cxnSp macro="">
      <xdr:nvCxnSpPr>
        <xdr:cNvPr id="175" name="直線コネクタ 174"/>
        <xdr:cNvCxnSpPr/>
      </xdr:nvCxnSpPr>
      <xdr:spPr>
        <a:xfrm>
          <a:off x="4546600" y="13380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53208</xdr:rowOff>
    </xdr:from>
    <xdr:ext cx="599010" cy="259045"/>
    <xdr:sp macro="" textlink="">
      <xdr:nvSpPr>
        <xdr:cNvPr id="176" name="民生費最大値テキスト"/>
        <xdr:cNvSpPr txBox="1"/>
      </xdr:nvSpPr>
      <xdr:spPr>
        <a:xfrm>
          <a:off x="4686300" y="1171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106531</xdr:rowOff>
    </xdr:from>
    <xdr:to>
      <xdr:col>24</xdr:col>
      <xdr:colOff>152400</xdr:colOff>
      <xdr:row>69</xdr:row>
      <xdr:rowOff>106531</xdr:rowOff>
    </xdr:to>
    <xdr:cxnSp macro="">
      <xdr:nvCxnSpPr>
        <xdr:cNvPr id="177" name="直線コネクタ 176"/>
        <xdr:cNvCxnSpPr/>
      </xdr:nvCxnSpPr>
      <xdr:spPr>
        <a:xfrm>
          <a:off x="4546600" y="1193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97126</xdr:rowOff>
    </xdr:from>
    <xdr:to>
      <xdr:col>24</xdr:col>
      <xdr:colOff>63500</xdr:colOff>
      <xdr:row>77</xdr:row>
      <xdr:rowOff>152546</xdr:rowOff>
    </xdr:to>
    <xdr:cxnSp macro="">
      <xdr:nvCxnSpPr>
        <xdr:cNvPr id="178" name="直線コネクタ 177"/>
        <xdr:cNvCxnSpPr/>
      </xdr:nvCxnSpPr>
      <xdr:spPr>
        <a:xfrm>
          <a:off x="3797300" y="13298776"/>
          <a:ext cx="8382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132482</xdr:rowOff>
    </xdr:from>
    <xdr:ext cx="599010" cy="259045"/>
    <xdr:sp macro="" textlink="">
      <xdr:nvSpPr>
        <xdr:cNvPr id="179" name="民生費平均値テキスト"/>
        <xdr:cNvSpPr txBox="1"/>
      </xdr:nvSpPr>
      <xdr:spPr>
        <a:xfrm>
          <a:off x="4686300" y="12648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109605</xdr:rowOff>
    </xdr:from>
    <xdr:to>
      <xdr:col>24</xdr:col>
      <xdr:colOff>114300</xdr:colOff>
      <xdr:row>75</xdr:row>
      <xdr:rowOff>39755</xdr:rowOff>
    </xdr:to>
    <xdr:sp macro="" textlink="">
      <xdr:nvSpPr>
        <xdr:cNvPr id="180" name="フローチャート: 判断 179"/>
        <xdr:cNvSpPr/>
      </xdr:nvSpPr>
      <xdr:spPr>
        <a:xfrm>
          <a:off x="4584700" y="127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97126</xdr:rowOff>
    </xdr:from>
    <xdr:to>
      <xdr:col>19</xdr:col>
      <xdr:colOff>177800</xdr:colOff>
      <xdr:row>78</xdr:row>
      <xdr:rowOff>15244</xdr:rowOff>
    </xdr:to>
    <xdr:cxnSp macro="">
      <xdr:nvCxnSpPr>
        <xdr:cNvPr id="181" name="直線コネクタ 180"/>
        <xdr:cNvCxnSpPr/>
      </xdr:nvCxnSpPr>
      <xdr:spPr>
        <a:xfrm flipV="1">
          <a:off x="2908300" y="13298776"/>
          <a:ext cx="889000" cy="8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137145</xdr:rowOff>
    </xdr:from>
    <xdr:to>
      <xdr:col>20</xdr:col>
      <xdr:colOff>38100</xdr:colOff>
      <xdr:row>75</xdr:row>
      <xdr:rowOff>67295</xdr:rowOff>
    </xdr:to>
    <xdr:sp macro="" textlink="">
      <xdr:nvSpPr>
        <xdr:cNvPr id="182" name="フローチャート: 判断 181"/>
        <xdr:cNvSpPr/>
      </xdr:nvSpPr>
      <xdr:spPr>
        <a:xfrm>
          <a:off x="37465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83822</xdr:rowOff>
    </xdr:from>
    <xdr:ext cx="599010" cy="259045"/>
    <xdr:sp macro="" textlink="">
      <xdr:nvSpPr>
        <xdr:cNvPr id="183" name="テキスト ボックス 182"/>
        <xdr:cNvSpPr txBox="1"/>
      </xdr:nvSpPr>
      <xdr:spPr>
        <a:xfrm>
          <a:off x="3497795" y="125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15244</xdr:rowOff>
    </xdr:from>
    <xdr:to>
      <xdr:col>15</xdr:col>
      <xdr:colOff>50800</xdr:colOff>
      <xdr:row>78</xdr:row>
      <xdr:rowOff>61018</xdr:rowOff>
    </xdr:to>
    <xdr:cxnSp macro="">
      <xdr:nvCxnSpPr>
        <xdr:cNvPr id="184" name="直線コネクタ 183"/>
        <xdr:cNvCxnSpPr/>
      </xdr:nvCxnSpPr>
      <xdr:spPr>
        <a:xfrm flipV="1">
          <a:off x="2019300" y="13388344"/>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138713</xdr:rowOff>
    </xdr:from>
    <xdr:to>
      <xdr:col>15</xdr:col>
      <xdr:colOff>101600</xdr:colOff>
      <xdr:row>75</xdr:row>
      <xdr:rowOff>68863</xdr:rowOff>
    </xdr:to>
    <xdr:sp macro="" textlink="">
      <xdr:nvSpPr>
        <xdr:cNvPr id="185" name="フローチャート: 判断 184"/>
        <xdr:cNvSpPr/>
      </xdr:nvSpPr>
      <xdr:spPr>
        <a:xfrm>
          <a:off x="2857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85390</xdr:rowOff>
    </xdr:from>
    <xdr:ext cx="599010" cy="259045"/>
    <xdr:sp macro="" textlink="">
      <xdr:nvSpPr>
        <xdr:cNvPr id="186" name="テキスト ボックス 185"/>
        <xdr:cNvSpPr txBox="1"/>
      </xdr:nvSpPr>
      <xdr:spPr>
        <a:xfrm>
          <a:off x="2608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61018</xdr:rowOff>
    </xdr:from>
    <xdr:to>
      <xdr:col>10</xdr:col>
      <xdr:colOff>114300</xdr:colOff>
      <xdr:row>78</xdr:row>
      <xdr:rowOff>64991</xdr:rowOff>
    </xdr:to>
    <xdr:cxnSp macro="">
      <xdr:nvCxnSpPr>
        <xdr:cNvPr id="187" name="直線コネクタ 186"/>
        <xdr:cNvCxnSpPr/>
      </xdr:nvCxnSpPr>
      <xdr:spPr>
        <a:xfrm flipV="1">
          <a:off x="1130300" y="13434118"/>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2293</xdr:rowOff>
    </xdr:from>
    <xdr:to>
      <xdr:col>10</xdr:col>
      <xdr:colOff>165100</xdr:colOff>
      <xdr:row>75</xdr:row>
      <xdr:rowOff>103893</xdr:rowOff>
    </xdr:to>
    <xdr:sp macro="" textlink="">
      <xdr:nvSpPr>
        <xdr:cNvPr id="188" name="フローチャート: 判断 187"/>
        <xdr:cNvSpPr/>
      </xdr:nvSpPr>
      <xdr:spPr>
        <a:xfrm>
          <a:off x="1968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120420</xdr:rowOff>
    </xdr:from>
    <xdr:ext cx="599010" cy="259045"/>
    <xdr:sp macro="" textlink="">
      <xdr:nvSpPr>
        <xdr:cNvPr id="189" name="テキスト ボックス 188"/>
        <xdr:cNvSpPr txBox="1"/>
      </xdr:nvSpPr>
      <xdr:spPr>
        <a:xfrm>
          <a:off x="1719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70024</xdr:rowOff>
    </xdr:from>
    <xdr:to>
      <xdr:col>6</xdr:col>
      <xdr:colOff>38100</xdr:colOff>
      <xdr:row>76</xdr:row>
      <xdr:rowOff>174</xdr:rowOff>
    </xdr:to>
    <xdr:sp macro="" textlink="">
      <xdr:nvSpPr>
        <xdr:cNvPr id="190" name="フローチャート: 判断 189"/>
        <xdr:cNvSpPr/>
      </xdr:nvSpPr>
      <xdr:spPr>
        <a:xfrm>
          <a:off x="1079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16701</xdr:rowOff>
    </xdr:from>
    <xdr:ext cx="599010" cy="259045"/>
    <xdr:sp macro="" textlink="">
      <xdr:nvSpPr>
        <xdr:cNvPr id="191" name="テキスト ボックス 190"/>
        <xdr:cNvSpPr txBox="1"/>
      </xdr:nvSpPr>
      <xdr:spPr>
        <a:xfrm>
          <a:off x="830795"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101746</xdr:rowOff>
    </xdr:from>
    <xdr:to>
      <xdr:col>24</xdr:col>
      <xdr:colOff>114300</xdr:colOff>
      <xdr:row>78</xdr:row>
      <xdr:rowOff>31896</xdr:rowOff>
    </xdr:to>
    <xdr:sp macro="" textlink="">
      <xdr:nvSpPr>
        <xdr:cNvPr id="197" name="楕円 196"/>
        <xdr:cNvSpPr/>
      </xdr:nvSpPr>
      <xdr:spPr>
        <a:xfrm>
          <a:off x="4584700" y="133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16673</xdr:rowOff>
    </xdr:from>
    <xdr:ext cx="599010" cy="259045"/>
    <xdr:sp macro="" textlink="">
      <xdr:nvSpPr>
        <xdr:cNvPr id="198" name="民生費該当値テキスト"/>
        <xdr:cNvSpPr txBox="1"/>
      </xdr:nvSpPr>
      <xdr:spPr>
        <a:xfrm>
          <a:off x="4686300" y="1321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46326</xdr:rowOff>
    </xdr:from>
    <xdr:to>
      <xdr:col>20</xdr:col>
      <xdr:colOff>38100</xdr:colOff>
      <xdr:row>77</xdr:row>
      <xdr:rowOff>147926</xdr:rowOff>
    </xdr:to>
    <xdr:sp macro="" textlink="">
      <xdr:nvSpPr>
        <xdr:cNvPr id="199" name="楕円 198"/>
        <xdr:cNvSpPr/>
      </xdr:nvSpPr>
      <xdr:spPr>
        <a:xfrm>
          <a:off x="3746500" y="132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139053</xdr:rowOff>
    </xdr:from>
    <xdr:ext cx="599010" cy="259045"/>
    <xdr:sp macro="" textlink="">
      <xdr:nvSpPr>
        <xdr:cNvPr id="200" name="テキスト ボックス 199"/>
        <xdr:cNvSpPr txBox="1"/>
      </xdr:nvSpPr>
      <xdr:spPr>
        <a:xfrm>
          <a:off x="3497795" y="133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135894</xdr:rowOff>
    </xdr:from>
    <xdr:to>
      <xdr:col>15</xdr:col>
      <xdr:colOff>101600</xdr:colOff>
      <xdr:row>78</xdr:row>
      <xdr:rowOff>66044</xdr:rowOff>
    </xdr:to>
    <xdr:sp macro="" textlink="">
      <xdr:nvSpPr>
        <xdr:cNvPr id="201" name="楕円 200"/>
        <xdr:cNvSpPr/>
      </xdr:nvSpPr>
      <xdr:spPr>
        <a:xfrm>
          <a:off x="28575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57171</xdr:rowOff>
    </xdr:from>
    <xdr:ext cx="599010" cy="259045"/>
    <xdr:sp macro="" textlink="">
      <xdr:nvSpPr>
        <xdr:cNvPr id="202" name="テキスト ボックス 201"/>
        <xdr:cNvSpPr txBox="1"/>
      </xdr:nvSpPr>
      <xdr:spPr>
        <a:xfrm>
          <a:off x="2608795" y="134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10218</xdr:rowOff>
    </xdr:from>
    <xdr:to>
      <xdr:col>10</xdr:col>
      <xdr:colOff>165100</xdr:colOff>
      <xdr:row>78</xdr:row>
      <xdr:rowOff>111818</xdr:rowOff>
    </xdr:to>
    <xdr:sp macro="" textlink="">
      <xdr:nvSpPr>
        <xdr:cNvPr id="203" name="楕円 202"/>
        <xdr:cNvSpPr/>
      </xdr:nvSpPr>
      <xdr:spPr>
        <a:xfrm>
          <a:off x="1968500" y="133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102945</xdr:rowOff>
    </xdr:from>
    <xdr:ext cx="599010" cy="259045"/>
    <xdr:sp macro="" textlink="">
      <xdr:nvSpPr>
        <xdr:cNvPr id="204" name="テキスト ボックス 203"/>
        <xdr:cNvSpPr txBox="1"/>
      </xdr:nvSpPr>
      <xdr:spPr>
        <a:xfrm>
          <a:off x="1719795" y="1347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14191</xdr:rowOff>
    </xdr:from>
    <xdr:to>
      <xdr:col>6</xdr:col>
      <xdr:colOff>38100</xdr:colOff>
      <xdr:row>78</xdr:row>
      <xdr:rowOff>115791</xdr:rowOff>
    </xdr:to>
    <xdr:sp macro="" textlink="">
      <xdr:nvSpPr>
        <xdr:cNvPr id="205" name="楕円 204"/>
        <xdr:cNvSpPr/>
      </xdr:nvSpPr>
      <xdr:spPr>
        <a:xfrm>
          <a:off x="1079500" y="133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106918</xdr:rowOff>
    </xdr:from>
    <xdr:ext cx="599010" cy="259045"/>
    <xdr:sp macro="" textlink="">
      <xdr:nvSpPr>
        <xdr:cNvPr id="206" name="テキスト ボックス 205"/>
        <xdr:cNvSpPr txBox="1"/>
      </xdr:nvSpPr>
      <xdr:spPr>
        <a:xfrm>
          <a:off x="830795" y="1348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3" name="直線コネクタ 232"/>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4"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5" name="直線コネクタ 234"/>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6"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7" name="直線コネクタ 236"/>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86861</xdr:rowOff>
    </xdr:from>
    <xdr:to>
      <xdr:col>24</xdr:col>
      <xdr:colOff>63500</xdr:colOff>
      <xdr:row>92</xdr:row>
      <xdr:rowOff>154950</xdr:rowOff>
    </xdr:to>
    <xdr:cxnSp macro="">
      <xdr:nvCxnSpPr>
        <xdr:cNvPr id="238" name="直線コネクタ 237"/>
        <xdr:cNvCxnSpPr/>
      </xdr:nvCxnSpPr>
      <xdr:spPr>
        <a:xfrm flipV="1">
          <a:off x="3797300" y="15860261"/>
          <a:ext cx="838200" cy="6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9"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40" name="フローチャート: 判断 239"/>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154950</xdr:rowOff>
    </xdr:from>
    <xdr:to>
      <xdr:col>19</xdr:col>
      <xdr:colOff>177800</xdr:colOff>
      <xdr:row>92</xdr:row>
      <xdr:rowOff>168585</xdr:rowOff>
    </xdr:to>
    <xdr:cxnSp macro="">
      <xdr:nvCxnSpPr>
        <xdr:cNvPr id="241" name="直線コネクタ 240"/>
        <xdr:cNvCxnSpPr/>
      </xdr:nvCxnSpPr>
      <xdr:spPr>
        <a:xfrm flipV="1">
          <a:off x="2908300" y="15928350"/>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2" name="フローチャート: 判断 241"/>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3" name="テキスト ボックス 242"/>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168585</xdr:rowOff>
    </xdr:from>
    <xdr:to>
      <xdr:col>15</xdr:col>
      <xdr:colOff>50800</xdr:colOff>
      <xdr:row>94</xdr:row>
      <xdr:rowOff>134344</xdr:rowOff>
    </xdr:to>
    <xdr:cxnSp macro="">
      <xdr:nvCxnSpPr>
        <xdr:cNvPr id="244" name="直線コネクタ 243"/>
        <xdr:cNvCxnSpPr/>
      </xdr:nvCxnSpPr>
      <xdr:spPr>
        <a:xfrm flipV="1">
          <a:off x="2019300" y="15941985"/>
          <a:ext cx="889000" cy="30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5" name="フローチャート: 判断 244"/>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6" name="テキスト ボックス 245"/>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71675</xdr:rowOff>
    </xdr:from>
    <xdr:to>
      <xdr:col>10</xdr:col>
      <xdr:colOff>114300</xdr:colOff>
      <xdr:row>94</xdr:row>
      <xdr:rowOff>134344</xdr:rowOff>
    </xdr:to>
    <xdr:cxnSp macro="">
      <xdr:nvCxnSpPr>
        <xdr:cNvPr id="247" name="直線コネクタ 246"/>
        <xdr:cNvCxnSpPr/>
      </xdr:nvCxnSpPr>
      <xdr:spPr>
        <a:xfrm>
          <a:off x="1130300" y="16187975"/>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8" name="フローチャート: 判断 247"/>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9" name="テキスト ボックス 248"/>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50" name="フローチャート: 判断 249"/>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51" name="テキスト ボックス 250"/>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36061</xdr:rowOff>
    </xdr:from>
    <xdr:to>
      <xdr:col>24</xdr:col>
      <xdr:colOff>114300</xdr:colOff>
      <xdr:row>92</xdr:row>
      <xdr:rowOff>137661</xdr:rowOff>
    </xdr:to>
    <xdr:sp macro="" textlink="">
      <xdr:nvSpPr>
        <xdr:cNvPr id="257" name="楕円 256"/>
        <xdr:cNvSpPr/>
      </xdr:nvSpPr>
      <xdr:spPr>
        <a:xfrm>
          <a:off x="4584700" y="158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58938</xdr:rowOff>
    </xdr:from>
    <xdr:ext cx="534377" cy="259045"/>
    <xdr:sp macro="" textlink="">
      <xdr:nvSpPr>
        <xdr:cNvPr id="258" name="衛生費該当値テキスト"/>
        <xdr:cNvSpPr txBox="1"/>
      </xdr:nvSpPr>
      <xdr:spPr>
        <a:xfrm>
          <a:off x="4686300" y="156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104150</xdr:rowOff>
    </xdr:from>
    <xdr:to>
      <xdr:col>20</xdr:col>
      <xdr:colOff>38100</xdr:colOff>
      <xdr:row>93</xdr:row>
      <xdr:rowOff>34300</xdr:rowOff>
    </xdr:to>
    <xdr:sp macro="" textlink="">
      <xdr:nvSpPr>
        <xdr:cNvPr id="259" name="楕円 258"/>
        <xdr:cNvSpPr/>
      </xdr:nvSpPr>
      <xdr:spPr>
        <a:xfrm>
          <a:off x="3746500" y="15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50827</xdr:rowOff>
    </xdr:from>
    <xdr:ext cx="534377" cy="259045"/>
    <xdr:sp macro="" textlink="">
      <xdr:nvSpPr>
        <xdr:cNvPr id="260" name="テキスト ボックス 259"/>
        <xdr:cNvSpPr txBox="1"/>
      </xdr:nvSpPr>
      <xdr:spPr>
        <a:xfrm>
          <a:off x="3530111" y="156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117785</xdr:rowOff>
    </xdr:from>
    <xdr:to>
      <xdr:col>15</xdr:col>
      <xdr:colOff>101600</xdr:colOff>
      <xdr:row>93</xdr:row>
      <xdr:rowOff>47935</xdr:rowOff>
    </xdr:to>
    <xdr:sp macro="" textlink="">
      <xdr:nvSpPr>
        <xdr:cNvPr id="261" name="楕円 260"/>
        <xdr:cNvSpPr/>
      </xdr:nvSpPr>
      <xdr:spPr>
        <a:xfrm>
          <a:off x="2857500" y="158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64462</xdr:rowOff>
    </xdr:from>
    <xdr:ext cx="534377" cy="259045"/>
    <xdr:sp macro="" textlink="">
      <xdr:nvSpPr>
        <xdr:cNvPr id="262" name="テキスト ボックス 261"/>
        <xdr:cNvSpPr txBox="1"/>
      </xdr:nvSpPr>
      <xdr:spPr>
        <a:xfrm>
          <a:off x="2641111" y="156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83544</xdr:rowOff>
    </xdr:from>
    <xdr:to>
      <xdr:col>10</xdr:col>
      <xdr:colOff>165100</xdr:colOff>
      <xdr:row>95</xdr:row>
      <xdr:rowOff>13694</xdr:rowOff>
    </xdr:to>
    <xdr:sp macro="" textlink="">
      <xdr:nvSpPr>
        <xdr:cNvPr id="263" name="楕円 262"/>
        <xdr:cNvSpPr/>
      </xdr:nvSpPr>
      <xdr:spPr>
        <a:xfrm>
          <a:off x="1968500" y="161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30221</xdr:rowOff>
    </xdr:from>
    <xdr:ext cx="534377" cy="259045"/>
    <xdr:sp macro="" textlink="">
      <xdr:nvSpPr>
        <xdr:cNvPr id="264" name="テキスト ボックス 263"/>
        <xdr:cNvSpPr txBox="1"/>
      </xdr:nvSpPr>
      <xdr:spPr>
        <a:xfrm>
          <a:off x="1752111" y="1597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20875</xdr:rowOff>
    </xdr:from>
    <xdr:to>
      <xdr:col>6</xdr:col>
      <xdr:colOff>38100</xdr:colOff>
      <xdr:row>94</xdr:row>
      <xdr:rowOff>122475</xdr:rowOff>
    </xdr:to>
    <xdr:sp macro="" textlink="">
      <xdr:nvSpPr>
        <xdr:cNvPr id="265" name="楕円 264"/>
        <xdr:cNvSpPr/>
      </xdr:nvSpPr>
      <xdr:spPr>
        <a:xfrm>
          <a:off x="1079500" y="161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139002</xdr:rowOff>
    </xdr:from>
    <xdr:ext cx="534377" cy="259045"/>
    <xdr:sp macro="" textlink="">
      <xdr:nvSpPr>
        <xdr:cNvPr id="266" name="テキスト ボックス 265"/>
        <xdr:cNvSpPr txBox="1"/>
      </xdr:nvSpPr>
      <xdr:spPr>
        <a:xfrm>
          <a:off x="863111" y="15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2" name="直線コネクタ 291"/>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5"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6" name="直線コネクタ 295"/>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62956</xdr:rowOff>
    </xdr:from>
    <xdr:to>
      <xdr:col>55</xdr:col>
      <xdr:colOff>0</xdr:colOff>
      <xdr:row>39</xdr:row>
      <xdr:rowOff>63936</xdr:rowOff>
    </xdr:to>
    <xdr:cxnSp macro="">
      <xdr:nvCxnSpPr>
        <xdr:cNvPr id="297" name="直線コネクタ 296"/>
        <xdr:cNvCxnSpPr/>
      </xdr:nvCxnSpPr>
      <xdr:spPr>
        <a:xfrm flipV="1">
          <a:off x="9639300" y="674950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8"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9" name="フローチャート: 判断 298"/>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63936</xdr:rowOff>
    </xdr:from>
    <xdr:to>
      <xdr:col>50</xdr:col>
      <xdr:colOff>114300</xdr:colOff>
      <xdr:row>39</xdr:row>
      <xdr:rowOff>64098</xdr:rowOff>
    </xdr:to>
    <xdr:cxnSp macro="">
      <xdr:nvCxnSpPr>
        <xdr:cNvPr id="300" name="直線コネクタ 299"/>
        <xdr:cNvCxnSpPr/>
      </xdr:nvCxnSpPr>
      <xdr:spPr>
        <a:xfrm flipV="1">
          <a:off x="8750300" y="675048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301" name="フローチャート: 判断 300"/>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2" name="テキスト ボックス 301"/>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64098</xdr:rowOff>
    </xdr:from>
    <xdr:to>
      <xdr:col>45</xdr:col>
      <xdr:colOff>177800</xdr:colOff>
      <xdr:row>39</xdr:row>
      <xdr:rowOff>64752</xdr:rowOff>
    </xdr:to>
    <xdr:cxnSp macro="">
      <xdr:nvCxnSpPr>
        <xdr:cNvPr id="303" name="直線コネクタ 302"/>
        <xdr:cNvCxnSpPr/>
      </xdr:nvCxnSpPr>
      <xdr:spPr>
        <a:xfrm flipV="1">
          <a:off x="7861300" y="6750648"/>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4" name="フローチャート: 判断 303"/>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5" name="テキスト ボックス 304"/>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64752</xdr:rowOff>
    </xdr:from>
    <xdr:to>
      <xdr:col>41</xdr:col>
      <xdr:colOff>50800</xdr:colOff>
      <xdr:row>39</xdr:row>
      <xdr:rowOff>66548</xdr:rowOff>
    </xdr:to>
    <xdr:cxnSp macro="">
      <xdr:nvCxnSpPr>
        <xdr:cNvPr id="306" name="直線コネクタ 305"/>
        <xdr:cNvCxnSpPr/>
      </xdr:nvCxnSpPr>
      <xdr:spPr>
        <a:xfrm flipV="1">
          <a:off x="6972300" y="675130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7" name="フローチャート: 判断 306"/>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8" name="テキスト ボックス 307"/>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9" name="フローチャート: 判断 308"/>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10" name="テキスト ボックス 309"/>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12156</xdr:rowOff>
    </xdr:from>
    <xdr:to>
      <xdr:col>55</xdr:col>
      <xdr:colOff>50800</xdr:colOff>
      <xdr:row>39</xdr:row>
      <xdr:rowOff>113756</xdr:rowOff>
    </xdr:to>
    <xdr:sp macro="" textlink="">
      <xdr:nvSpPr>
        <xdr:cNvPr id="316" name="楕円 315"/>
        <xdr:cNvSpPr/>
      </xdr:nvSpPr>
      <xdr:spPr>
        <a:xfrm>
          <a:off x="104267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98533</xdr:rowOff>
    </xdr:from>
    <xdr:ext cx="378565" cy="259045"/>
    <xdr:sp macro="" textlink="">
      <xdr:nvSpPr>
        <xdr:cNvPr id="317" name="労働費該当値テキスト"/>
        <xdr:cNvSpPr txBox="1"/>
      </xdr:nvSpPr>
      <xdr:spPr>
        <a:xfrm>
          <a:off x="10528300" y="661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13136</xdr:rowOff>
    </xdr:from>
    <xdr:to>
      <xdr:col>50</xdr:col>
      <xdr:colOff>165100</xdr:colOff>
      <xdr:row>39</xdr:row>
      <xdr:rowOff>114736</xdr:rowOff>
    </xdr:to>
    <xdr:sp macro="" textlink="">
      <xdr:nvSpPr>
        <xdr:cNvPr id="318" name="楕円 317"/>
        <xdr:cNvSpPr/>
      </xdr:nvSpPr>
      <xdr:spPr>
        <a:xfrm>
          <a:off x="9588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105863</xdr:rowOff>
    </xdr:from>
    <xdr:ext cx="378565" cy="259045"/>
    <xdr:sp macro="" textlink="">
      <xdr:nvSpPr>
        <xdr:cNvPr id="319" name="テキスト ボックス 318"/>
        <xdr:cNvSpPr txBox="1"/>
      </xdr:nvSpPr>
      <xdr:spPr>
        <a:xfrm>
          <a:off x="9450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13298</xdr:rowOff>
    </xdr:from>
    <xdr:to>
      <xdr:col>46</xdr:col>
      <xdr:colOff>38100</xdr:colOff>
      <xdr:row>39</xdr:row>
      <xdr:rowOff>114898</xdr:rowOff>
    </xdr:to>
    <xdr:sp macro="" textlink="">
      <xdr:nvSpPr>
        <xdr:cNvPr id="320" name="楕円 319"/>
        <xdr:cNvSpPr/>
      </xdr:nvSpPr>
      <xdr:spPr>
        <a:xfrm>
          <a:off x="8699500" y="66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106025</xdr:rowOff>
    </xdr:from>
    <xdr:ext cx="378565" cy="259045"/>
    <xdr:sp macro="" textlink="">
      <xdr:nvSpPr>
        <xdr:cNvPr id="321" name="テキスト ボックス 320"/>
        <xdr:cNvSpPr txBox="1"/>
      </xdr:nvSpPr>
      <xdr:spPr>
        <a:xfrm>
          <a:off x="8561017" y="679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13952</xdr:rowOff>
    </xdr:from>
    <xdr:to>
      <xdr:col>41</xdr:col>
      <xdr:colOff>101600</xdr:colOff>
      <xdr:row>39</xdr:row>
      <xdr:rowOff>115552</xdr:rowOff>
    </xdr:to>
    <xdr:sp macro="" textlink="">
      <xdr:nvSpPr>
        <xdr:cNvPr id="322" name="楕円 321"/>
        <xdr:cNvSpPr/>
      </xdr:nvSpPr>
      <xdr:spPr>
        <a:xfrm>
          <a:off x="7810500" y="67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106679</xdr:rowOff>
    </xdr:from>
    <xdr:ext cx="378565" cy="259045"/>
    <xdr:sp macro="" textlink="">
      <xdr:nvSpPr>
        <xdr:cNvPr id="323" name="テキスト ボックス 322"/>
        <xdr:cNvSpPr txBox="1"/>
      </xdr:nvSpPr>
      <xdr:spPr>
        <a:xfrm>
          <a:off x="7672017" y="679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15748</xdr:rowOff>
    </xdr:from>
    <xdr:to>
      <xdr:col>36</xdr:col>
      <xdr:colOff>165100</xdr:colOff>
      <xdr:row>39</xdr:row>
      <xdr:rowOff>117348</xdr:rowOff>
    </xdr:to>
    <xdr:sp macro="" textlink="">
      <xdr:nvSpPr>
        <xdr:cNvPr id="324" name="楕円 323"/>
        <xdr:cNvSpPr/>
      </xdr:nvSpPr>
      <xdr:spPr>
        <a:xfrm>
          <a:off x="6921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108475</xdr:rowOff>
    </xdr:from>
    <xdr:ext cx="378565" cy="259045"/>
    <xdr:sp macro="" textlink="">
      <xdr:nvSpPr>
        <xdr:cNvPr id="325" name="テキスト ボックス 324"/>
        <xdr:cNvSpPr txBox="1"/>
      </xdr:nvSpPr>
      <xdr:spPr>
        <a:xfrm>
          <a:off x="6783017" y="67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51" name="直線コネクタ 350"/>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2"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3" name="直線コネクタ 352"/>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4"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5" name="直線コネクタ 354"/>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14068</xdr:rowOff>
    </xdr:from>
    <xdr:to>
      <xdr:col>55</xdr:col>
      <xdr:colOff>0</xdr:colOff>
      <xdr:row>58</xdr:row>
      <xdr:rowOff>43818</xdr:rowOff>
    </xdr:to>
    <xdr:cxnSp macro="">
      <xdr:nvCxnSpPr>
        <xdr:cNvPr id="356" name="直線コネクタ 355"/>
        <xdr:cNvCxnSpPr/>
      </xdr:nvCxnSpPr>
      <xdr:spPr>
        <a:xfrm flipV="1">
          <a:off x="9639300" y="9958168"/>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7"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8" name="フローチャート: 判断 357"/>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43818</xdr:rowOff>
    </xdr:from>
    <xdr:to>
      <xdr:col>50</xdr:col>
      <xdr:colOff>114300</xdr:colOff>
      <xdr:row>58</xdr:row>
      <xdr:rowOff>52342</xdr:rowOff>
    </xdr:to>
    <xdr:cxnSp macro="">
      <xdr:nvCxnSpPr>
        <xdr:cNvPr id="359" name="直線コネクタ 358"/>
        <xdr:cNvCxnSpPr/>
      </xdr:nvCxnSpPr>
      <xdr:spPr>
        <a:xfrm flipV="1">
          <a:off x="8750300" y="9987918"/>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60" name="フローチャート: 判断 359"/>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61" name="テキスト ボックス 360"/>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48521</xdr:rowOff>
    </xdr:from>
    <xdr:to>
      <xdr:col>45</xdr:col>
      <xdr:colOff>177800</xdr:colOff>
      <xdr:row>58</xdr:row>
      <xdr:rowOff>52342</xdr:rowOff>
    </xdr:to>
    <xdr:cxnSp macro="">
      <xdr:nvCxnSpPr>
        <xdr:cNvPr id="362" name="直線コネクタ 361"/>
        <xdr:cNvCxnSpPr/>
      </xdr:nvCxnSpPr>
      <xdr:spPr>
        <a:xfrm>
          <a:off x="7861300" y="999262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3" name="フローチャート: 判断 362"/>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4" name="テキスト ボックス 363"/>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170735</xdr:rowOff>
    </xdr:from>
    <xdr:to>
      <xdr:col>41</xdr:col>
      <xdr:colOff>50800</xdr:colOff>
      <xdr:row>58</xdr:row>
      <xdr:rowOff>48521</xdr:rowOff>
    </xdr:to>
    <xdr:cxnSp macro="">
      <xdr:nvCxnSpPr>
        <xdr:cNvPr id="365" name="直線コネクタ 364"/>
        <xdr:cNvCxnSpPr/>
      </xdr:nvCxnSpPr>
      <xdr:spPr>
        <a:xfrm>
          <a:off x="6972300" y="9943385"/>
          <a:ext cx="8890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6" name="フローチャート: 判断 365"/>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7" name="テキスト ボックス 366"/>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8" name="フローチャート: 判断 367"/>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9" name="テキスト ボックス 368"/>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134718</xdr:rowOff>
    </xdr:from>
    <xdr:to>
      <xdr:col>55</xdr:col>
      <xdr:colOff>50800</xdr:colOff>
      <xdr:row>58</xdr:row>
      <xdr:rowOff>64868</xdr:rowOff>
    </xdr:to>
    <xdr:sp macro="" textlink="">
      <xdr:nvSpPr>
        <xdr:cNvPr id="375" name="楕円 374"/>
        <xdr:cNvSpPr/>
      </xdr:nvSpPr>
      <xdr:spPr>
        <a:xfrm>
          <a:off x="10426700" y="9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113145</xdr:rowOff>
    </xdr:from>
    <xdr:ext cx="534377" cy="259045"/>
    <xdr:sp macro="" textlink="">
      <xdr:nvSpPr>
        <xdr:cNvPr id="376" name="農林水産業費該当値テキスト"/>
        <xdr:cNvSpPr txBox="1"/>
      </xdr:nvSpPr>
      <xdr:spPr>
        <a:xfrm>
          <a:off x="10528300" y="9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164468</xdr:rowOff>
    </xdr:from>
    <xdr:to>
      <xdr:col>50</xdr:col>
      <xdr:colOff>165100</xdr:colOff>
      <xdr:row>58</xdr:row>
      <xdr:rowOff>94618</xdr:rowOff>
    </xdr:to>
    <xdr:sp macro="" textlink="">
      <xdr:nvSpPr>
        <xdr:cNvPr id="377" name="楕円 376"/>
        <xdr:cNvSpPr/>
      </xdr:nvSpPr>
      <xdr:spPr>
        <a:xfrm>
          <a:off x="9588500" y="99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85745</xdr:rowOff>
    </xdr:from>
    <xdr:ext cx="534377" cy="259045"/>
    <xdr:sp macro="" textlink="">
      <xdr:nvSpPr>
        <xdr:cNvPr id="378" name="テキスト ボックス 377"/>
        <xdr:cNvSpPr txBox="1"/>
      </xdr:nvSpPr>
      <xdr:spPr>
        <a:xfrm>
          <a:off x="9372111" y="1002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1542</xdr:rowOff>
    </xdr:from>
    <xdr:to>
      <xdr:col>46</xdr:col>
      <xdr:colOff>38100</xdr:colOff>
      <xdr:row>58</xdr:row>
      <xdr:rowOff>103142</xdr:rowOff>
    </xdr:to>
    <xdr:sp macro="" textlink="">
      <xdr:nvSpPr>
        <xdr:cNvPr id="379" name="楕円 378"/>
        <xdr:cNvSpPr/>
      </xdr:nvSpPr>
      <xdr:spPr>
        <a:xfrm>
          <a:off x="8699500" y="99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94269</xdr:rowOff>
    </xdr:from>
    <xdr:ext cx="534377" cy="259045"/>
    <xdr:sp macro="" textlink="">
      <xdr:nvSpPr>
        <xdr:cNvPr id="380" name="テキスト ボックス 379"/>
        <xdr:cNvSpPr txBox="1"/>
      </xdr:nvSpPr>
      <xdr:spPr>
        <a:xfrm>
          <a:off x="8483111" y="100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169171</xdr:rowOff>
    </xdr:from>
    <xdr:to>
      <xdr:col>41</xdr:col>
      <xdr:colOff>101600</xdr:colOff>
      <xdr:row>58</xdr:row>
      <xdr:rowOff>99321</xdr:rowOff>
    </xdr:to>
    <xdr:sp macro="" textlink="">
      <xdr:nvSpPr>
        <xdr:cNvPr id="381" name="楕円 380"/>
        <xdr:cNvSpPr/>
      </xdr:nvSpPr>
      <xdr:spPr>
        <a:xfrm>
          <a:off x="7810500" y="9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90448</xdr:rowOff>
    </xdr:from>
    <xdr:ext cx="534377" cy="259045"/>
    <xdr:sp macro="" textlink="">
      <xdr:nvSpPr>
        <xdr:cNvPr id="382" name="テキスト ボックス 381"/>
        <xdr:cNvSpPr txBox="1"/>
      </xdr:nvSpPr>
      <xdr:spPr>
        <a:xfrm>
          <a:off x="7594111" y="10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119935</xdr:rowOff>
    </xdr:from>
    <xdr:to>
      <xdr:col>36</xdr:col>
      <xdr:colOff>165100</xdr:colOff>
      <xdr:row>58</xdr:row>
      <xdr:rowOff>50085</xdr:rowOff>
    </xdr:to>
    <xdr:sp macro="" textlink="">
      <xdr:nvSpPr>
        <xdr:cNvPr id="383" name="楕円 382"/>
        <xdr:cNvSpPr/>
      </xdr:nvSpPr>
      <xdr:spPr>
        <a:xfrm>
          <a:off x="6921500" y="98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41212</xdr:rowOff>
    </xdr:from>
    <xdr:ext cx="534377" cy="259045"/>
    <xdr:sp macro="" textlink="">
      <xdr:nvSpPr>
        <xdr:cNvPr id="384" name="テキスト ボックス 383"/>
        <xdr:cNvSpPr txBox="1"/>
      </xdr:nvSpPr>
      <xdr:spPr>
        <a:xfrm>
          <a:off x="6705111" y="99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8" name="直線コネクタ 407"/>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9"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10" name="直線コネクタ 409"/>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11"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2" name="直線コネクタ 411"/>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127995</xdr:rowOff>
    </xdr:from>
    <xdr:to>
      <xdr:col>55</xdr:col>
      <xdr:colOff>0</xdr:colOff>
      <xdr:row>78</xdr:row>
      <xdr:rowOff>134365</xdr:rowOff>
    </xdr:to>
    <xdr:cxnSp macro="">
      <xdr:nvCxnSpPr>
        <xdr:cNvPr id="413" name="直線コネクタ 412"/>
        <xdr:cNvCxnSpPr/>
      </xdr:nvCxnSpPr>
      <xdr:spPr>
        <a:xfrm flipV="1">
          <a:off x="9639300" y="13501095"/>
          <a:ext cx="8382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4"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5" name="フローチャート: 判断 414"/>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134365</xdr:rowOff>
    </xdr:from>
    <xdr:to>
      <xdr:col>50</xdr:col>
      <xdr:colOff>114300</xdr:colOff>
      <xdr:row>78</xdr:row>
      <xdr:rowOff>158628</xdr:rowOff>
    </xdr:to>
    <xdr:cxnSp macro="">
      <xdr:nvCxnSpPr>
        <xdr:cNvPr id="416" name="直線コネクタ 415"/>
        <xdr:cNvCxnSpPr/>
      </xdr:nvCxnSpPr>
      <xdr:spPr>
        <a:xfrm flipV="1">
          <a:off x="8750300" y="13507465"/>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7" name="フローチャート: 判断 416"/>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8" name="テキスト ボックス 417"/>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147983</xdr:rowOff>
    </xdr:from>
    <xdr:to>
      <xdr:col>45</xdr:col>
      <xdr:colOff>177800</xdr:colOff>
      <xdr:row>78</xdr:row>
      <xdr:rowOff>158628</xdr:rowOff>
    </xdr:to>
    <xdr:cxnSp macro="">
      <xdr:nvCxnSpPr>
        <xdr:cNvPr id="419" name="直線コネクタ 418"/>
        <xdr:cNvCxnSpPr/>
      </xdr:nvCxnSpPr>
      <xdr:spPr>
        <a:xfrm>
          <a:off x="7861300" y="13521083"/>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20" name="フローチャート: 判断 419"/>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21" name="テキスト ボックス 420"/>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147983</xdr:rowOff>
    </xdr:from>
    <xdr:to>
      <xdr:col>41</xdr:col>
      <xdr:colOff>50800</xdr:colOff>
      <xdr:row>78</xdr:row>
      <xdr:rowOff>148715</xdr:rowOff>
    </xdr:to>
    <xdr:cxnSp macro="">
      <xdr:nvCxnSpPr>
        <xdr:cNvPr id="422" name="直線コネクタ 421"/>
        <xdr:cNvCxnSpPr/>
      </xdr:nvCxnSpPr>
      <xdr:spPr>
        <a:xfrm flipV="1">
          <a:off x="6972300" y="1352108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3" name="フローチャート: 判断 422"/>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4" name="テキスト ボックス 423"/>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5" name="フローチャート: 判断 424"/>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6" name="テキスト ボックス 425"/>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77195</xdr:rowOff>
    </xdr:from>
    <xdr:to>
      <xdr:col>55</xdr:col>
      <xdr:colOff>50800</xdr:colOff>
      <xdr:row>79</xdr:row>
      <xdr:rowOff>7345</xdr:rowOff>
    </xdr:to>
    <xdr:sp macro="" textlink="">
      <xdr:nvSpPr>
        <xdr:cNvPr id="432" name="楕円 431"/>
        <xdr:cNvSpPr/>
      </xdr:nvSpPr>
      <xdr:spPr>
        <a:xfrm>
          <a:off x="10426700" y="134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163572</xdr:rowOff>
    </xdr:from>
    <xdr:ext cx="534377" cy="259045"/>
    <xdr:sp macro="" textlink="">
      <xdr:nvSpPr>
        <xdr:cNvPr id="433" name="商工費該当値テキスト"/>
        <xdr:cNvSpPr txBox="1"/>
      </xdr:nvSpPr>
      <xdr:spPr>
        <a:xfrm>
          <a:off x="10528300" y="133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83565</xdr:rowOff>
    </xdr:from>
    <xdr:to>
      <xdr:col>50</xdr:col>
      <xdr:colOff>165100</xdr:colOff>
      <xdr:row>79</xdr:row>
      <xdr:rowOff>13715</xdr:rowOff>
    </xdr:to>
    <xdr:sp macro="" textlink="">
      <xdr:nvSpPr>
        <xdr:cNvPr id="434" name="楕円 433"/>
        <xdr:cNvSpPr/>
      </xdr:nvSpPr>
      <xdr:spPr>
        <a:xfrm>
          <a:off x="9588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4842</xdr:rowOff>
    </xdr:from>
    <xdr:ext cx="534377" cy="259045"/>
    <xdr:sp macro="" textlink="">
      <xdr:nvSpPr>
        <xdr:cNvPr id="435" name="テキスト ボックス 434"/>
        <xdr:cNvSpPr txBox="1"/>
      </xdr:nvSpPr>
      <xdr:spPr>
        <a:xfrm>
          <a:off x="9372111" y="135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107828</xdr:rowOff>
    </xdr:from>
    <xdr:to>
      <xdr:col>46</xdr:col>
      <xdr:colOff>38100</xdr:colOff>
      <xdr:row>79</xdr:row>
      <xdr:rowOff>37978</xdr:rowOff>
    </xdr:to>
    <xdr:sp macro="" textlink="">
      <xdr:nvSpPr>
        <xdr:cNvPr id="436" name="楕円 435"/>
        <xdr:cNvSpPr/>
      </xdr:nvSpPr>
      <xdr:spPr>
        <a:xfrm>
          <a:off x="8699500" y="134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29105</xdr:rowOff>
    </xdr:from>
    <xdr:ext cx="469744" cy="259045"/>
    <xdr:sp macro="" textlink="">
      <xdr:nvSpPr>
        <xdr:cNvPr id="437" name="テキスト ボックス 436"/>
        <xdr:cNvSpPr txBox="1"/>
      </xdr:nvSpPr>
      <xdr:spPr>
        <a:xfrm>
          <a:off x="8515428" y="1357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97183</xdr:rowOff>
    </xdr:from>
    <xdr:to>
      <xdr:col>41</xdr:col>
      <xdr:colOff>101600</xdr:colOff>
      <xdr:row>79</xdr:row>
      <xdr:rowOff>27333</xdr:rowOff>
    </xdr:to>
    <xdr:sp macro="" textlink="">
      <xdr:nvSpPr>
        <xdr:cNvPr id="438" name="楕円 437"/>
        <xdr:cNvSpPr/>
      </xdr:nvSpPr>
      <xdr:spPr>
        <a:xfrm>
          <a:off x="7810500" y="134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18460</xdr:rowOff>
    </xdr:from>
    <xdr:ext cx="469744" cy="259045"/>
    <xdr:sp macro="" textlink="">
      <xdr:nvSpPr>
        <xdr:cNvPr id="439" name="テキスト ボックス 438"/>
        <xdr:cNvSpPr txBox="1"/>
      </xdr:nvSpPr>
      <xdr:spPr>
        <a:xfrm>
          <a:off x="7626428" y="1356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97915</xdr:rowOff>
    </xdr:from>
    <xdr:to>
      <xdr:col>36</xdr:col>
      <xdr:colOff>165100</xdr:colOff>
      <xdr:row>79</xdr:row>
      <xdr:rowOff>28065</xdr:rowOff>
    </xdr:to>
    <xdr:sp macro="" textlink="">
      <xdr:nvSpPr>
        <xdr:cNvPr id="440" name="楕円 439"/>
        <xdr:cNvSpPr/>
      </xdr:nvSpPr>
      <xdr:spPr>
        <a:xfrm>
          <a:off x="6921500" y="13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19192</xdr:rowOff>
    </xdr:from>
    <xdr:ext cx="469744" cy="259045"/>
    <xdr:sp macro="" textlink="">
      <xdr:nvSpPr>
        <xdr:cNvPr id="441" name="テキスト ボックス 440"/>
        <xdr:cNvSpPr txBox="1"/>
      </xdr:nvSpPr>
      <xdr:spPr>
        <a:xfrm>
          <a:off x="6737428" y="135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3" name="テキスト ボックス 45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7" name="テキスト ボックス 45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61" name="直線コネクタ 460"/>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2"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3" name="直線コネクタ 462"/>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4"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5" name="直線コネクタ 464"/>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158894</xdr:rowOff>
    </xdr:from>
    <xdr:to>
      <xdr:col>55</xdr:col>
      <xdr:colOff>0</xdr:colOff>
      <xdr:row>97</xdr:row>
      <xdr:rowOff>159503</xdr:rowOff>
    </xdr:to>
    <xdr:cxnSp macro="">
      <xdr:nvCxnSpPr>
        <xdr:cNvPr id="466" name="直線コネクタ 465"/>
        <xdr:cNvCxnSpPr/>
      </xdr:nvCxnSpPr>
      <xdr:spPr>
        <a:xfrm flipV="1">
          <a:off x="9639300" y="1678954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7"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8" name="フローチャート: 判断 467"/>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159378</xdr:rowOff>
    </xdr:from>
    <xdr:to>
      <xdr:col>50</xdr:col>
      <xdr:colOff>114300</xdr:colOff>
      <xdr:row>97</xdr:row>
      <xdr:rowOff>159503</xdr:rowOff>
    </xdr:to>
    <xdr:cxnSp macro="">
      <xdr:nvCxnSpPr>
        <xdr:cNvPr id="469" name="直線コネクタ 468"/>
        <xdr:cNvCxnSpPr/>
      </xdr:nvCxnSpPr>
      <xdr:spPr>
        <a:xfrm>
          <a:off x="8750300" y="16790028"/>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70" name="フローチャート: 判断 469"/>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71" name="テキスト ボックス 470"/>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159378</xdr:rowOff>
    </xdr:from>
    <xdr:to>
      <xdr:col>45</xdr:col>
      <xdr:colOff>177800</xdr:colOff>
      <xdr:row>97</xdr:row>
      <xdr:rowOff>160545</xdr:rowOff>
    </xdr:to>
    <xdr:cxnSp macro="">
      <xdr:nvCxnSpPr>
        <xdr:cNvPr id="472" name="直線コネクタ 471"/>
        <xdr:cNvCxnSpPr/>
      </xdr:nvCxnSpPr>
      <xdr:spPr>
        <a:xfrm flipV="1">
          <a:off x="7861300" y="16790028"/>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3" name="フローチャート: 判断 472"/>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4" name="テキスト ボックス 473"/>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160311</xdr:rowOff>
    </xdr:from>
    <xdr:to>
      <xdr:col>41</xdr:col>
      <xdr:colOff>50800</xdr:colOff>
      <xdr:row>97</xdr:row>
      <xdr:rowOff>160545</xdr:rowOff>
    </xdr:to>
    <xdr:cxnSp macro="">
      <xdr:nvCxnSpPr>
        <xdr:cNvPr id="475" name="直線コネクタ 474"/>
        <xdr:cNvCxnSpPr/>
      </xdr:nvCxnSpPr>
      <xdr:spPr>
        <a:xfrm>
          <a:off x="6972300" y="16790961"/>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6" name="フローチャート: 判断 475"/>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7" name="テキスト ボックス 476"/>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8" name="フローチャート: 判断 477"/>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9" name="テキスト ボックス 478"/>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108094</xdr:rowOff>
    </xdr:from>
    <xdr:to>
      <xdr:col>55</xdr:col>
      <xdr:colOff>50800</xdr:colOff>
      <xdr:row>98</xdr:row>
      <xdr:rowOff>38244</xdr:rowOff>
    </xdr:to>
    <xdr:sp macro="" textlink="">
      <xdr:nvSpPr>
        <xdr:cNvPr id="485" name="楕円 484"/>
        <xdr:cNvSpPr/>
      </xdr:nvSpPr>
      <xdr:spPr>
        <a:xfrm>
          <a:off x="10426700" y="167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67471</xdr:rowOff>
    </xdr:from>
    <xdr:ext cx="534377" cy="259045"/>
    <xdr:sp macro="" textlink="">
      <xdr:nvSpPr>
        <xdr:cNvPr id="486" name="土木費該当値テキスト"/>
        <xdr:cNvSpPr txBox="1"/>
      </xdr:nvSpPr>
      <xdr:spPr>
        <a:xfrm>
          <a:off x="10528300" y="1652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108703</xdr:rowOff>
    </xdr:from>
    <xdr:to>
      <xdr:col>50</xdr:col>
      <xdr:colOff>165100</xdr:colOff>
      <xdr:row>98</xdr:row>
      <xdr:rowOff>38853</xdr:rowOff>
    </xdr:to>
    <xdr:sp macro="" textlink="">
      <xdr:nvSpPr>
        <xdr:cNvPr id="487" name="楕円 486"/>
        <xdr:cNvSpPr/>
      </xdr:nvSpPr>
      <xdr:spPr>
        <a:xfrm>
          <a:off x="9588500" y="167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55380</xdr:rowOff>
    </xdr:from>
    <xdr:ext cx="534377" cy="259045"/>
    <xdr:sp macro="" textlink="">
      <xdr:nvSpPr>
        <xdr:cNvPr id="488" name="テキスト ボックス 487"/>
        <xdr:cNvSpPr txBox="1"/>
      </xdr:nvSpPr>
      <xdr:spPr>
        <a:xfrm>
          <a:off x="9372111" y="165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108578</xdr:rowOff>
    </xdr:from>
    <xdr:to>
      <xdr:col>46</xdr:col>
      <xdr:colOff>38100</xdr:colOff>
      <xdr:row>98</xdr:row>
      <xdr:rowOff>38728</xdr:rowOff>
    </xdr:to>
    <xdr:sp macro="" textlink="">
      <xdr:nvSpPr>
        <xdr:cNvPr id="489" name="楕円 488"/>
        <xdr:cNvSpPr/>
      </xdr:nvSpPr>
      <xdr:spPr>
        <a:xfrm>
          <a:off x="8699500" y="167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55255</xdr:rowOff>
    </xdr:from>
    <xdr:ext cx="534377" cy="259045"/>
    <xdr:sp macro="" textlink="">
      <xdr:nvSpPr>
        <xdr:cNvPr id="490" name="テキスト ボックス 489"/>
        <xdr:cNvSpPr txBox="1"/>
      </xdr:nvSpPr>
      <xdr:spPr>
        <a:xfrm>
          <a:off x="8483111" y="165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109745</xdr:rowOff>
    </xdr:from>
    <xdr:to>
      <xdr:col>41</xdr:col>
      <xdr:colOff>101600</xdr:colOff>
      <xdr:row>98</xdr:row>
      <xdr:rowOff>39895</xdr:rowOff>
    </xdr:to>
    <xdr:sp macro="" textlink="">
      <xdr:nvSpPr>
        <xdr:cNvPr id="491" name="楕円 490"/>
        <xdr:cNvSpPr/>
      </xdr:nvSpPr>
      <xdr:spPr>
        <a:xfrm>
          <a:off x="7810500" y="167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56422</xdr:rowOff>
    </xdr:from>
    <xdr:ext cx="534377" cy="259045"/>
    <xdr:sp macro="" textlink="">
      <xdr:nvSpPr>
        <xdr:cNvPr id="492" name="テキスト ボックス 491"/>
        <xdr:cNvSpPr txBox="1"/>
      </xdr:nvSpPr>
      <xdr:spPr>
        <a:xfrm>
          <a:off x="7594111" y="165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109511</xdr:rowOff>
    </xdr:from>
    <xdr:to>
      <xdr:col>36</xdr:col>
      <xdr:colOff>165100</xdr:colOff>
      <xdr:row>98</xdr:row>
      <xdr:rowOff>39661</xdr:rowOff>
    </xdr:to>
    <xdr:sp macro="" textlink="">
      <xdr:nvSpPr>
        <xdr:cNvPr id="493" name="楕円 492"/>
        <xdr:cNvSpPr/>
      </xdr:nvSpPr>
      <xdr:spPr>
        <a:xfrm>
          <a:off x="6921500" y="167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56188</xdr:rowOff>
    </xdr:from>
    <xdr:ext cx="534377" cy="259045"/>
    <xdr:sp macro="" textlink="">
      <xdr:nvSpPr>
        <xdr:cNvPr id="494" name="テキスト ボックス 493"/>
        <xdr:cNvSpPr txBox="1"/>
      </xdr:nvSpPr>
      <xdr:spPr>
        <a:xfrm>
          <a:off x="6705111" y="165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21" name="直線コネクタ 520"/>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2"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3" name="直線コネクタ 522"/>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4"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5" name="直線コネクタ 524"/>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117036</xdr:rowOff>
    </xdr:from>
    <xdr:to>
      <xdr:col>85</xdr:col>
      <xdr:colOff>127000</xdr:colOff>
      <xdr:row>34</xdr:row>
      <xdr:rowOff>123567</xdr:rowOff>
    </xdr:to>
    <xdr:cxnSp macro="">
      <xdr:nvCxnSpPr>
        <xdr:cNvPr id="526" name="直線コネクタ 525"/>
        <xdr:cNvCxnSpPr/>
      </xdr:nvCxnSpPr>
      <xdr:spPr>
        <a:xfrm flipV="1">
          <a:off x="15481300" y="5260536"/>
          <a:ext cx="8382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7"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8" name="フローチャート: 判断 527"/>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109786</xdr:rowOff>
    </xdr:from>
    <xdr:to>
      <xdr:col>81</xdr:col>
      <xdr:colOff>50800</xdr:colOff>
      <xdr:row>34</xdr:row>
      <xdr:rowOff>123567</xdr:rowOff>
    </xdr:to>
    <xdr:cxnSp macro="">
      <xdr:nvCxnSpPr>
        <xdr:cNvPr id="529" name="直線コネクタ 528"/>
        <xdr:cNvCxnSpPr/>
      </xdr:nvCxnSpPr>
      <xdr:spPr>
        <a:xfrm>
          <a:off x="14592300" y="5081836"/>
          <a:ext cx="889000" cy="8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30" name="フローチャート: 判断 529"/>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31" name="テキスト ボックス 530"/>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109786</xdr:rowOff>
    </xdr:from>
    <xdr:to>
      <xdr:col>76</xdr:col>
      <xdr:colOff>114300</xdr:colOff>
      <xdr:row>36</xdr:row>
      <xdr:rowOff>30592</xdr:rowOff>
    </xdr:to>
    <xdr:cxnSp macro="">
      <xdr:nvCxnSpPr>
        <xdr:cNvPr id="532" name="直線コネクタ 531"/>
        <xdr:cNvCxnSpPr/>
      </xdr:nvCxnSpPr>
      <xdr:spPr>
        <a:xfrm flipV="1">
          <a:off x="13703300" y="5081836"/>
          <a:ext cx="889000" cy="11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3" name="フローチャート: 判断 532"/>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4" name="テキスト ボックス 533"/>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81342</xdr:rowOff>
    </xdr:from>
    <xdr:to>
      <xdr:col>71</xdr:col>
      <xdr:colOff>177800</xdr:colOff>
      <xdr:row>36</xdr:row>
      <xdr:rowOff>30592</xdr:rowOff>
    </xdr:to>
    <xdr:cxnSp macro="">
      <xdr:nvCxnSpPr>
        <xdr:cNvPr id="535" name="直線コネクタ 534"/>
        <xdr:cNvCxnSpPr/>
      </xdr:nvCxnSpPr>
      <xdr:spPr>
        <a:xfrm>
          <a:off x="12814300" y="6082092"/>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6" name="フローチャート: 判断 535"/>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7" name="テキスト ボックス 536"/>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8" name="フローチャート: 判断 537"/>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9" name="テキスト ボックス 538"/>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66236</xdr:rowOff>
    </xdr:from>
    <xdr:to>
      <xdr:col>85</xdr:col>
      <xdr:colOff>177800</xdr:colOff>
      <xdr:row>30</xdr:row>
      <xdr:rowOff>167836</xdr:rowOff>
    </xdr:to>
    <xdr:sp macro="" textlink="">
      <xdr:nvSpPr>
        <xdr:cNvPr id="545" name="楕円 544"/>
        <xdr:cNvSpPr/>
      </xdr:nvSpPr>
      <xdr:spPr>
        <a:xfrm>
          <a:off x="16268700" y="52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19263</xdr:rowOff>
    </xdr:from>
    <xdr:ext cx="534377" cy="259045"/>
    <xdr:sp macro="" textlink="">
      <xdr:nvSpPr>
        <xdr:cNvPr id="546" name="消防費該当値テキスト"/>
        <xdr:cNvSpPr txBox="1"/>
      </xdr:nvSpPr>
      <xdr:spPr>
        <a:xfrm>
          <a:off x="16370300" y="516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72767</xdr:rowOff>
    </xdr:from>
    <xdr:to>
      <xdr:col>81</xdr:col>
      <xdr:colOff>101600</xdr:colOff>
      <xdr:row>35</xdr:row>
      <xdr:rowOff>2917</xdr:rowOff>
    </xdr:to>
    <xdr:sp macro="" textlink="">
      <xdr:nvSpPr>
        <xdr:cNvPr id="547" name="楕円 546"/>
        <xdr:cNvSpPr/>
      </xdr:nvSpPr>
      <xdr:spPr>
        <a:xfrm>
          <a:off x="15430500" y="59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19444</xdr:rowOff>
    </xdr:from>
    <xdr:ext cx="534377" cy="259045"/>
    <xdr:sp macro="" textlink="">
      <xdr:nvSpPr>
        <xdr:cNvPr id="548" name="テキスト ボックス 547"/>
        <xdr:cNvSpPr txBox="1"/>
      </xdr:nvSpPr>
      <xdr:spPr>
        <a:xfrm>
          <a:off x="15214111" y="567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58986</xdr:rowOff>
    </xdr:from>
    <xdr:to>
      <xdr:col>76</xdr:col>
      <xdr:colOff>165100</xdr:colOff>
      <xdr:row>29</xdr:row>
      <xdr:rowOff>160586</xdr:rowOff>
    </xdr:to>
    <xdr:sp macro="" textlink="">
      <xdr:nvSpPr>
        <xdr:cNvPr id="549" name="楕円 548"/>
        <xdr:cNvSpPr/>
      </xdr:nvSpPr>
      <xdr:spPr>
        <a:xfrm>
          <a:off x="14541500" y="50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5663</xdr:rowOff>
    </xdr:from>
    <xdr:ext cx="534377" cy="259045"/>
    <xdr:sp macro="" textlink="">
      <xdr:nvSpPr>
        <xdr:cNvPr id="550" name="テキスト ボックス 549"/>
        <xdr:cNvSpPr txBox="1"/>
      </xdr:nvSpPr>
      <xdr:spPr>
        <a:xfrm>
          <a:off x="14325111" y="48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151242</xdr:rowOff>
    </xdr:from>
    <xdr:to>
      <xdr:col>72</xdr:col>
      <xdr:colOff>38100</xdr:colOff>
      <xdr:row>36</xdr:row>
      <xdr:rowOff>81392</xdr:rowOff>
    </xdr:to>
    <xdr:sp macro="" textlink="">
      <xdr:nvSpPr>
        <xdr:cNvPr id="551" name="楕円 550"/>
        <xdr:cNvSpPr/>
      </xdr:nvSpPr>
      <xdr:spPr>
        <a:xfrm>
          <a:off x="13652500" y="61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97919</xdr:rowOff>
    </xdr:from>
    <xdr:ext cx="534377" cy="259045"/>
    <xdr:sp macro="" textlink="">
      <xdr:nvSpPr>
        <xdr:cNvPr id="552" name="テキスト ボックス 551"/>
        <xdr:cNvSpPr txBox="1"/>
      </xdr:nvSpPr>
      <xdr:spPr>
        <a:xfrm>
          <a:off x="13436111" y="59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30542</xdr:rowOff>
    </xdr:from>
    <xdr:to>
      <xdr:col>67</xdr:col>
      <xdr:colOff>101600</xdr:colOff>
      <xdr:row>35</xdr:row>
      <xdr:rowOff>132142</xdr:rowOff>
    </xdr:to>
    <xdr:sp macro="" textlink="">
      <xdr:nvSpPr>
        <xdr:cNvPr id="553" name="楕円 552"/>
        <xdr:cNvSpPr/>
      </xdr:nvSpPr>
      <xdr:spPr>
        <a:xfrm>
          <a:off x="12763500" y="60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148669</xdr:rowOff>
    </xdr:from>
    <xdr:ext cx="534377" cy="259045"/>
    <xdr:sp macro="" textlink="">
      <xdr:nvSpPr>
        <xdr:cNvPr id="554" name="テキスト ボックス 553"/>
        <xdr:cNvSpPr txBox="1"/>
      </xdr:nvSpPr>
      <xdr:spPr>
        <a:xfrm>
          <a:off x="12547111" y="58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81" name="直線コネクタ 580"/>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2"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3" name="直線コネクタ 582"/>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4"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5" name="直線コネクタ 584"/>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6982</xdr:rowOff>
    </xdr:from>
    <xdr:to>
      <xdr:col>85</xdr:col>
      <xdr:colOff>127000</xdr:colOff>
      <xdr:row>57</xdr:row>
      <xdr:rowOff>39551</xdr:rowOff>
    </xdr:to>
    <xdr:cxnSp macro="">
      <xdr:nvCxnSpPr>
        <xdr:cNvPr id="586" name="直線コネクタ 585"/>
        <xdr:cNvCxnSpPr/>
      </xdr:nvCxnSpPr>
      <xdr:spPr>
        <a:xfrm>
          <a:off x="15481300" y="9779632"/>
          <a:ext cx="838200" cy="3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7"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8" name="フローチャート: 判断 587"/>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6982</xdr:rowOff>
    </xdr:from>
    <xdr:to>
      <xdr:col>81</xdr:col>
      <xdr:colOff>50800</xdr:colOff>
      <xdr:row>57</xdr:row>
      <xdr:rowOff>20762</xdr:rowOff>
    </xdr:to>
    <xdr:cxnSp macro="">
      <xdr:nvCxnSpPr>
        <xdr:cNvPr id="589" name="直線コネクタ 588"/>
        <xdr:cNvCxnSpPr/>
      </xdr:nvCxnSpPr>
      <xdr:spPr>
        <a:xfrm flipV="1">
          <a:off x="14592300" y="9779632"/>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90" name="フローチャート: 判断 589"/>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91" name="テキスト ボックス 590"/>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136968</xdr:rowOff>
    </xdr:from>
    <xdr:to>
      <xdr:col>76</xdr:col>
      <xdr:colOff>114300</xdr:colOff>
      <xdr:row>57</xdr:row>
      <xdr:rowOff>20762</xdr:rowOff>
    </xdr:to>
    <xdr:cxnSp macro="">
      <xdr:nvCxnSpPr>
        <xdr:cNvPr id="592" name="直線コネクタ 591"/>
        <xdr:cNvCxnSpPr/>
      </xdr:nvCxnSpPr>
      <xdr:spPr>
        <a:xfrm>
          <a:off x="13703300" y="9738168"/>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3" name="フローチャート: 判断 592"/>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4" name="テキスト ボックス 593"/>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136968</xdr:rowOff>
    </xdr:from>
    <xdr:to>
      <xdr:col>71</xdr:col>
      <xdr:colOff>177800</xdr:colOff>
      <xdr:row>57</xdr:row>
      <xdr:rowOff>67909</xdr:rowOff>
    </xdr:to>
    <xdr:cxnSp macro="">
      <xdr:nvCxnSpPr>
        <xdr:cNvPr id="595" name="直線コネクタ 594"/>
        <xdr:cNvCxnSpPr/>
      </xdr:nvCxnSpPr>
      <xdr:spPr>
        <a:xfrm flipV="1">
          <a:off x="12814300" y="9738168"/>
          <a:ext cx="889000" cy="1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6" name="フローチャート: 判断 595"/>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7" name="テキスト ボックス 596"/>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8" name="フローチャート: 判断 597"/>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9" name="テキスト ボックス 598"/>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160201</xdr:rowOff>
    </xdr:from>
    <xdr:to>
      <xdr:col>85</xdr:col>
      <xdr:colOff>177800</xdr:colOff>
      <xdr:row>57</xdr:row>
      <xdr:rowOff>90351</xdr:rowOff>
    </xdr:to>
    <xdr:sp macro="" textlink="">
      <xdr:nvSpPr>
        <xdr:cNvPr id="605" name="楕円 604"/>
        <xdr:cNvSpPr/>
      </xdr:nvSpPr>
      <xdr:spPr>
        <a:xfrm>
          <a:off x="16268700" y="97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11628</xdr:rowOff>
    </xdr:from>
    <xdr:ext cx="534377" cy="259045"/>
    <xdr:sp macro="" textlink="">
      <xdr:nvSpPr>
        <xdr:cNvPr id="606" name="教育費該当値テキスト"/>
        <xdr:cNvSpPr txBox="1"/>
      </xdr:nvSpPr>
      <xdr:spPr>
        <a:xfrm>
          <a:off x="16370300" y="96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127632</xdr:rowOff>
    </xdr:from>
    <xdr:to>
      <xdr:col>81</xdr:col>
      <xdr:colOff>101600</xdr:colOff>
      <xdr:row>57</xdr:row>
      <xdr:rowOff>57782</xdr:rowOff>
    </xdr:to>
    <xdr:sp macro="" textlink="">
      <xdr:nvSpPr>
        <xdr:cNvPr id="607" name="楕円 606"/>
        <xdr:cNvSpPr/>
      </xdr:nvSpPr>
      <xdr:spPr>
        <a:xfrm>
          <a:off x="15430500" y="97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74309</xdr:rowOff>
    </xdr:from>
    <xdr:ext cx="534377" cy="259045"/>
    <xdr:sp macro="" textlink="">
      <xdr:nvSpPr>
        <xdr:cNvPr id="608" name="テキスト ボックス 607"/>
        <xdr:cNvSpPr txBox="1"/>
      </xdr:nvSpPr>
      <xdr:spPr>
        <a:xfrm>
          <a:off x="15214111" y="95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141412</xdr:rowOff>
    </xdr:from>
    <xdr:to>
      <xdr:col>76</xdr:col>
      <xdr:colOff>165100</xdr:colOff>
      <xdr:row>57</xdr:row>
      <xdr:rowOff>71562</xdr:rowOff>
    </xdr:to>
    <xdr:sp macro="" textlink="">
      <xdr:nvSpPr>
        <xdr:cNvPr id="609" name="楕円 608"/>
        <xdr:cNvSpPr/>
      </xdr:nvSpPr>
      <xdr:spPr>
        <a:xfrm>
          <a:off x="14541500" y="97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88089</xdr:rowOff>
    </xdr:from>
    <xdr:ext cx="534377" cy="259045"/>
    <xdr:sp macro="" textlink="">
      <xdr:nvSpPr>
        <xdr:cNvPr id="610" name="テキスト ボックス 609"/>
        <xdr:cNvSpPr txBox="1"/>
      </xdr:nvSpPr>
      <xdr:spPr>
        <a:xfrm>
          <a:off x="14325111" y="95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86168</xdr:rowOff>
    </xdr:from>
    <xdr:to>
      <xdr:col>72</xdr:col>
      <xdr:colOff>38100</xdr:colOff>
      <xdr:row>57</xdr:row>
      <xdr:rowOff>16318</xdr:rowOff>
    </xdr:to>
    <xdr:sp macro="" textlink="">
      <xdr:nvSpPr>
        <xdr:cNvPr id="611" name="楕円 610"/>
        <xdr:cNvSpPr/>
      </xdr:nvSpPr>
      <xdr:spPr>
        <a:xfrm>
          <a:off x="13652500" y="96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32845</xdr:rowOff>
    </xdr:from>
    <xdr:ext cx="534377" cy="259045"/>
    <xdr:sp macro="" textlink="">
      <xdr:nvSpPr>
        <xdr:cNvPr id="612" name="テキスト ボックス 611"/>
        <xdr:cNvSpPr txBox="1"/>
      </xdr:nvSpPr>
      <xdr:spPr>
        <a:xfrm>
          <a:off x="13436111" y="94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17109</xdr:rowOff>
    </xdr:from>
    <xdr:to>
      <xdr:col>67</xdr:col>
      <xdr:colOff>101600</xdr:colOff>
      <xdr:row>57</xdr:row>
      <xdr:rowOff>118709</xdr:rowOff>
    </xdr:to>
    <xdr:sp macro="" textlink="">
      <xdr:nvSpPr>
        <xdr:cNvPr id="613" name="楕円 612"/>
        <xdr:cNvSpPr/>
      </xdr:nvSpPr>
      <xdr:spPr>
        <a:xfrm>
          <a:off x="12763500" y="97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135236</xdr:rowOff>
    </xdr:from>
    <xdr:ext cx="534377" cy="259045"/>
    <xdr:sp macro="" textlink="">
      <xdr:nvSpPr>
        <xdr:cNvPr id="614" name="テキスト ボックス 613"/>
        <xdr:cNvSpPr txBox="1"/>
      </xdr:nvSpPr>
      <xdr:spPr>
        <a:xfrm>
          <a:off x="12547111" y="956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6" name="直線コネクタ 635"/>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7"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9"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40" name="直線コネクタ 639"/>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139131</xdr:rowOff>
    </xdr:from>
    <xdr:to>
      <xdr:col>85</xdr:col>
      <xdr:colOff>127000</xdr:colOff>
      <xdr:row>78</xdr:row>
      <xdr:rowOff>139700</xdr:rowOff>
    </xdr:to>
    <xdr:cxnSp macro="">
      <xdr:nvCxnSpPr>
        <xdr:cNvPr id="641" name="直線コネクタ 640"/>
        <xdr:cNvCxnSpPr/>
      </xdr:nvCxnSpPr>
      <xdr:spPr>
        <a:xfrm flipV="1">
          <a:off x="15481300" y="13512231"/>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2"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3" name="フローチャート: 判断 642"/>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4" name="直線コネクタ 64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5" name="フローチャート: 判断 644"/>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6" name="テキスト ボックス 645"/>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7" name="直線コネクタ 64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8" name="フローチャート: 判断 647"/>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9" name="テキスト ボックス 648"/>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139537</xdr:rowOff>
    </xdr:from>
    <xdr:to>
      <xdr:col>71</xdr:col>
      <xdr:colOff>177800</xdr:colOff>
      <xdr:row>78</xdr:row>
      <xdr:rowOff>139700</xdr:rowOff>
    </xdr:to>
    <xdr:cxnSp macro="">
      <xdr:nvCxnSpPr>
        <xdr:cNvPr id="650" name="直線コネクタ 649"/>
        <xdr:cNvCxnSpPr/>
      </xdr:nvCxnSpPr>
      <xdr:spPr>
        <a:xfrm>
          <a:off x="12814300" y="1351263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51" name="フローチャート: 判断 650"/>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2" name="テキスト ボックス 651"/>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3" name="フローチャート: 判断 652"/>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4" name="テキスト ボックス 653"/>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88331</xdr:rowOff>
    </xdr:from>
    <xdr:to>
      <xdr:col>85</xdr:col>
      <xdr:colOff>177800</xdr:colOff>
      <xdr:row>79</xdr:row>
      <xdr:rowOff>18481</xdr:rowOff>
    </xdr:to>
    <xdr:sp macro="" textlink="">
      <xdr:nvSpPr>
        <xdr:cNvPr id="660" name="楕円 659"/>
        <xdr:cNvSpPr/>
      </xdr:nvSpPr>
      <xdr:spPr>
        <a:xfrm>
          <a:off x="16268700" y="134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61"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2" name="楕円 66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3" name="テキスト ボックス 66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4" name="楕円 66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5" name="テキスト ボックス 66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6" name="楕円 66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7" name="テキスト ボックス 66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88737</xdr:rowOff>
    </xdr:from>
    <xdr:to>
      <xdr:col>67</xdr:col>
      <xdr:colOff>101600</xdr:colOff>
      <xdr:row>79</xdr:row>
      <xdr:rowOff>18887</xdr:rowOff>
    </xdr:to>
    <xdr:sp macro="" textlink="">
      <xdr:nvSpPr>
        <xdr:cNvPr id="668" name="楕円 667"/>
        <xdr:cNvSpPr/>
      </xdr:nvSpPr>
      <xdr:spPr>
        <a:xfrm>
          <a:off x="127635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10014</xdr:rowOff>
    </xdr:from>
    <xdr:ext cx="313932" cy="259045"/>
    <xdr:sp macro="" textlink="">
      <xdr:nvSpPr>
        <xdr:cNvPr id="669" name="テキスト ボックス 668"/>
        <xdr:cNvSpPr txBox="1"/>
      </xdr:nvSpPr>
      <xdr:spPr>
        <a:xfrm>
          <a:off x="12657333" y="13554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5" name="直線コネクタ 694"/>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6"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7" name="直線コネクタ 696"/>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8"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9" name="直線コネクタ 698"/>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145273</xdr:rowOff>
    </xdr:from>
    <xdr:to>
      <xdr:col>85</xdr:col>
      <xdr:colOff>127000</xdr:colOff>
      <xdr:row>98</xdr:row>
      <xdr:rowOff>158978</xdr:rowOff>
    </xdr:to>
    <xdr:cxnSp macro="">
      <xdr:nvCxnSpPr>
        <xdr:cNvPr id="700" name="直線コネクタ 699"/>
        <xdr:cNvCxnSpPr/>
      </xdr:nvCxnSpPr>
      <xdr:spPr>
        <a:xfrm>
          <a:off x="15481300" y="16947373"/>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701"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2" name="フローチャート: 判断 701"/>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132113</xdr:rowOff>
    </xdr:from>
    <xdr:to>
      <xdr:col>81</xdr:col>
      <xdr:colOff>50800</xdr:colOff>
      <xdr:row>98</xdr:row>
      <xdr:rowOff>145273</xdr:rowOff>
    </xdr:to>
    <xdr:cxnSp macro="">
      <xdr:nvCxnSpPr>
        <xdr:cNvPr id="703" name="直線コネクタ 702"/>
        <xdr:cNvCxnSpPr/>
      </xdr:nvCxnSpPr>
      <xdr:spPr>
        <a:xfrm>
          <a:off x="14592300" y="16934213"/>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4" name="フローチャート: 判断 703"/>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5" name="テキスト ボックス 704"/>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122293</xdr:rowOff>
    </xdr:from>
    <xdr:to>
      <xdr:col>76</xdr:col>
      <xdr:colOff>114300</xdr:colOff>
      <xdr:row>98</xdr:row>
      <xdr:rowOff>132113</xdr:rowOff>
    </xdr:to>
    <xdr:cxnSp macro="">
      <xdr:nvCxnSpPr>
        <xdr:cNvPr id="706" name="直線コネクタ 705"/>
        <xdr:cNvCxnSpPr/>
      </xdr:nvCxnSpPr>
      <xdr:spPr>
        <a:xfrm>
          <a:off x="13703300" y="16924393"/>
          <a:ext cx="8890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7" name="フローチャート: 判断 706"/>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8" name="テキスト ボックス 707"/>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104017</xdr:rowOff>
    </xdr:from>
    <xdr:to>
      <xdr:col>71</xdr:col>
      <xdr:colOff>177800</xdr:colOff>
      <xdr:row>98</xdr:row>
      <xdr:rowOff>122293</xdr:rowOff>
    </xdr:to>
    <xdr:cxnSp macro="">
      <xdr:nvCxnSpPr>
        <xdr:cNvPr id="709" name="直線コネクタ 708"/>
        <xdr:cNvCxnSpPr/>
      </xdr:nvCxnSpPr>
      <xdr:spPr>
        <a:xfrm>
          <a:off x="12814300" y="16906117"/>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10" name="フローチャート: 判断 709"/>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11" name="テキスト ボックス 710"/>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2" name="フローチャート: 判断 711"/>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3" name="テキスト ボックス 712"/>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108178</xdr:rowOff>
    </xdr:from>
    <xdr:to>
      <xdr:col>85</xdr:col>
      <xdr:colOff>177800</xdr:colOff>
      <xdr:row>99</xdr:row>
      <xdr:rowOff>38328</xdr:rowOff>
    </xdr:to>
    <xdr:sp macro="" textlink="">
      <xdr:nvSpPr>
        <xdr:cNvPr id="719" name="楕円 718"/>
        <xdr:cNvSpPr/>
      </xdr:nvSpPr>
      <xdr:spPr>
        <a:xfrm>
          <a:off x="16268700" y="169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23105</xdr:rowOff>
    </xdr:from>
    <xdr:ext cx="534377" cy="259045"/>
    <xdr:sp macro="" textlink="">
      <xdr:nvSpPr>
        <xdr:cNvPr id="720" name="公債費該当値テキスト"/>
        <xdr:cNvSpPr txBox="1"/>
      </xdr:nvSpPr>
      <xdr:spPr>
        <a:xfrm>
          <a:off x="16370300" y="168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94473</xdr:rowOff>
    </xdr:from>
    <xdr:to>
      <xdr:col>81</xdr:col>
      <xdr:colOff>101600</xdr:colOff>
      <xdr:row>99</xdr:row>
      <xdr:rowOff>24623</xdr:rowOff>
    </xdr:to>
    <xdr:sp macro="" textlink="">
      <xdr:nvSpPr>
        <xdr:cNvPr id="721" name="楕円 720"/>
        <xdr:cNvSpPr/>
      </xdr:nvSpPr>
      <xdr:spPr>
        <a:xfrm>
          <a:off x="15430500" y="168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15750</xdr:rowOff>
    </xdr:from>
    <xdr:ext cx="534377" cy="259045"/>
    <xdr:sp macro="" textlink="">
      <xdr:nvSpPr>
        <xdr:cNvPr id="722" name="テキスト ボックス 721"/>
        <xdr:cNvSpPr txBox="1"/>
      </xdr:nvSpPr>
      <xdr:spPr>
        <a:xfrm>
          <a:off x="15214111" y="1698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81313</xdr:rowOff>
    </xdr:from>
    <xdr:to>
      <xdr:col>76</xdr:col>
      <xdr:colOff>165100</xdr:colOff>
      <xdr:row>99</xdr:row>
      <xdr:rowOff>11463</xdr:rowOff>
    </xdr:to>
    <xdr:sp macro="" textlink="">
      <xdr:nvSpPr>
        <xdr:cNvPr id="723" name="楕円 722"/>
        <xdr:cNvSpPr/>
      </xdr:nvSpPr>
      <xdr:spPr>
        <a:xfrm>
          <a:off x="14541500" y="168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2590</xdr:rowOff>
    </xdr:from>
    <xdr:ext cx="534377" cy="259045"/>
    <xdr:sp macro="" textlink="">
      <xdr:nvSpPr>
        <xdr:cNvPr id="724" name="テキスト ボックス 723"/>
        <xdr:cNvSpPr txBox="1"/>
      </xdr:nvSpPr>
      <xdr:spPr>
        <a:xfrm>
          <a:off x="14325111" y="169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71493</xdr:rowOff>
    </xdr:from>
    <xdr:to>
      <xdr:col>72</xdr:col>
      <xdr:colOff>38100</xdr:colOff>
      <xdr:row>99</xdr:row>
      <xdr:rowOff>1643</xdr:rowOff>
    </xdr:to>
    <xdr:sp macro="" textlink="">
      <xdr:nvSpPr>
        <xdr:cNvPr id="725" name="楕円 724"/>
        <xdr:cNvSpPr/>
      </xdr:nvSpPr>
      <xdr:spPr>
        <a:xfrm>
          <a:off x="13652500" y="168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164220</xdr:rowOff>
    </xdr:from>
    <xdr:ext cx="534377" cy="259045"/>
    <xdr:sp macro="" textlink="">
      <xdr:nvSpPr>
        <xdr:cNvPr id="726" name="テキスト ボックス 725"/>
        <xdr:cNvSpPr txBox="1"/>
      </xdr:nvSpPr>
      <xdr:spPr>
        <a:xfrm>
          <a:off x="13436111" y="169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53217</xdr:rowOff>
    </xdr:from>
    <xdr:to>
      <xdr:col>67</xdr:col>
      <xdr:colOff>101600</xdr:colOff>
      <xdr:row>98</xdr:row>
      <xdr:rowOff>154817</xdr:rowOff>
    </xdr:to>
    <xdr:sp macro="" textlink="">
      <xdr:nvSpPr>
        <xdr:cNvPr id="727" name="楕円 726"/>
        <xdr:cNvSpPr/>
      </xdr:nvSpPr>
      <xdr:spPr>
        <a:xfrm>
          <a:off x="12763500" y="168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145944</xdr:rowOff>
    </xdr:from>
    <xdr:ext cx="534377" cy="259045"/>
    <xdr:sp macro="" textlink="">
      <xdr:nvSpPr>
        <xdr:cNvPr id="728" name="テキスト ボックス 727"/>
        <xdr:cNvSpPr txBox="1"/>
      </xdr:nvSpPr>
      <xdr:spPr>
        <a:xfrm>
          <a:off x="12547111"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2" name="直線コネクタ 751"/>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3"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5"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6" name="直線コネクタ 755"/>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8"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9" name="フローチャート: 判断 758"/>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61" name="フローチャート: 判断 760"/>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2" name="テキスト ボックス 761"/>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4" name="フローチャート: 判断 763"/>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5" name="テキスト ボックス 764"/>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7" name="フローチャート: 判断 76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8" name="テキスト ボックス 767"/>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9" name="フローチャート: 判断 768"/>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70" name="テキスト ボックス 769"/>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7"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4" name="フローチャート: 判断 813"/>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5" name="テキスト ボックス 814"/>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2" name="テキスト ボックス 83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類似団体順位（以下順位）は、「衛生費」と「消防費」が高く、特徴的となっている。それらを住民一人当たりのコスト（以下コスト）の増減理由とともに見ていく。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「衛生費」は、水道事業への補助金や健康センターの改修費が増加したことでコストが上昇した。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コストが高い水準で推移しているのは、病院や水道事業への支出が多額であることが主な要因である。病院事業では、医業損失</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や施設の老朽化による改修、更新費用が多額のため、一般会計からの支出額は大きいものとなっている。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水道事業では、供給単価を給水原価より安く設定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おり、水道料金維持のため一般会計から多額の支出を行っている。どちらも公営企業法に定める経営の基本原則を堅持し、安易に一般会計に依存することなく経営の健全性確保に努めなくてはならない。</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は、消防出張所や災害物資拠点施設の整備が重なったことによりコストが急激に上昇することとなった。来年度は大型事業がなくコストは減少することとなるが、当市は東海地震の震源地域に近いことから地震津波対策に継続して取り組んでいることもあり、今後もコストは比較的高い推移を示すこと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年度は、財政調整基金を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9,863</a:t>
          </a:r>
          <a:r>
            <a:rPr kumimoji="1" lang="ja-JP" altLang="en-US" sz="1200">
              <a:latin typeface="ＭＳ Ｐゴシック" panose="020B0600070205080204" pitchFamily="50" charset="-128"/>
              <a:ea typeface="ＭＳ Ｐゴシック" panose="020B0600070205080204" pitchFamily="50" charset="-128"/>
            </a:rPr>
            <a:t>万円取り崩した。前年度より１億</a:t>
          </a:r>
          <a:r>
            <a:rPr kumimoji="1" lang="en-US" altLang="ja-JP" sz="1200">
              <a:latin typeface="ＭＳ Ｐゴシック" panose="020B0600070205080204" pitchFamily="50" charset="-128"/>
              <a:ea typeface="ＭＳ Ｐゴシック" panose="020B0600070205080204" pitchFamily="50" charset="-128"/>
            </a:rPr>
            <a:t>1,837</a:t>
          </a:r>
          <a:r>
            <a:rPr kumimoji="1" lang="ja-JP" altLang="en-US" sz="1200">
              <a:latin typeface="ＭＳ Ｐゴシック" panose="020B0600070205080204" pitchFamily="50" charset="-128"/>
              <a:ea typeface="ＭＳ Ｐゴシック" panose="020B0600070205080204" pitchFamily="50" charset="-128"/>
            </a:rPr>
            <a:t>万円減少したが、市税の減収などで標準財政規模が縮小したことで占める割合は</a:t>
          </a:r>
          <a:r>
            <a:rPr kumimoji="1" lang="en-US" altLang="ja-JP" sz="1200">
              <a:latin typeface="ＭＳ Ｐゴシック" panose="020B0600070205080204" pitchFamily="50" charset="-128"/>
              <a:ea typeface="ＭＳ Ｐゴシック" panose="020B0600070205080204" pitchFamily="50" charset="-128"/>
            </a:rPr>
            <a:t>12.18</a:t>
          </a:r>
          <a:r>
            <a:rPr kumimoji="1" lang="ja-JP" altLang="en-US" sz="1200">
              <a:latin typeface="ＭＳ Ｐゴシック" panose="020B0600070205080204" pitchFamily="50" charset="-128"/>
              <a:ea typeface="ＭＳ Ｐゴシック" panose="020B0600070205080204" pitchFamily="50" charset="-128"/>
            </a:rPr>
            <a:t>ポイント減少することとなった。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年度より財政調整基金の取崩しを行っており、以降、基金への依存傾向が顕著となっている。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歳出の削減や効率化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歳入確保策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行財政改革の着実な推進により、健全な財政運営に努めていく。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年度から</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年度において、いずれの会計でも赤字額は発生していない。</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会計全体では、黒字額が前年度と比較し増加している。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これは主に病院事業会計において流動資産が増加したからである。減価償却費など現金を伴わない支出の費用化や損益状況が良化したことにより現金預金が増加した。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病院事業会計をはじめとする公営企業会計へは、一般会計から多額の費用を支出しており、一般会計依存の経営体質となっている。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独立採算の原則に立ち返り、上下水道料金の見直しなど公営企業経営の見直しを図っていく。</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17251896</v>
      </c>
      <c r="BO4" s="461"/>
      <c r="BP4" s="461"/>
      <c r="BQ4" s="461"/>
      <c r="BR4" s="461"/>
      <c r="BS4" s="461"/>
      <c r="BT4" s="461"/>
      <c r="BU4" s="462"/>
      <c r="BV4" s="460">
        <v>16899218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16708483</v>
      </c>
      <c r="BO5" s="466"/>
      <c r="BP5" s="466"/>
      <c r="BQ5" s="466"/>
      <c r="BR5" s="466"/>
      <c r="BS5" s="466"/>
      <c r="BT5" s="466"/>
      <c r="BU5" s="467"/>
      <c r="BV5" s="465">
        <v>16349191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85.9</v>
      </c>
      <c r="CU5" s="436"/>
      <c r="CV5" s="436"/>
      <c r="CW5" s="436"/>
      <c r="CX5" s="436"/>
      <c r="CY5" s="436"/>
      <c r="CZ5" s="436"/>
      <c r="DA5" s="437"/>
      <c r="DB5" s="435">
        <v>84.2</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543413</v>
      </c>
      <c r="BO6" s="466"/>
      <c r="BP6" s="466"/>
      <c r="BQ6" s="466"/>
      <c r="BR6" s="466"/>
      <c r="BS6" s="466"/>
      <c r="BT6" s="466"/>
      <c r="BU6" s="467"/>
      <c r="BV6" s="465">
        <v>550027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86.4</v>
      </c>
      <c r="CU6" s="616"/>
      <c r="CV6" s="616"/>
      <c r="CW6" s="616"/>
      <c r="CX6" s="616"/>
      <c r="CY6" s="616"/>
      <c r="CZ6" s="616"/>
      <c r="DA6" s="617"/>
      <c r="DB6" s="615">
        <v>84.9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80559</v>
      </c>
      <c r="BO7" s="466"/>
      <c r="BP7" s="466"/>
      <c r="BQ7" s="466"/>
      <c r="BR7" s="466"/>
      <c r="BS7" s="466"/>
      <c r="BT7" s="466"/>
      <c r="BU7" s="467"/>
      <c r="BV7" s="465">
        <v>85742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9009061</v>
      </c>
      <c r="CU7" s="466"/>
      <c r="CV7" s="466"/>
      <c r="CW7" s="466"/>
      <c r="CX7" s="466"/>
      <c r="CY7" s="466"/>
      <c r="CZ7" s="466"/>
      <c r="DA7" s="467"/>
      <c r="DB7" s="465">
        <v>9393664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462854</v>
      </c>
      <c r="BO8" s="466"/>
      <c r="BP8" s="466"/>
      <c r="BQ8" s="466"/>
      <c r="BR8" s="466"/>
      <c r="BS8" s="466"/>
      <c r="BT8" s="466"/>
      <c r="BU8" s="467"/>
      <c r="BV8" s="465">
        <v>464285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1</v>
      </c>
      <c r="CU8" s="579"/>
      <c r="CV8" s="579"/>
      <c r="CW8" s="579"/>
      <c r="CX8" s="579"/>
      <c r="CY8" s="579"/>
      <c r="CZ8" s="579"/>
      <c r="DA8" s="580"/>
      <c r="DB8" s="578">
        <v>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32578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-1431</v>
      </c>
      <c r="BO9" s="466"/>
      <c r="BP9" s="466"/>
      <c r="BQ9" s="466"/>
      <c r="BR9" s="466"/>
      <c r="BS9" s="466"/>
      <c r="BT9" s="466"/>
      <c r="BU9" s="467"/>
      <c r="BV9" s="465">
        <v>-150601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2.7</v>
      </c>
      <c r="CU9" s="436"/>
      <c r="CV9" s="436"/>
      <c r="CW9" s="436"/>
      <c r="CX9" s="436"/>
      <c r="CY9" s="436"/>
      <c r="CZ9" s="436"/>
      <c r="DA9" s="437"/>
      <c r="DB9" s="435">
        <v>2.9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34700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108</v>
      </c>
      <c r="AV10" s="523"/>
      <c r="AW10" s="523"/>
      <c r="AX10" s="523"/>
      <c r="AY10" s="445" t="s">
        <v>120</v>
      </c>
      <c r="AZ10" s="446"/>
      <c r="BA10" s="446"/>
      <c r="BB10" s="446"/>
      <c r="BC10" s="446"/>
      <c r="BD10" s="446"/>
      <c r="BE10" s="446"/>
      <c r="BF10" s="446"/>
      <c r="BG10" s="446"/>
      <c r="BH10" s="446"/>
      <c r="BI10" s="446"/>
      <c r="BJ10" s="446"/>
      <c r="BK10" s="446"/>
      <c r="BL10" s="446"/>
      <c r="BM10" s="447"/>
      <c r="BN10" s="465">
        <v>19969</v>
      </c>
      <c r="BO10" s="466"/>
      <c r="BP10" s="466"/>
      <c r="BQ10" s="466"/>
      <c r="BR10" s="466"/>
      <c r="BS10" s="466"/>
      <c r="BT10" s="466"/>
      <c r="BU10" s="467"/>
      <c r="BV10" s="465">
        <v>27937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32733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1398625</v>
      </c>
      <c r="BO12" s="466"/>
      <c r="BP12" s="466"/>
      <c r="BQ12" s="466"/>
      <c r="BR12" s="466"/>
      <c r="BS12" s="466"/>
      <c r="BT12" s="466"/>
      <c r="BU12" s="467"/>
      <c r="BV12" s="465">
        <v>1517000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31719</v>
      </c>
      <c r="S13" s="569"/>
      <c r="T13" s="569"/>
      <c r="U13" s="569"/>
      <c r="V13" s="570"/>
      <c r="W13" s="556" t="s">
        <v>138</v>
      </c>
      <c r="X13" s="478"/>
      <c r="Y13" s="478"/>
      <c r="Z13" s="478"/>
      <c r="AA13" s="478"/>
      <c r="AB13" s="479"/>
      <c r="AC13" s="441">
        <v>1564</v>
      </c>
      <c r="AD13" s="442"/>
      <c r="AE13" s="442"/>
      <c r="AF13" s="442"/>
      <c r="AG13" s="443"/>
      <c r="AH13" s="441">
        <v>1928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-1380087</v>
      </c>
      <c r="BO13" s="466"/>
      <c r="BP13" s="466"/>
      <c r="BQ13" s="466"/>
      <c r="BR13" s="466"/>
      <c r="BS13" s="466"/>
      <c r="BT13" s="466"/>
      <c r="BU13" s="467"/>
      <c r="BV13" s="465">
        <v>-1639664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-0.3</v>
      </c>
      <c r="CU13" s="436"/>
      <c r="CV13" s="436"/>
      <c r="CW13" s="436"/>
      <c r="CX13" s="436"/>
      <c r="CY13" s="436"/>
      <c r="CZ13" s="436"/>
      <c r="DA13" s="437"/>
      <c r="DB13" s="435">
        <v>-0.3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33192</v>
      </c>
      <c r="S14" s="569"/>
      <c r="T14" s="569"/>
      <c r="U14" s="569"/>
      <c r="V14" s="570"/>
      <c r="W14" s="571"/>
      <c r="X14" s="481"/>
      <c r="Y14" s="481"/>
      <c r="Z14" s="481"/>
      <c r="AA14" s="481"/>
      <c r="AB14" s="482"/>
      <c r="AC14" s="561">
        <v>8.9</v>
      </c>
      <c r="AD14" s="562"/>
      <c r="AE14" s="562"/>
      <c r="AF14" s="562"/>
      <c r="AG14" s="563"/>
      <c r="AH14" s="561">
        <v>10.4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32209</v>
      </c>
      <c r="S15" s="569"/>
      <c r="T15" s="569"/>
      <c r="U15" s="569"/>
      <c r="V15" s="570"/>
      <c r="W15" s="556" t="s">
        <v>146</v>
      </c>
      <c r="X15" s="478"/>
      <c r="Y15" s="478"/>
      <c r="Z15" s="478"/>
      <c r="AA15" s="478"/>
      <c r="AB15" s="479"/>
      <c r="AC15" s="441">
        <v>6980</v>
      </c>
      <c r="AD15" s="442"/>
      <c r="AE15" s="442"/>
      <c r="AF15" s="442"/>
      <c r="AG15" s="443"/>
      <c r="AH15" s="441">
        <v>7295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6676984</v>
      </c>
      <c r="BO15" s="461"/>
      <c r="BP15" s="461"/>
      <c r="BQ15" s="461"/>
      <c r="BR15" s="461"/>
      <c r="BS15" s="461"/>
      <c r="BT15" s="461"/>
      <c r="BU15" s="462"/>
      <c r="BV15" s="460">
        <v>6872313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39.5</v>
      </c>
      <c r="AD16" s="562"/>
      <c r="AE16" s="562"/>
      <c r="AF16" s="562"/>
      <c r="AG16" s="563"/>
      <c r="AH16" s="561">
        <v>39.4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6699571</v>
      </c>
      <c r="BO16" s="466"/>
      <c r="BP16" s="466"/>
      <c r="BQ16" s="466"/>
      <c r="BR16" s="466"/>
      <c r="BS16" s="466"/>
      <c r="BT16" s="466"/>
      <c r="BU16" s="467"/>
      <c r="BV16" s="465">
        <v>6780967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9127</v>
      </c>
      <c r="AD17" s="442"/>
      <c r="AE17" s="442"/>
      <c r="AF17" s="442"/>
      <c r="AG17" s="443"/>
      <c r="AH17" s="441">
        <v>9294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8616754</v>
      </c>
      <c r="BO17" s="466"/>
      <c r="BP17" s="466"/>
      <c r="BQ17" s="466"/>
      <c r="BR17" s="466"/>
      <c r="BS17" s="466"/>
      <c r="BT17" s="466"/>
      <c r="BU17" s="467"/>
      <c r="BV17" s="465">
        <v>8866350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65.56</v>
      </c>
      <c r="M18" s="530"/>
      <c r="N18" s="530"/>
      <c r="O18" s="530"/>
      <c r="P18" s="530"/>
      <c r="Q18" s="530"/>
      <c r="R18" s="531"/>
      <c r="S18" s="531"/>
      <c r="T18" s="531"/>
      <c r="U18" s="531"/>
      <c r="V18" s="532"/>
      <c r="W18" s="546"/>
      <c r="X18" s="547"/>
      <c r="Y18" s="547"/>
      <c r="Z18" s="547"/>
      <c r="AA18" s="547"/>
      <c r="AB18" s="557"/>
      <c r="AC18" s="429">
        <v>51.6</v>
      </c>
      <c r="AD18" s="430"/>
      <c r="AE18" s="430"/>
      <c r="AF18" s="430"/>
      <c r="AG18" s="533"/>
      <c r="AH18" s="429">
        <v>50.2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7855034</v>
      </c>
      <c r="BO18" s="466"/>
      <c r="BP18" s="466"/>
      <c r="BQ18" s="466"/>
      <c r="BR18" s="466"/>
      <c r="BS18" s="466"/>
      <c r="BT18" s="466"/>
      <c r="BU18" s="467"/>
      <c r="BV18" s="465">
        <v>7874592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497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12611679</v>
      </c>
      <c r="BO19" s="466"/>
      <c r="BP19" s="466"/>
      <c r="BQ19" s="466"/>
      <c r="BR19" s="466"/>
      <c r="BS19" s="466"/>
      <c r="BT19" s="466"/>
      <c r="BU19" s="467"/>
      <c r="BV19" s="465">
        <v>13100902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11345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2819478</v>
      </c>
      <c r="BO23" s="466"/>
      <c r="BP23" s="466"/>
      <c r="BQ23" s="466"/>
      <c r="BR23" s="466"/>
      <c r="BS23" s="466"/>
      <c r="BT23" s="466"/>
      <c r="BU23" s="467"/>
      <c r="BV23" s="465">
        <v>2384774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8600</v>
      </c>
      <c r="R24" s="442"/>
      <c r="S24" s="442"/>
      <c r="T24" s="442"/>
      <c r="U24" s="442"/>
      <c r="V24" s="443"/>
      <c r="W24" s="507"/>
      <c r="X24" s="498"/>
      <c r="Y24" s="499"/>
      <c r="Z24" s="438" t="s">
        <v>170</v>
      </c>
      <c r="AA24" s="439"/>
      <c r="AB24" s="439"/>
      <c r="AC24" s="439"/>
      <c r="AD24" s="439"/>
      <c r="AE24" s="439"/>
      <c r="AF24" s="439"/>
      <c r="AG24" s="440"/>
      <c r="AH24" s="441">
        <v>326</v>
      </c>
      <c r="AI24" s="442"/>
      <c r="AJ24" s="442"/>
      <c r="AK24" s="442"/>
      <c r="AL24" s="443"/>
      <c r="AM24" s="441">
        <v>912148</v>
      </c>
      <c r="AN24" s="442"/>
      <c r="AO24" s="442"/>
      <c r="AP24" s="442"/>
      <c r="AQ24" s="442"/>
      <c r="AR24" s="443"/>
      <c r="AS24" s="441">
        <v>2798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2224450</v>
      </c>
      <c r="BO24" s="466"/>
      <c r="BP24" s="466"/>
      <c r="BQ24" s="466"/>
      <c r="BR24" s="466"/>
      <c r="BS24" s="466"/>
      <c r="BT24" s="466"/>
      <c r="BU24" s="467"/>
      <c r="BV24" s="465">
        <v>2131826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6800</v>
      </c>
      <c r="R25" s="442"/>
      <c r="S25" s="442"/>
      <c r="T25" s="442"/>
      <c r="U25" s="442"/>
      <c r="V25" s="443"/>
      <c r="W25" s="507"/>
      <c r="X25" s="498"/>
      <c r="Y25" s="499"/>
      <c r="Z25" s="438" t="s">
        <v>173</v>
      </c>
      <c r="AA25" s="439"/>
      <c r="AB25" s="439"/>
      <c r="AC25" s="439"/>
      <c r="AD25" s="439"/>
      <c r="AE25" s="439"/>
      <c r="AF25" s="439"/>
      <c r="AG25" s="440"/>
      <c r="AH25" s="441">
        <v>70</v>
      </c>
      <c r="AI25" s="442"/>
      <c r="AJ25" s="442"/>
      <c r="AK25" s="442"/>
      <c r="AL25" s="443"/>
      <c r="AM25" s="441">
        <v>167090</v>
      </c>
      <c r="AN25" s="442"/>
      <c r="AO25" s="442"/>
      <c r="AP25" s="442"/>
      <c r="AQ25" s="442"/>
      <c r="AR25" s="443"/>
      <c r="AS25" s="441">
        <v>2387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5412959</v>
      </c>
      <c r="BO25" s="461"/>
      <c r="BP25" s="461"/>
      <c r="BQ25" s="461"/>
      <c r="BR25" s="461"/>
      <c r="BS25" s="461"/>
      <c r="BT25" s="461"/>
      <c r="BU25" s="462"/>
      <c r="BV25" s="460">
        <v>311153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6100</v>
      </c>
      <c r="R26" s="442"/>
      <c r="S26" s="442"/>
      <c r="T26" s="442"/>
      <c r="U26" s="442"/>
      <c r="V26" s="443"/>
      <c r="W26" s="507"/>
      <c r="X26" s="498"/>
      <c r="Y26" s="499"/>
      <c r="Z26" s="438" t="s">
        <v>176</v>
      </c>
      <c r="AA26" s="520"/>
      <c r="AB26" s="520"/>
      <c r="AC26" s="520"/>
      <c r="AD26" s="520"/>
      <c r="AE26" s="520"/>
      <c r="AF26" s="520"/>
      <c r="AG26" s="521"/>
      <c r="AH26" s="441">
        <v>6</v>
      </c>
      <c r="AI26" s="442"/>
      <c r="AJ26" s="442"/>
      <c r="AK26" s="442"/>
      <c r="AL26" s="443"/>
      <c r="AM26" s="441">
        <v>17322</v>
      </c>
      <c r="AN26" s="442"/>
      <c r="AO26" s="442"/>
      <c r="AP26" s="442"/>
      <c r="AQ26" s="442"/>
      <c r="AR26" s="443"/>
      <c r="AS26" s="441">
        <v>2887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3900</v>
      </c>
      <c r="R27" s="442"/>
      <c r="S27" s="442"/>
      <c r="T27" s="442"/>
      <c r="U27" s="442"/>
      <c r="V27" s="443"/>
      <c r="W27" s="507"/>
      <c r="X27" s="498"/>
      <c r="Y27" s="499"/>
      <c r="Z27" s="438" t="s">
        <v>180</v>
      </c>
      <c r="AA27" s="439"/>
      <c r="AB27" s="439"/>
      <c r="AC27" s="439"/>
      <c r="AD27" s="439"/>
      <c r="AE27" s="439"/>
      <c r="AF27" s="439"/>
      <c r="AG27" s="440"/>
      <c r="AH27" s="441">
        <v>52</v>
      </c>
      <c r="AI27" s="442"/>
      <c r="AJ27" s="442"/>
      <c r="AK27" s="442"/>
      <c r="AL27" s="443"/>
      <c r="AM27" s="441">
        <v>136772</v>
      </c>
      <c r="AN27" s="442"/>
      <c r="AO27" s="442"/>
      <c r="AP27" s="442"/>
      <c r="AQ27" s="442"/>
      <c r="AR27" s="443"/>
      <c r="AS27" s="441">
        <v>2630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168987</v>
      </c>
      <c r="BO27" s="469"/>
      <c r="BP27" s="469"/>
      <c r="BQ27" s="469"/>
      <c r="BR27" s="469"/>
      <c r="BS27" s="469"/>
      <c r="BT27" s="469"/>
      <c r="BU27" s="470"/>
      <c r="BV27" s="468">
        <v>168978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3300</v>
      </c>
      <c r="R28" s="442"/>
      <c r="S28" s="442"/>
      <c r="T28" s="442"/>
      <c r="U28" s="442"/>
      <c r="V28" s="443"/>
      <c r="W28" s="507"/>
      <c r="X28" s="498"/>
      <c r="Y28" s="499"/>
      <c r="Z28" s="438" t="s">
        <v>183</v>
      </c>
      <c r="AA28" s="439"/>
      <c r="AB28" s="439"/>
      <c r="AC28" s="439"/>
      <c r="AD28" s="439"/>
      <c r="AE28" s="439"/>
      <c r="AF28" s="439"/>
      <c r="AG28" s="440"/>
      <c r="AH28" s="441" t="s">
        <v>127</v>
      </c>
      <c r="AI28" s="442"/>
      <c r="AJ28" s="442"/>
      <c r="AK28" s="442"/>
      <c r="AL28" s="443"/>
      <c r="AM28" s="441" t="s">
        <v>127</v>
      </c>
      <c r="AN28" s="442"/>
      <c r="AO28" s="442"/>
      <c r="AP28" s="442"/>
      <c r="AQ28" s="442"/>
      <c r="AR28" s="443"/>
      <c r="AS28" s="441" t="s">
        <v>127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5501054</v>
      </c>
      <c r="BO28" s="461"/>
      <c r="BP28" s="461"/>
      <c r="BQ28" s="461"/>
      <c r="BR28" s="461"/>
      <c r="BS28" s="461"/>
      <c r="BT28" s="461"/>
      <c r="BU28" s="462"/>
      <c r="BV28" s="460">
        <v>6879710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13</v>
      </c>
      <c r="M29" s="442"/>
      <c r="N29" s="442"/>
      <c r="O29" s="442"/>
      <c r="P29" s="443"/>
      <c r="Q29" s="441">
        <v>3000</v>
      </c>
      <c r="R29" s="442"/>
      <c r="S29" s="442"/>
      <c r="T29" s="442"/>
      <c r="U29" s="442"/>
      <c r="V29" s="443"/>
      <c r="W29" s="508"/>
      <c r="X29" s="509"/>
      <c r="Y29" s="510"/>
      <c r="Z29" s="438" t="s">
        <v>186</v>
      </c>
      <c r="AA29" s="439"/>
      <c r="AB29" s="439"/>
      <c r="AC29" s="439"/>
      <c r="AD29" s="439"/>
      <c r="AE29" s="439"/>
      <c r="AF29" s="439"/>
      <c r="AG29" s="440"/>
      <c r="AH29" s="441">
        <v>378</v>
      </c>
      <c r="AI29" s="442"/>
      <c r="AJ29" s="442"/>
      <c r="AK29" s="442"/>
      <c r="AL29" s="443"/>
      <c r="AM29" s="441">
        <v>1048920</v>
      </c>
      <c r="AN29" s="442"/>
      <c r="AO29" s="442"/>
      <c r="AP29" s="442"/>
      <c r="AQ29" s="442"/>
      <c r="AR29" s="443"/>
      <c r="AS29" s="441">
        <v>2775</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205365</v>
      </c>
      <c r="BO29" s="466"/>
      <c r="BP29" s="466"/>
      <c r="BQ29" s="466"/>
      <c r="BR29" s="466"/>
      <c r="BS29" s="466"/>
      <c r="BT29" s="466"/>
      <c r="BU29" s="467"/>
      <c r="BV29" s="465">
        <v>205280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4015214</v>
      </c>
      <c r="BO30" s="469"/>
      <c r="BP30" s="469"/>
      <c r="BQ30" s="469"/>
      <c r="BR30" s="469"/>
      <c r="BS30" s="469"/>
      <c r="BT30" s="469"/>
      <c r="BU30" s="470"/>
      <c r="BV30" s="468">
        <v>3973950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東遠広域施設組合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御前崎市振興公社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工業団地建設事業特別会計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御前崎市牧之原市学校組合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御前崎ケーブルテレビ</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小笠老人ホーム施設組合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グランパークあらさわ</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相寿園管理組合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御前崎まちづくり</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静岡県市町総合事務組合</v>
      </c>
      <c r="BZ38" s="423"/>
      <c r="CA38" s="423"/>
      <c r="CB38" s="423"/>
      <c r="CC38" s="423"/>
      <c r="CD38" s="423"/>
      <c r="CE38" s="423"/>
      <c r="CF38" s="423"/>
      <c r="CG38" s="423"/>
      <c r="CH38" s="423"/>
      <c r="CI38" s="423"/>
      <c r="CJ38" s="423"/>
      <c r="CK38" s="423"/>
      <c r="CL38" s="423"/>
      <c r="CM38" s="423"/>
      <c r="CN38" s="213"/>
      <c r="CO38" s="424">
        <f t="shared" si="3"/>
        <v>24</v>
      </c>
      <c r="CP38" s="424"/>
      <c r="CQ38" s="423" t="str">
        <f>IF('各会計、関係団体の財政状況及び健全化判断比率'!BS11="","",'各会計、関係団体の財政状況及び健全化判断比率'!BS11)</f>
        <v>御前崎港運</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牧之原市御前崎市広域施設組合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東遠学園組合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中東遠看護専門学校組合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静岡県後期高齢者医療広域連合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静岡県後期高齢者医療広域連合（事業会計分）</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Sw3JkrjU3oZxo5j5neQCzA364SytoRbJie7bKVEn2I+DTL2csTC0ZuGC/TxXjTN8PgBHS723zVkwg9S+a4uXCw==" saltValue="xAlzCtzAeDJaYy+kGt8G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4" t="s">
        <v>567</v>
      </c>
      <c r="D34" s="1244"/>
      <c r="E34" s="1245"/>
      <c r="F34" s="32">
        <v>15.27</v>
      </c>
      <c r="G34" s="33">
        <v>11.5</v>
      </c>
      <c r="H34" s="33">
        <v>12.1</v>
      </c>
      <c r="I34" s="33">
        <v>14.85</v>
      </c>
      <c r="J34" s="34">
        <v>17.54</v>
      </c>
      <c r="K34" s="22"/>
      <c r="L34" s="22"/>
      <c r="M34" s="22"/>
      <c r="N34" s="22"/>
      <c r="O34" s="22"/>
      <c r="P34" s="22"/>
    </row>
    <row r="35" spans="1:16" ht="39" customHeight="1">
      <c r="A35" s="22"/>
      <c r="B35" s="35"/>
      <c r="C35" s="1238" t="s">
        <v>568</v>
      </c>
      <c r="D35" s="1239"/>
      <c r="E35" s="1240"/>
      <c r="F35" s="36">
        <v>5.53</v>
      </c>
      <c r="G35" s="37">
        <v>5.68</v>
      </c>
      <c r="H35" s="37">
        <v>5.93</v>
      </c>
      <c r="I35" s="37">
        <v>5.4</v>
      </c>
      <c r="J35" s="38">
        <v>7.7</v>
      </c>
      <c r="K35" s="22"/>
      <c r="L35" s="22"/>
      <c r="M35" s="22"/>
      <c r="N35" s="22"/>
      <c r="O35" s="22"/>
      <c r="P35" s="22"/>
    </row>
    <row r="36" spans="1:16" ht="39" customHeight="1">
      <c r="A36" s="22"/>
      <c r="B36" s="35"/>
      <c r="C36" s="1238" t="s">
        <v>569</v>
      </c>
      <c r="D36" s="1239"/>
      <c r="E36" s="1240"/>
      <c r="F36" s="36">
        <v>5.85</v>
      </c>
      <c r="G36" s="37">
        <v>6.12</v>
      </c>
      <c r="H36" s="37">
        <v>6.43</v>
      </c>
      <c r="I36" s="37">
        <v>4.9400000000000004</v>
      </c>
      <c r="J36" s="38">
        <v>5.13</v>
      </c>
      <c r="K36" s="22"/>
      <c r="L36" s="22"/>
      <c r="M36" s="22"/>
      <c r="N36" s="22"/>
      <c r="O36" s="22"/>
      <c r="P36" s="22"/>
    </row>
    <row r="37" spans="1:16" ht="39" customHeight="1">
      <c r="A37" s="22"/>
      <c r="B37" s="35"/>
      <c r="C37" s="1238" t="s">
        <v>570</v>
      </c>
      <c r="D37" s="1239"/>
      <c r="E37" s="1240"/>
      <c r="F37" s="36">
        <v>0.12</v>
      </c>
      <c r="G37" s="37">
        <v>0.21</v>
      </c>
      <c r="H37" s="37">
        <v>0.1</v>
      </c>
      <c r="I37" s="37">
        <v>0.19</v>
      </c>
      <c r="J37" s="38">
        <v>1.74</v>
      </c>
      <c r="K37" s="22"/>
      <c r="L37" s="22"/>
      <c r="M37" s="22"/>
      <c r="N37" s="22"/>
      <c r="O37" s="22"/>
      <c r="P37" s="22"/>
    </row>
    <row r="38" spans="1:16" ht="39" customHeight="1">
      <c r="A38" s="22"/>
      <c r="B38" s="35"/>
      <c r="C38" s="1238" t="s">
        <v>571</v>
      </c>
      <c r="D38" s="1239"/>
      <c r="E38" s="1240"/>
      <c r="F38" s="36">
        <v>0.84</v>
      </c>
      <c r="G38" s="37">
        <v>1.1200000000000001</v>
      </c>
      <c r="H38" s="37">
        <v>1.06</v>
      </c>
      <c r="I38" s="37">
        <v>1.32</v>
      </c>
      <c r="J38" s="38">
        <v>1.1100000000000001</v>
      </c>
      <c r="K38" s="22"/>
      <c r="L38" s="22"/>
      <c r="M38" s="22"/>
      <c r="N38" s="22"/>
      <c r="O38" s="22"/>
      <c r="P38" s="22"/>
    </row>
    <row r="39" spans="1:16" ht="39" customHeight="1">
      <c r="A39" s="22"/>
      <c r="B39" s="35"/>
      <c r="C39" s="1238" t="s">
        <v>572</v>
      </c>
      <c r="D39" s="1239"/>
      <c r="E39" s="1240"/>
      <c r="F39" s="36">
        <v>3.12</v>
      </c>
      <c r="G39" s="37">
        <v>2.27</v>
      </c>
      <c r="H39" s="37">
        <v>1.59</v>
      </c>
      <c r="I39" s="37">
        <v>2</v>
      </c>
      <c r="J39" s="38">
        <v>0.8</v>
      </c>
      <c r="K39" s="22"/>
      <c r="L39" s="22"/>
      <c r="M39" s="22"/>
      <c r="N39" s="22"/>
      <c r="O39" s="22"/>
      <c r="P39" s="22"/>
    </row>
    <row r="40" spans="1:16" ht="39" customHeight="1">
      <c r="A40" s="22"/>
      <c r="B40" s="35"/>
      <c r="C40" s="1238" t="s">
        <v>573</v>
      </c>
      <c r="D40" s="1239"/>
      <c r="E40" s="1240"/>
      <c r="F40" s="36">
        <v>0</v>
      </c>
      <c r="G40" s="37">
        <v>0.08</v>
      </c>
      <c r="H40" s="37">
        <v>7.0000000000000007E-2</v>
      </c>
      <c r="I40" s="37">
        <v>7.0000000000000007E-2</v>
      </c>
      <c r="J40" s="38">
        <v>0.3</v>
      </c>
      <c r="K40" s="22"/>
      <c r="L40" s="22"/>
      <c r="M40" s="22"/>
      <c r="N40" s="22"/>
      <c r="O40" s="22"/>
      <c r="P40" s="22"/>
    </row>
    <row r="41" spans="1:16" ht="39" customHeight="1">
      <c r="A41" s="22"/>
      <c r="B41" s="35"/>
      <c r="C41" s="1238" t="s">
        <v>574</v>
      </c>
      <c r="D41" s="1239"/>
      <c r="E41" s="1240"/>
      <c r="F41" s="36">
        <v>7.0000000000000007E-2</v>
      </c>
      <c r="G41" s="37">
        <v>7.0000000000000007E-2</v>
      </c>
      <c r="H41" s="37">
        <v>0.09</v>
      </c>
      <c r="I41" s="37">
        <v>0.09</v>
      </c>
      <c r="J41" s="38">
        <v>0.11</v>
      </c>
      <c r="K41" s="22"/>
      <c r="L41" s="22"/>
      <c r="M41" s="22"/>
      <c r="N41" s="22"/>
      <c r="O41" s="22"/>
      <c r="P41" s="22"/>
    </row>
    <row r="42" spans="1:16" ht="39" customHeight="1">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c r="A43" s="22"/>
      <c r="B43" s="40"/>
      <c r="C43" s="1241" t="s">
        <v>576</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uNttWOJD4KuK+wquAitU9k3WEIqcAjv+guw6Y+kiZm8e8vfAYq/sjVAHFYg32akjalDxammWAY9/CuOS7nZ9g==" saltValue="5VDYurL1K2VRF7ygue6c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64" t="s">
        <v>11</v>
      </c>
      <c r="C45" s="1265"/>
      <c r="D45" s="58"/>
      <c r="E45" s="1270" t="s">
        <v>12</v>
      </c>
      <c r="F45" s="1270"/>
      <c r="G45" s="1270"/>
      <c r="H45" s="1270"/>
      <c r="I45" s="1270"/>
      <c r="J45" s="1271"/>
      <c r="K45" s="59">
        <v>520</v>
      </c>
      <c r="L45" s="60">
        <v>457</v>
      </c>
      <c r="M45" s="60">
        <v>424</v>
      </c>
      <c r="N45" s="60">
        <v>381</v>
      </c>
      <c r="O45" s="61">
        <v>335</v>
      </c>
      <c r="P45" s="48"/>
      <c r="Q45" s="48"/>
      <c r="R45" s="48"/>
      <c r="S45" s="48"/>
      <c r="T45" s="48"/>
      <c r="U45" s="48"/>
    </row>
    <row r="46" spans="1:21" ht="30.75" customHeight="1">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c r="A48" s="48"/>
      <c r="B48" s="1266"/>
      <c r="C48" s="1267"/>
      <c r="D48" s="62"/>
      <c r="E48" s="1248" t="s">
        <v>15</v>
      </c>
      <c r="F48" s="1248"/>
      <c r="G48" s="1248"/>
      <c r="H48" s="1248"/>
      <c r="I48" s="1248"/>
      <c r="J48" s="1249"/>
      <c r="K48" s="63">
        <v>412</v>
      </c>
      <c r="L48" s="64">
        <v>418</v>
      </c>
      <c r="M48" s="64">
        <v>407</v>
      </c>
      <c r="N48" s="64">
        <v>431</v>
      </c>
      <c r="O48" s="65">
        <v>468</v>
      </c>
      <c r="P48" s="48"/>
      <c r="Q48" s="48"/>
      <c r="R48" s="48"/>
      <c r="S48" s="48"/>
      <c r="T48" s="48"/>
      <c r="U48" s="48"/>
    </row>
    <row r="49" spans="1:21" ht="30.75" customHeight="1">
      <c r="A49" s="48"/>
      <c r="B49" s="1266"/>
      <c r="C49" s="1267"/>
      <c r="D49" s="62"/>
      <c r="E49" s="1248" t="s">
        <v>16</v>
      </c>
      <c r="F49" s="1248"/>
      <c r="G49" s="1248"/>
      <c r="H49" s="1248"/>
      <c r="I49" s="1248"/>
      <c r="J49" s="1249"/>
      <c r="K49" s="63">
        <v>94</v>
      </c>
      <c r="L49" s="64">
        <v>49</v>
      </c>
      <c r="M49" s="64">
        <v>21</v>
      </c>
      <c r="N49" s="64">
        <v>11</v>
      </c>
      <c r="O49" s="65">
        <v>8</v>
      </c>
      <c r="P49" s="48"/>
      <c r="Q49" s="48"/>
      <c r="R49" s="48"/>
      <c r="S49" s="48"/>
      <c r="T49" s="48"/>
      <c r="U49" s="48"/>
    </row>
    <row r="50" spans="1:21" ht="30.75" customHeight="1">
      <c r="A50" s="48"/>
      <c r="B50" s="1266"/>
      <c r="C50" s="1267"/>
      <c r="D50" s="62"/>
      <c r="E50" s="1248" t="s">
        <v>17</v>
      </c>
      <c r="F50" s="1248"/>
      <c r="G50" s="1248"/>
      <c r="H50" s="1248"/>
      <c r="I50" s="1248"/>
      <c r="J50" s="1249"/>
      <c r="K50" s="63">
        <v>3</v>
      </c>
      <c r="L50" s="64">
        <v>3</v>
      </c>
      <c r="M50" s="64">
        <v>3</v>
      </c>
      <c r="N50" s="64">
        <v>1</v>
      </c>
      <c r="O50" s="65">
        <v>1</v>
      </c>
      <c r="P50" s="48"/>
      <c r="Q50" s="48"/>
      <c r="R50" s="48"/>
      <c r="S50" s="48"/>
      <c r="T50" s="48"/>
      <c r="U50" s="48"/>
    </row>
    <row r="51" spans="1:21" ht="30.75" customHeight="1">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c r="A52" s="48"/>
      <c r="B52" s="1246" t="s">
        <v>19</v>
      </c>
      <c r="C52" s="1247"/>
      <c r="D52" s="66"/>
      <c r="E52" s="1248" t="s">
        <v>20</v>
      </c>
      <c r="F52" s="1248"/>
      <c r="G52" s="1248"/>
      <c r="H52" s="1248"/>
      <c r="I52" s="1248"/>
      <c r="J52" s="1249"/>
      <c r="K52" s="63">
        <v>954</v>
      </c>
      <c r="L52" s="64">
        <v>943</v>
      </c>
      <c r="M52" s="64">
        <v>911</v>
      </c>
      <c r="N52" s="64">
        <v>847</v>
      </c>
      <c r="O52" s="65">
        <v>826</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75</v>
      </c>
      <c r="L53" s="69">
        <v>-16</v>
      </c>
      <c r="M53" s="69">
        <v>-56</v>
      </c>
      <c r="N53" s="69">
        <v>-23</v>
      </c>
      <c r="O53" s="70">
        <v>-14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54" t="s">
        <v>25</v>
      </c>
      <c r="C57" s="1255"/>
      <c r="D57" s="1258" t="s">
        <v>26</v>
      </c>
      <c r="E57" s="1259"/>
      <c r="F57" s="1259"/>
      <c r="G57" s="1259"/>
      <c r="H57" s="1259"/>
      <c r="I57" s="1259"/>
      <c r="J57" s="1260"/>
      <c r="K57" s="82" t="s">
        <v>610</v>
      </c>
      <c r="L57" s="83" t="s">
        <v>610</v>
      </c>
      <c r="M57" s="83" t="s">
        <v>610</v>
      </c>
      <c r="N57" s="83" t="s">
        <v>610</v>
      </c>
      <c r="O57" s="84" t="s">
        <v>610</v>
      </c>
    </row>
    <row r="58" spans="1:21" ht="31.5" customHeight="1" thickBot="1">
      <c r="B58" s="1256"/>
      <c r="C58" s="1257"/>
      <c r="D58" s="1261" t="s">
        <v>27</v>
      </c>
      <c r="E58" s="1262"/>
      <c r="F58" s="1262"/>
      <c r="G58" s="1262"/>
      <c r="H58" s="1262"/>
      <c r="I58" s="1262"/>
      <c r="J58" s="1263"/>
      <c r="K58" s="85" t="s">
        <v>610</v>
      </c>
      <c r="L58" s="86" t="s">
        <v>610</v>
      </c>
      <c r="M58" s="86" t="s">
        <v>610</v>
      </c>
      <c r="N58" s="86" t="s">
        <v>610</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EsSmXrz78WqvZwZHxtJtQQWqFfXyF9SPqQz+wzxBfgHnpkerr9g/gLeNXpctv3hl3YGDxJHfGWFxutQfk97sQ==" saltValue="tj8y134CoBsErPnxnYVm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84" t="s">
        <v>30</v>
      </c>
      <c r="C41" s="1285"/>
      <c r="D41" s="101"/>
      <c r="E41" s="1286" t="s">
        <v>31</v>
      </c>
      <c r="F41" s="1286"/>
      <c r="G41" s="1286"/>
      <c r="H41" s="1287"/>
      <c r="I41" s="102">
        <v>2930</v>
      </c>
      <c r="J41" s="103">
        <v>2557</v>
      </c>
      <c r="K41" s="103">
        <v>2292</v>
      </c>
      <c r="L41" s="103">
        <v>2385</v>
      </c>
      <c r="M41" s="104">
        <v>2819</v>
      </c>
    </row>
    <row r="42" spans="2:13" ht="27.75" customHeight="1">
      <c r="B42" s="1274"/>
      <c r="C42" s="1275"/>
      <c r="D42" s="105"/>
      <c r="E42" s="1278" t="s">
        <v>32</v>
      </c>
      <c r="F42" s="1278"/>
      <c r="G42" s="1278"/>
      <c r="H42" s="1279"/>
      <c r="I42" s="106">
        <v>17</v>
      </c>
      <c r="J42" s="107">
        <v>14</v>
      </c>
      <c r="K42" s="107">
        <v>11</v>
      </c>
      <c r="L42" s="107">
        <v>10</v>
      </c>
      <c r="M42" s="108">
        <v>8</v>
      </c>
    </row>
    <row r="43" spans="2:13" ht="27.75" customHeight="1">
      <c r="B43" s="1274"/>
      <c r="C43" s="1275"/>
      <c r="D43" s="105"/>
      <c r="E43" s="1278" t="s">
        <v>33</v>
      </c>
      <c r="F43" s="1278"/>
      <c r="G43" s="1278"/>
      <c r="H43" s="1279"/>
      <c r="I43" s="106">
        <v>4455</v>
      </c>
      <c r="J43" s="107">
        <v>4233</v>
      </c>
      <c r="K43" s="107">
        <v>4012</v>
      </c>
      <c r="L43" s="107">
        <v>3911</v>
      </c>
      <c r="M43" s="108">
        <v>3917</v>
      </c>
    </row>
    <row r="44" spans="2:13" ht="27.75" customHeight="1">
      <c r="B44" s="1274"/>
      <c r="C44" s="1275"/>
      <c r="D44" s="105"/>
      <c r="E44" s="1278" t="s">
        <v>34</v>
      </c>
      <c r="F44" s="1278"/>
      <c r="G44" s="1278"/>
      <c r="H44" s="1279"/>
      <c r="I44" s="106">
        <v>166</v>
      </c>
      <c r="J44" s="107">
        <v>120</v>
      </c>
      <c r="K44" s="107">
        <v>98</v>
      </c>
      <c r="L44" s="107">
        <v>86</v>
      </c>
      <c r="M44" s="108">
        <v>77</v>
      </c>
    </row>
    <row r="45" spans="2:13" ht="27.75" customHeight="1">
      <c r="B45" s="1274"/>
      <c r="C45" s="1275"/>
      <c r="D45" s="105"/>
      <c r="E45" s="1278" t="s">
        <v>35</v>
      </c>
      <c r="F45" s="1278"/>
      <c r="G45" s="1278"/>
      <c r="H45" s="1279"/>
      <c r="I45" s="106" t="s">
        <v>517</v>
      </c>
      <c r="J45" s="107" t="s">
        <v>517</v>
      </c>
      <c r="K45" s="107" t="s">
        <v>517</v>
      </c>
      <c r="L45" s="107" t="s">
        <v>517</v>
      </c>
      <c r="M45" s="108" t="s">
        <v>517</v>
      </c>
    </row>
    <row r="46" spans="2:13" ht="27.75" customHeight="1">
      <c r="B46" s="1274"/>
      <c r="C46" s="1275"/>
      <c r="D46" s="109"/>
      <c r="E46" s="1278" t="s">
        <v>36</v>
      </c>
      <c r="F46" s="1278"/>
      <c r="G46" s="1278"/>
      <c r="H46" s="1279"/>
      <c r="I46" s="106" t="s">
        <v>517</v>
      </c>
      <c r="J46" s="107" t="s">
        <v>517</v>
      </c>
      <c r="K46" s="107" t="s">
        <v>517</v>
      </c>
      <c r="L46" s="107" t="s">
        <v>517</v>
      </c>
      <c r="M46" s="108" t="s">
        <v>517</v>
      </c>
    </row>
    <row r="47" spans="2:13" ht="27.75" customHeight="1">
      <c r="B47" s="1274"/>
      <c r="C47" s="1275"/>
      <c r="D47" s="110"/>
      <c r="E47" s="1288" t="s">
        <v>37</v>
      </c>
      <c r="F47" s="1289"/>
      <c r="G47" s="1289"/>
      <c r="H47" s="1290"/>
      <c r="I47" s="106" t="s">
        <v>517</v>
      </c>
      <c r="J47" s="107" t="s">
        <v>517</v>
      </c>
      <c r="K47" s="107" t="s">
        <v>517</v>
      </c>
      <c r="L47" s="107" t="s">
        <v>517</v>
      </c>
      <c r="M47" s="108" t="s">
        <v>517</v>
      </c>
    </row>
    <row r="48" spans="2:13" ht="27.75" customHeight="1">
      <c r="B48" s="1274"/>
      <c r="C48" s="1275"/>
      <c r="D48" s="105"/>
      <c r="E48" s="1278" t="s">
        <v>38</v>
      </c>
      <c r="F48" s="1278"/>
      <c r="G48" s="1278"/>
      <c r="H48" s="1279"/>
      <c r="I48" s="106" t="s">
        <v>517</v>
      </c>
      <c r="J48" s="107" t="s">
        <v>517</v>
      </c>
      <c r="K48" s="107" t="s">
        <v>517</v>
      </c>
      <c r="L48" s="107" t="s">
        <v>517</v>
      </c>
      <c r="M48" s="108" t="s">
        <v>517</v>
      </c>
    </row>
    <row r="49" spans="2:13" ht="27.75" customHeight="1">
      <c r="B49" s="1276"/>
      <c r="C49" s="1277"/>
      <c r="D49" s="105"/>
      <c r="E49" s="1278" t="s">
        <v>39</v>
      </c>
      <c r="F49" s="1278"/>
      <c r="G49" s="1278"/>
      <c r="H49" s="1279"/>
      <c r="I49" s="106" t="s">
        <v>517</v>
      </c>
      <c r="J49" s="107" t="s">
        <v>517</v>
      </c>
      <c r="K49" s="107" t="s">
        <v>517</v>
      </c>
      <c r="L49" s="107" t="s">
        <v>517</v>
      </c>
      <c r="M49" s="108" t="s">
        <v>517</v>
      </c>
    </row>
    <row r="50" spans="2:13" ht="27.75" customHeight="1">
      <c r="B50" s="1272" t="s">
        <v>40</v>
      </c>
      <c r="C50" s="1273"/>
      <c r="D50" s="111"/>
      <c r="E50" s="1278" t="s">
        <v>41</v>
      </c>
      <c r="F50" s="1278"/>
      <c r="G50" s="1278"/>
      <c r="H50" s="1279"/>
      <c r="I50" s="106">
        <v>14731</v>
      </c>
      <c r="J50" s="107">
        <v>14785</v>
      </c>
      <c r="K50" s="107">
        <v>13005</v>
      </c>
      <c r="L50" s="107">
        <v>11576</v>
      </c>
      <c r="M50" s="108">
        <v>10387</v>
      </c>
    </row>
    <row r="51" spans="2:13" ht="27.75" customHeight="1">
      <c r="B51" s="1274"/>
      <c r="C51" s="1275"/>
      <c r="D51" s="105"/>
      <c r="E51" s="1278" t="s">
        <v>42</v>
      </c>
      <c r="F51" s="1278"/>
      <c r="G51" s="1278"/>
      <c r="H51" s="1279"/>
      <c r="I51" s="106" t="s">
        <v>517</v>
      </c>
      <c r="J51" s="107" t="s">
        <v>517</v>
      </c>
      <c r="K51" s="107" t="s">
        <v>517</v>
      </c>
      <c r="L51" s="107" t="s">
        <v>517</v>
      </c>
      <c r="M51" s="108" t="s">
        <v>517</v>
      </c>
    </row>
    <row r="52" spans="2:13" ht="27.75" customHeight="1">
      <c r="B52" s="1276"/>
      <c r="C52" s="1277"/>
      <c r="D52" s="105"/>
      <c r="E52" s="1278" t="s">
        <v>43</v>
      </c>
      <c r="F52" s="1278"/>
      <c r="G52" s="1278"/>
      <c r="H52" s="1279"/>
      <c r="I52" s="106">
        <v>9021</v>
      </c>
      <c r="J52" s="107">
        <v>8429</v>
      </c>
      <c r="K52" s="107">
        <v>7799</v>
      </c>
      <c r="L52" s="107">
        <v>7263</v>
      </c>
      <c r="M52" s="108">
        <v>6747</v>
      </c>
    </row>
    <row r="53" spans="2:13" ht="27.75" customHeight="1" thickBot="1">
      <c r="B53" s="1280" t="s">
        <v>44</v>
      </c>
      <c r="C53" s="1281"/>
      <c r="D53" s="112"/>
      <c r="E53" s="1282" t="s">
        <v>45</v>
      </c>
      <c r="F53" s="1282"/>
      <c r="G53" s="1282"/>
      <c r="H53" s="1283"/>
      <c r="I53" s="113">
        <v>-16184</v>
      </c>
      <c r="J53" s="114">
        <v>-16290</v>
      </c>
      <c r="K53" s="114">
        <v>-14390</v>
      </c>
      <c r="L53" s="114">
        <v>-12447</v>
      </c>
      <c r="M53" s="115">
        <v>-10313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V1sQG/epOH6617lgOf4eypNeiR54bmO5HU/rXxs7QUBjcR9lC/R1PHHb3ak69JqeKK4hYQj7f1jbwBpeaXNSg==" saltValue="VYxLsQbd/0pUXKB3iOVm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99" t="s">
        <v>48</v>
      </c>
      <c r="D55" s="1299"/>
      <c r="E55" s="1300"/>
      <c r="F55" s="127">
        <v>8369</v>
      </c>
      <c r="G55" s="127">
        <v>6880</v>
      </c>
      <c r="H55" s="128">
        <v>5501</v>
      </c>
    </row>
    <row r="56" spans="2:8" ht="52.5" customHeight="1">
      <c r="B56" s="129"/>
      <c r="C56" s="1301" t="s">
        <v>49</v>
      </c>
      <c r="D56" s="1301"/>
      <c r="E56" s="1302"/>
      <c r="F56" s="130">
        <v>205</v>
      </c>
      <c r="G56" s="130">
        <v>205</v>
      </c>
      <c r="H56" s="131">
        <v>205</v>
      </c>
    </row>
    <row r="57" spans="2:8" ht="53.25" customHeight="1">
      <c r="B57" s="129"/>
      <c r="C57" s="1303" t="s">
        <v>50</v>
      </c>
      <c r="D57" s="1303"/>
      <c r="E57" s="1304"/>
      <c r="F57" s="132">
        <v>4080</v>
      </c>
      <c r="G57" s="132">
        <v>3974</v>
      </c>
      <c r="H57" s="133">
        <v>4015</v>
      </c>
    </row>
    <row r="58" spans="2:8" ht="45.75" customHeight="1">
      <c r="B58" s="134"/>
      <c r="C58" s="1291" t="s">
        <v>606</v>
      </c>
      <c r="D58" s="1292"/>
      <c r="E58" s="1293"/>
      <c r="F58" s="135">
        <v>2204</v>
      </c>
      <c r="G58" s="135">
        <v>2134</v>
      </c>
      <c r="H58" s="136">
        <v>2136</v>
      </c>
    </row>
    <row r="59" spans="2:8" ht="45.75" customHeight="1">
      <c r="B59" s="134"/>
      <c r="C59" s="1291" t="s">
        <v>605</v>
      </c>
      <c r="D59" s="1292"/>
      <c r="E59" s="1293"/>
      <c r="F59" s="135">
        <v>77</v>
      </c>
      <c r="G59" s="135">
        <v>291</v>
      </c>
      <c r="H59" s="136">
        <v>564</v>
      </c>
    </row>
    <row r="60" spans="2:8" ht="45.75" customHeight="1">
      <c r="B60" s="134"/>
      <c r="C60" s="1291" t="s">
        <v>609</v>
      </c>
      <c r="D60" s="1292"/>
      <c r="E60" s="1293"/>
      <c r="F60" s="135">
        <v>460</v>
      </c>
      <c r="G60" s="135">
        <v>462</v>
      </c>
      <c r="H60" s="136">
        <v>456</v>
      </c>
    </row>
    <row r="61" spans="2:8" ht="45.75" customHeight="1">
      <c r="B61" s="134"/>
      <c r="C61" s="1291" t="s">
        <v>607</v>
      </c>
      <c r="D61" s="1292"/>
      <c r="E61" s="1293"/>
      <c r="F61" s="135">
        <v>432</v>
      </c>
      <c r="G61" s="135">
        <v>357</v>
      </c>
      <c r="H61" s="136">
        <v>222</v>
      </c>
    </row>
    <row r="62" spans="2:8" ht="45.75" customHeight="1" thickBot="1">
      <c r="B62" s="137"/>
      <c r="C62" s="1294" t="s">
        <v>608</v>
      </c>
      <c r="D62" s="1295"/>
      <c r="E62" s="1296"/>
      <c r="F62" s="138">
        <v>146</v>
      </c>
      <c r="G62" s="138">
        <v>146</v>
      </c>
      <c r="H62" s="139">
        <v>146</v>
      </c>
    </row>
    <row r="63" spans="2:8" ht="52.5" customHeight="1" thickBot="1">
      <c r="B63" s="140"/>
      <c r="C63" s="1297" t="s">
        <v>51</v>
      </c>
      <c r="D63" s="1297"/>
      <c r="E63" s="1298"/>
      <c r="F63" s="141">
        <v>12653</v>
      </c>
      <c r="G63" s="141">
        <v>11059</v>
      </c>
      <c r="H63" s="142">
        <v>9722</v>
      </c>
    </row>
    <row r="64" spans="2:8" ht="15" customHeight="1"/>
    <row r="65" ht="0" hidden="1" customHeight="1"/>
    <row r="66" ht="0" hidden="1" customHeight="1"/>
  </sheetData>
  <sheetProtection algorithmName="SHA-512" hashValue="DDmRqtzQvTAR1z/zpJouZ/XiD9KkXhX8aptBjt5zmQ9vYbc9EC6h4iVEzp1YxN2QX8j4bObMZcXGxyg24GZlnA==" saltValue="XOw4QtJ4Is7TXfhiALF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115" zoomScaleNormal="11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625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614</v>
      </c>
    </row>
    <row r="50" spans="1:109">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c r="B51" s="394"/>
      <c r="G51" s="1320"/>
      <c r="H51" s="1320"/>
      <c r="I51" s="1324"/>
      <c r="J51" s="1324"/>
      <c r="K51" s="1321"/>
      <c r="L51" s="1321"/>
      <c r="M51" s="1321"/>
      <c r="N51" s="1321"/>
      <c r="AM51" s="403"/>
      <c r="AN51" s="1322" t="s">
        <v>615</v>
      </c>
      <c r="AO51" s="1322"/>
      <c r="AP51" s="1322"/>
      <c r="AQ51" s="1322"/>
      <c r="AR51" s="1322"/>
      <c r="AS51" s="1322"/>
      <c r="AT51" s="1322"/>
      <c r="AU51" s="1322"/>
      <c r="AV51" s="1322"/>
      <c r="AW51" s="1322"/>
      <c r="AX51" s="1322"/>
      <c r="AY51" s="1322"/>
      <c r="AZ51" s="1322"/>
      <c r="BA51" s="1322"/>
      <c r="BB51" s="1322" t="s">
        <v>616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55.4</v>
      </c>
      <c r="BY53" s="1305"/>
      <c r="BZ53" s="1305"/>
      <c r="CA53" s="1305"/>
      <c r="CB53" s="1305"/>
      <c r="CC53" s="1305"/>
      <c r="CD53" s="1305"/>
      <c r="CE53" s="1305"/>
      <c r="CF53" s="1305">
        <v>54.5</v>
      </c>
      <c r="CG53" s="1305"/>
      <c r="CH53" s="1305"/>
      <c r="CI53" s="1305"/>
      <c r="CJ53" s="1305"/>
      <c r="CK53" s="1305"/>
      <c r="CL53" s="1305"/>
      <c r="CM53" s="1305"/>
      <c r="CN53" s="1305">
        <v>56.1</v>
      </c>
      <c r="CO53" s="1305"/>
      <c r="CP53" s="1305"/>
      <c r="CQ53" s="1305"/>
      <c r="CR53" s="1305"/>
      <c r="CS53" s="1305"/>
      <c r="CT53" s="1305"/>
      <c r="CU53" s="1305"/>
      <c r="CV53" s="1305">
        <v>57.5</v>
      </c>
      <c r="CW53" s="1305"/>
      <c r="CX53" s="1305"/>
      <c r="CY53" s="1305"/>
      <c r="CZ53" s="1305"/>
      <c r="DA53" s="1305"/>
      <c r="DB53" s="1305"/>
      <c r="DC53" s="1305"/>
    </row>
    <row r="54" spans="1:109">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5"/>
      <c r="H55" s="1315"/>
      <c r="I55" s="1315"/>
      <c r="J55" s="1315"/>
      <c r="K55" s="1321"/>
      <c r="L55" s="1321"/>
      <c r="M55" s="1321"/>
      <c r="N55" s="1321"/>
      <c r="AN55" s="1319" t="s">
        <v>618</v>
      </c>
      <c r="AO55" s="1319"/>
      <c r="AP55" s="1319"/>
      <c r="AQ55" s="1319"/>
      <c r="AR55" s="1319"/>
      <c r="AS55" s="1319"/>
      <c r="AT55" s="1319"/>
      <c r="AU55" s="1319"/>
      <c r="AV55" s="1319"/>
      <c r="AW55" s="1319"/>
      <c r="AX55" s="1319"/>
      <c r="AY55" s="1319"/>
      <c r="AZ55" s="1319"/>
      <c r="BA55" s="1319"/>
      <c r="BB55" s="1322" t="s">
        <v>616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32.799999999999997</v>
      </c>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619</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58.6</v>
      </c>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620</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6" t="s">
        <v>624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614</v>
      </c>
    </row>
    <row r="72" spans="2:107">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c r="B73" s="394"/>
      <c r="G73" s="1320"/>
      <c r="H73" s="1320"/>
      <c r="I73" s="1320"/>
      <c r="J73" s="1320"/>
      <c r="K73" s="1326"/>
      <c r="L73" s="1326"/>
      <c r="M73" s="1326"/>
      <c r="N73" s="1326"/>
      <c r="AM73" s="403"/>
      <c r="AN73" s="1322" t="s">
        <v>615</v>
      </c>
      <c r="AO73" s="1322"/>
      <c r="AP73" s="1322"/>
      <c r="AQ73" s="1322"/>
      <c r="AR73" s="1322"/>
      <c r="AS73" s="1322"/>
      <c r="AT73" s="1322"/>
      <c r="AU73" s="1322"/>
      <c r="AV73" s="1322"/>
      <c r="AW73" s="1322"/>
      <c r="AX73" s="1322"/>
      <c r="AY73" s="1322"/>
      <c r="AZ73" s="1322"/>
      <c r="BA73" s="1322"/>
      <c r="BB73" s="1322" t="s">
        <v>616</v>
      </c>
      <c r="BC73" s="1322"/>
      <c r="BD73" s="1322"/>
      <c r="BE73" s="1322"/>
      <c r="BF73" s="1322"/>
      <c r="BG73" s="1322"/>
      <c r="BH73" s="1322"/>
      <c r="BI73" s="1322"/>
      <c r="BJ73" s="1322"/>
      <c r="BK73" s="1322"/>
      <c r="BL73" s="1322"/>
      <c r="BM73" s="1322"/>
      <c r="BN73" s="1322"/>
      <c r="BO73" s="1322"/>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621</v>
      </c>
      <c r="BC75" s="1322"/>
      <c r="BD75" s="1322"/>
      <c r="BE75" s="1322"/>
      <c r="BF75" s="1322"/>
      <c r="BG75" s="1322"/>
      <c r="BH75" s="1322"/>
      <c r="BI75" s="1322"/>
      <c r="BJ75" s="1322"/>
      <c r="BK75" s="1322"/>
      <c r="BL75" s="1322"/>
      <c r="BM75" s="1322"/>
      <c r="BN75" s="1322"/>
      <c r="BO75" s="1322"/>
      <c r="BP75" s="1305">
        <v>1.7</v>
      </c>
      <c r="BQ75" s="1305"/>
      <c r="BR75" s="1305"/>
      <c r="BS75" s="1305"/>
      <c r="BT75" s="1305"/>
      <c r="BU75" s="1305"/>
      <c r="BV75" s="1305"/>
      <c r="BW75" s="1305"/>
      <c r="BX75" s="1305">
        <v>0.7</v>
      </c>
      <c r="BY75" s="1305"/>
      <c r="BZ75" s="1305"/>
      <c r="CA75" s="1305"/>
      <c r="CB75" s="1305"/>
      <c r="CC75" s="1305"/>
      <c r="CD75" s="1305"/>
      <c r="CE75" s="1305"/>
      <c r="CF75" s="1305">
        <v>0</v>
      </c>
      <c r="CG75" s="1305"/>
      <c r="CH75" s="1305"/>
      <c r="CI75" s="1305"/>
      <c r="CJ75" s="1305"/>
      <c r="CK75" s="1305"/>
      <c r="CL75" s="1305"/>
      <c r="CM75" s="1305"/>
      <c r="CN75" s="1305">
        <v>-0.3</v>
      </c>
      <c r="CO75" s="1305"/>
      <c r="CP75" s="1305"/>
      <c r="CQ75" s="1305"/>
      <c r="CR75" s="1305"/>
      <c r="CS75" s="1305"/>
      <c r="CT75" s="1305"/>
      <c r="CU75" s="1305"/>
      <c r="CV75" s="1305">
        <v>-0.3</v>
      </c>
      <c r="CW75" s="1305"/>
      <c r="CX75" s="1305"/>
      <c r="CY75" s="1305"/>
      <c r="CZ75" s="1305"/>
      <c r="DA75" s="1305"/>
      <c r="DB75" s="1305"/>
      <c r="DC75" s="1305"/>
    </row>
    <row r="76" spans="2:107">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5"/>
      <c r="H77" s="1315"/>
      <c r="I77" s="1315"/>
      <c r="J77" s="1315"/>
      <c r="K77" s="1326"/>
      <c r="L77" s="1326"/>
      <c r="M77" s="1326"/>
      <c r="N77" s="1326"/>
      <c r="AN77" s="1319" t="s">
        <v>618</v>
      </c>
      <c r="AO77" s="1319"/>
      <c r="AP77" s="1319"/>
      <c r="AQ77" s="1319"/>
      <c r="AR77" s="1319"/>
      <c r="AS77" s="1319"/>
      <c r="AT77" s="1319"/>
      <c r="AU77" s="1319"/>
      <c r="AV77" s="1319"/>
      <c r="AW77" s="1319"/>
      <c r="AX77" s="1319"/>
      <c r="AY77" s="1319"/>
      <c r="AZ77" s="1319"/>
      <c r="BA77" s="1319"/>
      <c r="BB77" s="1322" t="s">
        <v>616</v>
      </c>
      <c r="BC77" s="1322"/>
      <c r="BD77" s="1322"/>
      <c r="BE77" s="1322"/>
      <c r="BF77" s="1322"/>
      <c r="BG77" s="1322"/>
      <c r="BH77" s="1322"/>
      <c r="BI77" s="1322"/>
      <c r="BJ77" s="1322"/>
      <c r="BK77" s="1322"/>
      <c r="BL77" s="1322"/>
      <c r="BM77" s="1322"/>
      <c r="BN77" s="1322"/>
      <c r="BO77" s="1322"/>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621</v>
      </c>
      <c r="BC79" s="1322"/>
      <c r="BD79" s="1322"/>
      <c r="BE79" s="1322"/>
      <c r="BF79" s="1322"/>
      <c r="BG79" s="1322"/>
      <c r="BH79" s="1322"/>
      <c r="BI79" s="1322"/>
      <c r="BJ79" s="1322"/>
      <c r="BK79" s="1322"/>
      <c r="BL79" s="1322"/>
      <c r="BM79" s="1322"/>
      <c r="BN79" s="1322"/>
      <c r="BO79" s="1322"/>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29gSf3XLPc9bVdUSPHlLGZD1CHB7mKAA+R5KP0ZPc2AXFmNUKFFvc8kr6r/5repayFgSMtxDTPe8ckgF7wd+w==" saltValue="51lS3gPb1qV5wAxX1MJ/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1t7PDBcdqfcGAPVT3KIawZ0jL60voOyZUTeh+I9RH+EVnLONcoAp2tq1uLh028LN+Ze2YASDv62I8TsBKdDYw==" saltValue="2W5QIJjvs2pUUUNm6Jji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pctVx5KP8U2E+t+bR3cN7WkYIvGuvjDtklXG7OaotGTk0MKgv1r9dglG8bHxrfEdAAhk9Ari5T4ra8TCIocdg==" saltValue="GzcR8VstjGzsdI5rTXXd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84940</v>
      </c>
      <c r="E3" s="161"/>
      <c r="F3" s="162">
        <v>83623</v>
      </c>
      <c r="G3" s="163"/>
      <c r="H3" s="164"/>
    </row>
    <row r="4" spans="1:8">
      <c r="A4" s="165"/>
      <c r="B4" s="166"/>
      <c r="C4" s="167"/>
      <c r="D4" s="168">
        <v>73332</v>
      </c>
      <c r="E4" s="169"/>
      <c r="F4" s="170">
        <v>48787</v>
      </c>
      <c r="G4" s="171"/>
      <c r="H4" s="172"/>
    </row>
    <row r="5" spans="1:8">
      <c r="A5" s="153" t="s">
        <v>550</v>
      </c>
      <c r="B5" s="158"/>
      <c r="C5" s="159"/>
      <c r="D5" s="160">
        <v>72433</v>
      </c>
      <c r="E5" s="161"/>
      <c r="F5" s="162">
        <v>87974</v>
      </c>
      <c r="G5" s="163"/>
      <c r="H5" s="164"/>
    </row>
    <row r="6" spans="1:8">
      <c r="A6" s="165"/>
      <c r="B6" s="166"/>
      <c r="C6" s="167"/>
      <c r="D6" s="168">
        <v>62410</v>
      </c>
      <c r="E6" s="169"/>
      <c r="F6" s="170">
        <v>48183</v>
      </c>
      <c r="G6" s="171"/>
      <c r="H6" s="172"/>
    </row>
    <row r="7" spans="1:8">
      <c r="A7" s="153" t="s">
        <v>551</v>
      </c>
      <c r="B7" s="158"/>
      <c r="C7" s="159"/>
      <c r="D7" s="160">
        <v>103258</v>
      </c>
      <c r="E7" s="161"/>
      <c r="F7" s="162">
        <v>78864</v>
      </c>
      <c r="G7" s="163"/>
      <c r="H7" s="164"/>
    </row>
    <row r="8" spans="1:8">
      <c r="A8" s="165"/>
      <c r="B8" s="166"/>
      <c r="C8" s="167"/>
      <c r="D8" s="168">
        <v>92024</v>
      </c>
      <c r="E8" s="169"/>
      <c r="F8" s="170">
        <v>46136</v>
      </c>
      <c r="G8" s="171"/>
      <c r="H8" s="172"/>
    </row>
    <row r="9" spans="1:8">
      <c r="A9" s="153" t="s">
        <v>552</v>
      </c>
      <c r="B9" s="158"/>
      <c r="C9" s="159"/>
      <c r="D9" s="160">
        <v>86826</v>
      </c>
      <c r="E9" s="161"/>
      <c r="F9" s="162">
        <v>85042</v>
      </c>
      <c r="G9" s="163"/>
      <c r="H9" s="164"/>
    </row>
    <row r="10" spans="1:8">
      <c r="A10" s="165"/>
      <c r="B10" s="166"/>
      <c r="C10" s="167"/>
      <c r="D10" s="168">
        <v>66961</v>
      </c>
      <c r="E10" s="169"/>
      <c r="F10" s="170">
        <v>50806</v>
      </c>
      <c r="G10" s="171"/>
      <c r="H10" s="172"/>
    </row>
    <row r="11" spans="1:8">
      <c r="A11" s="153" t="s">
        <v>553</v>
      </c>
      <c r="B11" s="158"/>
      <c r="C11" s="159"/>
      <c r="D11" s="160">
        <v>90558</v>
      </c>
      <c r="E11" s="161"/>
      <c r="F11" s="162">
        <v>83774</v>
      </c>
      <c r="G11" s="163"/>
      <c r="H11" s="164"/>
    </row>
    <row r="12" spans="1:8">
      <c r="A12" s="165"/>
      <c r="B12" s="166"/>
      <c r="C12" s="173"/>
      <c r="D12" s="168">
        <v>53907</v>
      </c>
      <c r="E12" s="169"/>
      <c r="F12" s="170">
        <v>52179</v>
      </c>
      <c r="G12" s="171"/>
      <c r="H12" s="172"/>
    </row>
    <row r="13" spans="1:8">
      <c r="A13" s="153"/>
      <c r="B13" s="158"/>
      <c r="C13" s="174"/>
      <c r="D13" s="175">
        <v>87603</v>
      </c>
      <c r="E13" s="176"/>
      <c r="F13" s="177">
        <v>83855</v>
      </c>
      <c r="G13" s="178"/>
      <c r="H13" s="164"/>
    </row>
    <row r="14" spans="1:8">
      <c r="A14" s="165"/>
      <c r="B14" s="166"/>
      <c r="C14" s="167"/>
      <c r="D14" s="168">
        <v>69727</v>
      </c>
      <c r="E14" s="169"/>
      <c r="F14" s="170">
        <v>49218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5.86</v>
      </c>
      <c r="C19" s="179">
        <f>ROUND(VALUE(SUBSTITUTE(実質収支比率等に係る経年分析!G$48,"▲","-")),2)</f>
        <v>6.12</v>
      </c>
      <c r="D19" s="179">
        <f>ROUND(VALUE(SUBSTITUTE(実質収支比率等に係る経年分析!H$48,"▲","-")),2)</f>
        <v>6.44</v>
      </c>
      <c r="E19" s="179">
        <f>ROUND(VALUE(SUBSTITUTE(実質収支比率等に係る経年分析!I$48,"▲","-")),2)</f>
        <v>4.9400000000000004</v>
      </c>
      <c r="F19" s="179">
        <f>ROUND(VALUE(SUBSTITUTE(実質収支比率等に係る経年分析!J$48,"▲","-")),2)</f>
        <v>5.14</v>
      </c>
    </row>
    <row r="20" spans="1:11">
      <c r="A20" s="179" t="s">
        <v>55</v>
      </c>
      <c r="B20" s="179">
        <f>ROUND(VALUE(SUBSTITUTE(実質収支比率等に係る経年分析!F$47,"▲","-")),2)</f>
        <v>86.77</v>
      </c>
      <c r="C20" s="179">
        <f>ROUND(VALUE(SUBSTITUTE(実質収支比率等に係る経年分析!G$47,"▲","-")),2)</f>
        <v>89.86</v>
      </c>
      <c r="D20" s="179">
        <f>ROUND(VALUE(SUBSTITUTE(実質収支比率等に係る経年分析!H$47,"▲","-")),2)</f>
        <v>87.61</v>
      </c>
      <c r="E20" s="179">
        <f>ROUND(VALUE(SUBSTITUTE(実質収支比率等に係る経年分析!I$47,"▲","-")),2)</f>
        <v>73.239999999999995</v>
      </c>
      <c r="F20" s="179">
        <f>ROUND(VALUE(SUBSTITUTE(実質収支比率等に係る経年分析!J$47,"▲","-")),2)</f>
        <v>61.06</v>
      </c>
    </row>
    <row r="21" spans="1:11">
      <c r="A21" s="179" t="s">
        <v>56</v>
      </c>
      <c r="B21" s="179">
        <f>IF(ISNUMBER(VALUE(SUBSTITUTE(実質収支比率等に係る経年分析!F$49,"▲","-"))),ROUND(VALUE(SUBSTITUTE(実質収支比率等に係る経年分析!F$49,"▲","-")),2),NA())</f>
        <v>-1.27</v>
      </c>
      <c r="C21" s="179">
        <f>IF(ISNUMBER(VALUE(SUBSTITUTE(実質収支比率等に係る経年分析!G$49,"▲","-"))),ROUND(VALUE(SUBSTITUTE(実質収支比率等に係る経年分析!G$49,"▲","-")),2),NA())</f>
        <v>0.56000000000000005</v>
      </c>
      <c r="D21" s="179">
        <f>IF(ISNUMBER(VALUE(SUBSTITUTE(実質収支比率等に係る経年分析!H$49,"▲","-"))),ROUND(VALUE(SUBSTITUTE(実質収支比率等に係る経年分析!H$49,"▲","-")),2),NA())</f>
        <v>-9.2100000000000009</v>
      </c>
      <c r="E21" s="179">
        <f>IF(ISNUMBER(VALUE(SUBSTITUTE(実質収支比率等に係る経年分析!I$49,"▲","-"))),ROUND(VALUE(SUBSTITUTE(実質収支比率等に係る経年分析!I$49,"▲","-")),2),NA())</f>
        <v>-17.45</v>
      </c>
      <c r="F21" s="179">
        <f>IF(ISNUMBER(VALUE(SUBSTITUTE(実質収支比率等に係る経年分析!J$49,"▲","-"))),ROUND(VALUE(SUBSTITUTE(実質収支比率等に係る経年分析!J$49,"▲","-")),2),NA())</f>
        <v>-15.32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1.1200000000000001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1.1100000000000001</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4.9400000000000004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5.13</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17.54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954</v>
      </c>
      <c r="E42" s="181"/>
      <c r="F42" s="181"/>
      <c r="G42" s="181">
        <f>'実質公債費比率（分子）の構造'!L$52</f>
        <v>943</v>
      </c>
      <c r="H42" s="181"/>
      <c r="I42" s="181"/>
      <c r="J42" s="181">
        <f>'実質公債費比率（分子）の構造'!M$52</f>
        <v>911</v>
      </c>
      <c r="K42" s="181"/>
      <c r="L42" s="181"/>
      <c r="M42" s="181">
        <f>'実質公債費比率（分子）の構造'!N$52</f>
        <v>847</v>
      </c>
      <c r="N42" s="181"/>
      <c r="O42" s="181"/>
      <c r="P42" s="181">
        <f>'実質公債費比率（分子）の構造'!O$52</f>
        <v>826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v>
      </c>
      <c r="C44" s="181"/>
      <c r="D44" s="181"/>
      <c r="E44" s="181">
        <f>'実質公債費比率（分子）の構造'!L$50</f>
        <v>3</v>
      </c>
      <c r="F44" s="181"/>
      <c r="G44" s="181"/>
      <c r="H44" s="181">
        <f>'実質公債費比率（分子）の構造'!M$50</f>
        <v>3</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94</v>
      </c>
      <c r="C45" s="181"/>
      <c r="D45" s="181"/>
      <c r="E45" s="181">
        <f>'実質公債費比率（分子）の構造'!L$49</f>
        <v>49</v>
      </c>
      <c r="F45" s="181"/>
      <c r="G45" s="181"/>
      <c r="H45" s="181">
        <f>'実質公債費比率（分子）の構造'!M$49</f>
        <v>21</v>
      </c>
      <c r="I45" s="181"/>
      <c r="J45" s="181"/>
      <c r="K45" s="181">
        <f>'実質公債費比率（分子）の構造'!N$49</f>
        <v>11</v>
      </c>
      <c r="L45" s="181"/>
      <c r="M45" s="181"/>
      <c r="N45" s="181">
        <f>'実質公債費比率（分子）の構造'!O$49</f>
        <v>8</v>
      </c>
      <c r="O45" s="181"/>
      <c r="P45" s="181"/>
    </row>
    <row r="46" spans="1:16">
      <c r="A46" s="181" t="s">
        <v>67</v>
      </c>
      <c r="B46" s="181">
        <f>'実質公債費比率（分子）の構造'!K$48</f>
        <v>412</v>
      </c>
      <c r="C46" s="181"/>
      <c r="D46" s="181"/>
      <c r="E46" s="181">
        <f>'実質公債費比率（分子）の構造'!L$48</f>
        <v>418</v>
      </c>
      <c r="F46" s="181"/>
      <c r="G46" s="181"/>
      <c r="H46" s="181">
        <f>'実質公債費比率（分子）の構造'!M$48</f>
        <v>407</v>
      </c>
      <c r="I46" s="181"/>
      <c r="J46" s="181"/>
      <c r="K46" s="181">
        <f>'実質公債費比率（分子）の構造'!N$48</f>
        <v>431</v>
      </c>
      <c r="L46" s="181"/>
      <c r="M46" s="181"/>
      <c r="N46" s="181">
        <f>'実質公債費比率（分子）の構造'!O$48</f>
        <v>468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520</v>
      </c>
      <c r="C49" s="181"/>
      <c r="D49" s="181"/>
      <c r="E49" s="181">
        <f>'実質公債費比率（分子）の構造'!L$45</f>
        <v>457</v>
      </c>
      <c r="F49" s="181"/>
      <c r="G49" s="181"/>
      <c r="H49" s="181">
        <f>'実質公債費比率（分子）の構造'!M$45</f>
        <v>424</v>
      </c>
      <c r="I49" s="181"/>
      <c r="J49" s="181"/>
      <c r="K49" s="181">
        <f>'実質公債費比率（分子）の構造'!N$45</f>
        <v>381</v>
      </c>
      <c r="L49" s="181"/>
      <c r="M49" s="181"/>
      <c r="N49" s="181">
        <f>'実質公債費比率（分子）の構造'!O$45</f>
        <v>335</v>
      </c>
      <c r="O49" s="181"/>
      <c r="P49" s="181"/>
    </row>
    <row r="50" spans="1:16">
      <c r="A50" s="181" t="s">
        <v>71</v>
      </c>
      <c r="B50" s="181" t="e">
        <f>NA()</f>
        <v>#N/A</v>
      </c>
      <c r="C50" s="181">
        <f>IF(ISNUMBER('実質公債費比率（分子）の構造'!K$53),'実質公債費比率（分子）の構造'!K$53,NA())</f>
        <v>75</v>
      </c>
      <c r="D50" s="181" t="e">
        <f>NA()</f>
        <v>#N/A</v>
      </c>
      <c r="E50" s="181" t="e">
        <f>NA()</f>
        <v>#N/A</v>
      </c>
      <c r="F50" s="181">
        <f>IF(ISNUMBER('実質公債費比率（分子）の構造'!L$53),'実質公債費比率（分子）の構造'!L$53,NA())</f>
        <v>-16</v>
      </c>
      <c r="G50" s="181" t="e">
        <f>NA()</f>
        <v>#N/A</v>
      </c>
      <c r="H50" s="181" t="e">
        <f>NA()</f>
        <v>#N/A</v>
      </c>
      <c r="I50" s="181">
        <f>IF(ISNUMBER('実質公債費比率（分子）の構造'!M$53),'実質公債費比率（分子）の構造'!M$53,NA())</f>
        <v>-56</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-14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9021</v>
      </c>
      <c r="E56" s="180"/>
      <c r="F56" s="180"/>
      <c r="G56" s="180">
        <f>'将来負担比率（分子）の構造'!J$52</f>
        <v>8429</v>
      </c>
      <c r="H56" s="180"/>
      <c r="I56" s="180"/>
      <c r="J56" s="180">
        <f>'将来負担比率（分子）の構造'!K$52</f>
        <v>7799</v>
      </c>
      <c r="K56" s="180"/>
      <c r="L56" s="180"/>
      <c r="M56" s="180">
        <f>'将来負担比率（分子）の構造'!L$52</f>
        <v>7263</v>
      </c>
      <c r="N56" s="180"/>
      <c r="O56" s="180"/>
      <c r="P56" s="180">
        <f>'将来負担比率（分子）の構造'!M$52</f>
        <v>6747</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14731</v>
      </c>
      <c r="E58" s="180"/>
      <c r="F58" s="180"/>
      <c r="G58" s="180">
        <f>'将来負担比率（分子）の構造'!J$50</f>
        <v>14785</v>
      </c>
      <c r="H58" s="180"/>
      <c r="I58" s="180"/>
      <c r="J58" s="180">
        <f>'将来負担比率（分子）の構造'!K$50</f>
        <v>13005</v>
      </c>
      <c r="K58" s="180"/>
      <c r="L58" s="180"/>
      <c r="M58" s="180">
        <f>'将来負担比率（分子）の構造'!L$50</f>
        <v>11576</v>
      </c>
      <c r="N58" s="180"/>
      <c r="O58" s="180"/>
      <c r="P58" s="180">
        <f>'将来負担比率（分子）の構造'!M$50</f>
        <v>10387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c r="A63" s="180" t="s">
        <v>34</v>
      </c>
      <c r="B63" s="180">
        <f>'将来負担比率（分子）の構造'!I$44</f>
        <v>166</v>
      </c>
      <c r="C63" s="180"/>
      <c r="D63" s="180"/>
      <c r="E63" s="180">
        <f>'将来負担比率（分子）の構造'!J$44</f>
        <v>120</v>
      </c>
      <c r="F63" s="180"/>
      <c r="G63" s="180"/>
      <c r="H63" s="180">
        <f>'将来負担比率（分子）の構造'!K$44</f>
        <v>98</v>
      </c>
      <c r="I63" s="180"/>
      <c r="J63" s="180"/>
      <c r="K63" s="180">
        <f>'将来負担比率（分子）の構造'!L$44</f>
        <v>86</v>
      </c>
      <c r="L63" s="180"/>
      <c r="M63" s="180"/>
      <c r="N63" s="180">
        <f>'将来負担比率（分子）の構造'!M$44</f>
        <v>77</v>
      </c>
      <c r="O63" s="180"/>
      <c r="P63" s="180"/>
    </row>
    <row r="64" spans="1:16">
      <c r="A64" s="180" t="s">
        <v>33</v>
      </c>
      <c r="B64" s="180">
        <f>'将来負担比率（分子）の構造'!I$43</f>
        <v>4455</v>
      </c>
      <c r="C64" s="180"/>
      <c r="D64" s="180"/>
      <c r="E64" s="180">
        <f>'将来負担比率（分子）の構造'!J$43</f>
        <v>4233</v>
      </c>
      <c r="F64" s="180"/>
      <c r="G64" s="180"/>
      <c r="H64" s="180">
        <f>'将来負担比率（分子）の構造'!K$43</f>
        <v>4012</v>
      </c>
      <c r="I64" s="180"/>
      <c r="J64" s="180"/>
      <c r="K64" s="180">
        <f>'将来負担比率（分子）の構造'!L$43</f>
        <v>3911</v>
      </c>
      <c r="L64" s="180"/>
      <c r="M64" s="180"/>
      <c r="N64" s="180">
        <f>'将来負担比率（分子）の構造'!M$43</f>
        <v>3917</v>
      </c>
      <c r="O64" s="180"/>
      <c r="P64" s="180"/>
    </row>
    <row r="65" spans="1:16">
      <c r="A65" s="180" t="s">
        <v>32</v>
      </c>
      <c r="B65" s="180">
        <f>'将来負担比率（分子）の構造'!I$42</f>
        <v>17</v>
      </c>
      <c r="C65" s="180"/>
      <c r="D65" s="180"/>
      <c r="E65" s="180">
        <f>'将来負担比率（分子）の構造'!J$42</f>
        <v>14</v>
      </c>
      <c r="F65" s="180"/>
      <c r="G65" s="180"/>
      <c r="H65" s="180">
        <f>'将来負担比率（分子）の構造'!K$42</f>
        <v>11</v>
      </c>
      <c r="I65" s="180"/>
      <c r="J65" s="180"/>
      <c r="K65" s="180">
        <f>'将来負担比率（分子）の構造'!L$42</f>
        <v>10</v>
      </c>
      <c r="L65" s="180"/>
      <c r="M65" s="180"/>
      <c r="N65" s="180">
        <f>'将来負担比率（分子）の構造'!M$42</f>
        <v>8</v>
      </c>
      <c r="O65" s="180"/>
      <c r="P65" s="180"/>
    </row>
    <row r="66" spans="1:16">
      <c r="A66" s="180" t="s">
        <v>31</v>
      </c>
      <c r="B66" s="180">
        <f>'将来負担比率（分子）の構造'!I$41</f>
        <v>2930</v>
      </c>
      <c r="C66" s="180"/>
      <c r="D66" s="180"/>
      <c r="E66" s="180">
        <f>'将来負担比率（分子）の構造'!J$41</f>
        <v>2557</v>
      </c>
      <c r="F66" s="180"/>
      <c r="G66" s="180"/>
      <c r="H66" s="180">
        <f>'将来負担比率（分子）の構造'!K$41</f>
        <v>2292</v>
      </c>
      <c r="I66" s="180"/>
      <c r="J66" s="180"/>
      <c r="K66" s="180">
        <f>'将来負担比率（分子）の構造'!L$41</f>
        <v>2385</v>
      </c>
      <c r="L66" s="180"/>
      <c r="M66" s="180"/>
      <c r="N66" s="180">
        <f>'将来負担比率（分子）の構造'!M$41</f>
        <v>2819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8369</v>
      </c>
      <c r="C72" s="184">
        <f>基金残高に係る経年分析!G55</f>
        <v>6880</v>
      </c>
      <c r="D72" s="184">
        <f>基金残高に係る経年分析!H55</f>
        <v>5501</v>
      </c>
    </row>
    <row r="73" spans="1:16">
      <c r="A73" s="183" t="s">
        <v>78</v>
      </c>
      <c r="B73" s="184">
        <f>基金残高に係る経年分析!F56</f>
        <v>205</v>
      </c>
      <c r="C73" s="184">
        <f>基金残高に係る経年分析!G56</f>
        <v>205</v>
      </c>
      <c r="D73" s="184">
        <f>基金残高に係る経年分析!H56</f>
        <v>205</v>
      </c>
    </row>
    <row r="74" spans="1:16">
      <c r="A74" s="183" t="s">
        <v>79</v>
      </c>
      <c r="B74" s="184">
        <f>基金残高に係る経年分析!F57</f>
        <v>4080</v>
      </c>
      <c r="C74" s="184">
        <f>基金残高に係る経年分析!G57</f>
        <v>3974</v>
      </c>
      <c r="D74" s="184">
        <f>基金残高に係る経年分析!H57</f>
        <v>4015</v>
      </c>
    </row>
  </sheetData>
  <sheetProtection algorithmName="SHA-512" hashValue="47T+d/ofalA2DE9kU0qI5CQkQ7AjMDIzSVW4B0sKqRQnkTD7F2UnxJxdmp+445PAQ1fNKtb53GUlf14B1fuNxw==" saltValue="pQ7/YNA+n7hZTIJY+5nO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7681110</v>
      </c>
      <c r="S5" s="727"/>
      <c r="T5" s="727"/>
      <c r="U5" s="727"/>
      <c r="V5" s="727"/>
      <c r="W5" s="727"/>
      <c r="X5" s="727"/>
      <c r="Y5" s="773"/>
      <c r="Z5" s="791">
        <v>44.5</v>
      </c>
      <c r="AA5" s="791"/>
      <c r="AB5" s="791"/>
      <c r="AC5" s="791"/>
      <c r="AD5" s="792">
        <v>7681110</v>
      </c>
      <c r="AE5" s="792"/>
      <c r="AF5" s="792"/>
      <c r="AG5" s="792"/>
      <c r="AH5" s="792"/>
      <c r="AI5" s="792"/>
      <c r="AJ5" s="792"/>
      <c r="AK5" s="792"/>
      <c r="AL5" s="774">
        <v>84.5</v>
      </c>
      <c r="AM5" s="743"/>
      <c r="AN5" s="743"/>
      <c r="AO5" s="775"/>
      <c r="AP5" s="760" t="s">
        <v>226</v>
      </c>
      <c r="AQ5" s="761"/>
      <c r="AR5" s="761"/>
      <c r="AS5" s="761"/>
      <c r="AT5" s="761"/>
      <c r="AU5" s="761"/>
      <c r="AV5" s="761"/>
      <c r="AW5" s="761"/>
      <c r="AX5" s="761"/>
      <c r="AY5" s="761"/>
      <c r="AZ5" s="761"/>
      <c r="BA5" s="761"/>
      <c r="BB5" s="761"/>
      <c r="BC5" s="761"/>
      <c r="BD5" s="761"/>
      <c r="BE5" s="761"/>
      <c r="BF5" s="762"/>
      <c r="BG5" s="661">
        <v>7681110</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238673</v>
      </c>
      <c r="S6" s="664"/>
      <c r="T6" s="664"/>
      <c r="U6" s="664"/>
      <c r="V6" s="664"/>
      <c r="W6" s="664"/>
      <c r="X6" s="664"/>
      <c r="Y6" s="665"/>
      <c r="Z6" s="723">
        <v>1.4</v>
      </c>
      <c r="AA6" s="723"/>
      <c r="AB6" s="723"/>
      <c r="AC6" s="723"/>
      <c r="AD6" s="724">
        <v>238673</v>
      </c>
      <c r="AE6" s="724"/>
      <c r="AF6" s="724"/>
      <c r="AG6" s="724"/>
      <c r="AH6" s="724"/>
      <c r="AI6" s="724"/>
      <c r="AJ6" s="724"/>
      <c r="AK6" s="724"/>
      <c r="AL6" s="666">
        <v>2.6</v>
      </c>
      <c r="AM6" s="667"/>
      <c r="AN6" s="667"/>
      <c r="AO6" s="725"/>
      <c r="AP6" s="658" t="s">
        <v>231</v>
      </c>
      <c r="AQ6" s="659"/>
      <c r="AR6" s="659"/>
      <c r="AS6" s="659"/>
      <c r="AT6" s="659"/>
      <c r="AU6" s="659"/>
      <c r="AV6" s="659"/>
      <c r="AW6" s="659"/>
      <c r="AX6" s="659"/>
      <c r="AY6" s="659"/>
      <c r="AZ6" s="659"/>
      <c r="BA6" s="659"/>
      <c r="BB6" s="659"/>
      <c r="BC6" s="659"/>
      <c r="BD6" s="659"/>
      <c r="BE6" s="659"/>
      <c r="BF6" s="660"/>
      <c r="BG6" s="661">
        <v>7681110</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129351</v>
      </c>
      <c r="CS6" s="664"/>
      <c r="CT6" s="664"/>
      <c r="CU6" s="664"/>
      <c r="CV6" s="664"/>
      <c r="CW6" s="664"/>
      <c r="CX6" s="664"/>
      <c r="CY6" s="665"/>
      <c r="CZ6" s="774">
        <v>0.8</v>
      </c>
      <c r="DA6" s="743"/>
      <c r="DB6" s="743"/>
      <c r="DC6" s="777"/>
      <c r="DD6" s="669" t="s">
        <v>127</v>
      </c>
      <c r="DE6" s="664"/>
      <c r="DF6" s="664"/>
      <c r="DG6" s="664"/>
      <c r="DH6" s="664"/>
      <c r="DI6" s="664"/>
      <c r="DJ6" s="664"/>
      <c r="DK6" s="664"/>
      <c r="DL6" s="664"/>
      <c r="DM6" s="664"/>
      <c r="DN6" s="664"/>
      <c r="DO6" s="664"/>
      <c r="DP6" s="665"/>
      <c r="DQ6" s="669">
        <v>129351</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8939</v>
      </c>
      <c r="S7" s="664"/>
      <c r="T7" s="664"/>
      <c r="U7" s="664"/>
      <c r="V7" s="664"/>
      <c r="W7" s="664"/>
      <c r="X7" s="664"/>
      <c r="Y7" s="665"/>
      <c r="Z7" s="723">
        <v>0.1</v>
      </c>
      <c r="AA7" s="723"/>
      <c r="AB7" s="723"/>
      <c r="AC7" s="723"/>
      <c r="AD7" s="724">
        <v>8939</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2366507</v>
      </c>
      <c r="BH7" s="664"/>
      <c r="BI7" s="664"/>
      <c r="BJ7" s="664"/>
      <c r="BK7" s="664"/>
      <c r="BL7" s="664"/>
      <c r="BM7" s="664"/>
      <c r="BN7" s="665"/>
      <c r="BO7" s="723">
        <v>30.8</v>
      </c>
      <c r="BP7" s="723"/>
      <c r="BQ7" s="723"/>
      <c r="BR7" s="723"/>
      <c r="BS7" s="724" t="s">
        <v>127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1959340</v>
      </c>
      <c r="CS7" s="664"/>
      <c r="CT7" s="664"/>
      <c r="CU7" s="664"/>
      <c r="CV7" s="664"/>
      <c r="CW7" s="664"/>
      <c r="CX7" s="664"/>
      <c r="CY7" s="665"/>
      <c r="CZ7" s="723">
        <v>11.7</v>
      </c>
      <c r="DA7" s="723"/>
      <c r="DB7" s="723"/>
      <c r="DC7" s="723"/>
      <c r="DD7" s="669">
        <v>47739</v>
      </c>
      <c r="DE7" s="664"/>
      <c r="DF7" s="664"/>
      <c r="DG7" s="664"/>
      <c r="DH7" s="664"/>
      <c r="DI7" s="664"/>
      <c r="DJ7" s="664"/>
      <c r="DK7" s="664"/>
      <c r="DL7" s="664"/>
      <c r="DM7" s="664"/>
      <c r="DN7" s="664"/>
      <c r="DO7" s="664"/>
      <c r="DP7" s="665"/>
      <c r="DQ7" s="669">
        <v>1668407</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17037</v>
      </c>
      <c r="S8" s="664"/>
      <c r="T8" s="664"/>
      <c r="U8" s="664"/>
      <c r="V8" s="664"/>
      <c r="W8" s="664"/>
      <c r="X8" s="664"/>
      <c r="Y8" s="665"/>
      <c r="Z8" s="723">
        <v>0.1</v>
      </c>
      <c r="AA8" s="723"/>
      <c r="AB8" s="723"/>
      <c r="AC8" s="723"/>
      <c r="AD8" s="724">
        <v>17037</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65005</v>
      </c>
      <c r="BH8" s="664"/>
      <c r="BI8" s="664"/>
      <c r="BJ8" s="664"/>
      <c r="BK8" s="664"/>
      <c r="BL8" s="664"/>
      <c r="BM8" s="664"/>
      <c r="BN8" s="665"/>
      <c r="BO8" s="723">
        <v>0.8</v>
      </c>
      <c r="BP8" s="723"/>
      <c r="BQ8" s="723"/>
      <c r="BR8" s="723"/>
      <c r="BS8" s="669" t="s">
        <v>127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3815684</v>
      </c>
      <c r="CS8" s="664"/>
      <c r="CT8" s="664"/>
      <c r="CU8" s="664"/>
      <c r="CV8" s="664"/>
      <c r="CW8" s="664"/>
      <c r="CX8" s="664"/>
      <c r="CY8" s="665"/>
      <c r="CZ8" s="723">
        <v>22.8</v>
      </c>
      <c r="DA8" s="723"/>
      <c r="DB8" s="723"/>
      <c r="DC8" s="723"/>
      <c r="DD8" s="669">
        <v>82892</v>
      </c>
      <c r="DE8" s="664"/>
      <c r="DF8" s="664"/>
      <c r="DG8" s="664"/>
      <c r="DH8" s="664"/>
      <c r="DI8" s="664"/>
      <c r="DJ8" s="664"/>
      <c r="DK8" s="664"/>
      <c r="DL8" s="664"/>
      <c r="DM8" s="664"/>
      <c r="DN8" s="664"/>
      <c r="DO8" s="664"/>
      <c r="DP8" s="665"/>
      <c r="DQ8" s="669">
        <v>2225823</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17028</v>
      </c>
      <c r="S9" s="664"/>
      <c r="T9" s="664"/>
      <c r="U9" s="664"/>
      <c r="V9" s="664"/>
      <c r="W9" s="664"/>
      <c r="X9" s="664"/>
      <c r="Y9" s="665"/>
      <c r="Z9" s="723">
        <v>0.1</v>
      </c>
      <c r="AA9" s="723"/>
      <c r="AB9" s="723"/>
      <c r="AC9" s="723"/>
      <c r="AD9" s="724">
        <v>17028</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1739226</v>
      </c>
      <c r="BH9" s="664"/>
      <c r="BI9" s="664"/>
      <c r="BJ9" s="664"/>
      <c r="BK9" s="664"/>
      <c r="BL9" s="664"/>
      <c r="BM9" s="664"/>
      <c r="BN9" s="665"/>
      <c r="BO9" s="723">
        <v>22.6</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3084635</v>
      </c>
      <c r="CS9" s="664"/>
      <c r="CT9" s="664"/>
      <c r="CU9" s="664"/>
      <c r="CV9" s="664"/>
      <c r="CW9" s="664"/>
      <c r="CX9" s="664"/>
      <c r="CY9" s="665"/>
      <c r="CZ9" s="723">
        <v>18.5</v>
      </c>
      <c r="DA9" s="723"/>
      <c r="DB9" s="723"/>
      <c r="DC9" s="723"/>
      <c r="DD9" s="669">
        <v>146162</v>
      </c>
      <c r="DE9" s="664"/>
      <c r="DF9" s="664"/>
      <c r="DG9" s="664"/>
      <c r="DH9" s="664"/>
      <c r="DI9" s="664"/>
      <c r="DJ9" s="664"/>
      <c r="DK9" s="664"/>
      <c r="DL9" s="664"/>
      <c r="DM9" s="664"/>
      <c r="DN9" s="664"/>
      <c r="DO9" s="664"/>
      <c r="DP9" s="665"/>
      <c r="DQ9" s="669">
        <v>2674669</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243</v>
      </c>
      <c r="AE10" s="724"/>
      <c r="AF10" s="724"/>
      <c r="AG10" s="724"/>
      <c r="AH10" s="724"/>
      <c r="AI10" s="724"/>
      <c r="AJ10" s="724"/>
      <c r="AK10" s="724"/>
      <c r="AL10" s="666" t="s">
        <v>127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111681</v>
      </c>
      <c r="BH10" s="664"/>
      <c r="BI10" s="664"/>
      <c r="BJ10" s="664"/>
      <c r="BK10" s="664"/>
      <c r="BL10" s="664"/>
      <c r="BM10" s="664"/>
      <c r="BN10" s="665"/>
      <c r="BO10" s="723">
        <v>1.5</v>
      </c>
      <c r="BP10" s="723"/>
      <c r="BQ10" s="723"/>
      <c r="BR10" s="723"/>
      <c r="BS10" s="669" t="s">
        <v>243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7210</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7210</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243</v>
      </c>
      <c r="AA11" s="723"/>
      <c r="AB11" s="723"/>
      <c r="AC11" s="723"/>
      <c r="AD11" s="724" t="s">
        <v>243</v>
      </c>
      <c r="AE11" s="724"/>
      <c r="AF11" s="724"/>
      <c r="AG11" s="724"/>
      <c r="AH11" s="724"/>
      <c r="AI11" s="724"/>
      <c r="AJ11" s="724"/>
      <c r="AK11" s="724"/>
      <c r="AL11" s="666" t="s">
        <v>127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450595</v>
      </c>
      <c r="BH11" s="664"/>
      <c r="BI11" s="664"/>
      <c r="BJ11" s="664"/>
      <c r="BK11" s="664"/>
      <c r="BL11" s="664"/>
      <c r="BM11" s="664"/>
      <c r="BN11" s="665"/>
      <c r="BO11" s="723">
        <v>5.9</v>
      </c>
      <c r="BP11" s="723"/>
      <c r="BQ11" s="723"/>
      <c r="BR11" s="723"/>
      <c r="BS11" s="669" t="s">
        <v>127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770559</v>
      </c>
      <c r="CS11" s="664"/>
      <c r="CT11" s="664"/>
      <c r="CU11" s="664"/>
      <c r="CV11" s="664"/>
      <c r="CW11" s="664"/>
      <c r="CX11" s="664"/>
      <c r="CY11" s="665"/>
      <c r="CZ11" s="723">
        <v>4.5999999999999996</v>
      </c>
      <c r="DA11" s="723"/>
      <c r="DB11" s="723"/>
      <c r="DC11" s="723"/>
      <c r="DD11" s="669">
        <v>154484</v>
      </c>
      <c r="DE11" s="664"/>
      <c r="DF11" s="664"/>
      <c r="DG11" s="664"/>
      <c r="DH11" s="664"/>
      <c r="DI11" s="664"/>
      <c r="DJ11" s="664"/>
      <c r="DK11" s="664"/>
      <c r="DL11" s="664"/>
      <c r="DM11" s="664"/>
      <c r="DN11" s="664"/>
      <c r="DO11" s="664"/>
      <c r="DP11" s="665"/>
      <c r="DQ11" s="669">
        <v>680995</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644541</v>
      </c>
      <c r="S12" s="664"/>
      <c r="T12" s="664"/>
      <c r="U12" s="664"/>
      <c r="V12" s="664"/>
      <c r="W12" s="664"/>
      <c r="X12" s="664"/>
      <c r="Y12" s="665"/>
      <c r="Z12" s="723">
        <v>3.7</v>
      </c>
      <c r="AA12" s="723"/>
      <c r="AB12" s="723"/>
      <c r="AC12" s="723"/>
      <c r="AD12" s="724">
        <v>644541</v>
      </c>
      <c r="AE12" s="724"/>
      <c r="AF12" s="724"/>
      <c r="AG12" s="724"/>
      <c r="AH12" s="724"/>
      <c r="AI12" s="724"/>
      <c r="AJ12" s="724"/>
      <c r="AK12" s="724"/>
      <c r="AL12" s="666">
        <v>7.1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4983551</v>
      </c>
      <c r="BH12" s="664"/>
      <c r="BI12" s="664"/>
      <c r="BJ12" s="664"/>
      <c r="BK12" s="664"/>
      <c r="BL12" s="664"/>
      <c r="BM12" s="664"/>
      <c r="BN12" s="665"/>
      <c r="BO12" s="723">
        <v>64.900000000000006</v>
      </c>
      <c r="BP12" s="723"/>
      <c r="BQ12" s="723"/>
      <c r="BR12" s="723"/>
      <c r="BS12" s="669" t="s">
        <v>243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377606</v>
      </c>
      <c r="CS12" s="664"/>
      <c r="CT12" s="664"/>
      <c r="CU12" s="664"/>
      <c r="CV12" s="664"/>
      <c r="CW12" s="664"/>
      <c r="CX12" s="664"/>
      <c r="CY12" s="665"/>
      <c r="CZ12" s="723">
        <v>2.2999999999999998</v>
      </c>
      <c r="DA12" s="723"/>
      <c r="DB12" s="723"/>
      <c r="DC12" s="723"/>
      <c r="DD12" s="669">
        <v>126524</v>
      </c>
      <c r="DE12" s="664"/>
      <c r="DF12" s="664"/>
      <c r="DG12" s="664"/>
      <c r="DH12" s="664"/>
      <c r="DI12" s="664"/>
      <c r="DJ12" s="664"/>
      <c r="DK12" s="664"/>
      <c r="DL12" s="664"/>
      <c r="DM12" s="664"/>
      <c r="DN12" s="664"/>
      <c r="DO12" s="664"/>
      <c r="DP12" s="665"/>
      <c r="DQ12" s="669">
        <v>288218</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19667</v>
      </c>
      <c r="S13" s="664"/>
      <c r="T13" s="664"/>
      <c r="U13" s="664"/>
      <c r="V13" s="664"/>
      <c r="W13" s="664"/>
      <c r="X13" s="664"/>
      <c r="Y13" s="665"/>
      <c r="Z13" s="723">
        <v>0.1</v>
      </c>
      <c r="AA13" s="723"/>
      <c r="AB13" s="723"/>
      <c r="AC13" s="723"/>
      <c r="AD13" s="724">
        <v>19667</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4974015</v>
      </c>
      <c r="BH13" s="664"/>
      <c r="BI13" s="664"/>
      <c r="BJ13" s="664"/>
      <c r="BK13" s="664"/>
      <c r="BL13" s="664"/>
      <c r="BM13" s="664"/>
      <c r="BN13" s="665"/>
      <c r="BO13" s="723">
        <v>64.8</v>
      </c>
      <c r="BP13" s="723"/>
      <c r="BQ13" s="723"/>
      <c r="BR13" s="723"/>
      <c r="BS13" s="669" t="s">
        <v>243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2173914</v>
      </c>
      <c r="CS13" s="664"/>
      <c r="CT13" s="664"/>
      <c r="CU13" s="664"/>
      <c r="CV13" s="664"/>
      <c r="CW13" s="664"/>
      <c r="CX13" s="664"/>
      <c r="CY13" s="665"/>
      <c r="CZ13" s="723">
        <v>13</v>
      </c>
      <c r="DA13" s="723"/>
      <c r="DB13" s="723"/>
      <c r="DC13" s="723"/>
      <c r="DD13" s="669">
        <v>1123807</v>
      </c>
      <c r="DE13" s="664"/>
      <c r="DF13" s="664"/>
      <c r="DG13" s="664"/>
      <c r="DH13" s="664"/>
      <c r="DI13" s="664"/>
      <c r="DJ13" s="664"/>
      <c r="DK13" s="664"/>
      <c r="DL13" s="664"/>
      <c r="DM13" s="664"/>
      <c r="DN13" s="664"/>
      <c r="DO13" s="664"/>
      <c r="DP13" s="665"/>
      <c r="DQ13" s="669">
        <v>1557393</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243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116078</v>
      </c>
      <c r="BH14" s="664"/>
      <c r="BI14" s="664"/>
      <c r="BJ14" s="664"/>
      <c r="BK14" s="664"/>
      <c r="BL14" s="664"/>
      <c r="BM14" s="664"/>
      <c r="BN14" s="665"/>
      <c r="BO14" s="723">
        <v>1.5</v>
      </c>
      <c r="BP14" s="723"/>
      <c r="BQ14" s="723"/>
      <c r="BR14" s="723"/>
      <c r="BS14" s="669" t="s">
        <v>127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1855753</v>
      </c>
      <c r="CS14" s="664"/>
      <c r="CT14" s="664"/>
      <c r="CU14" s="664"/>
      <c r="CV14" s="664"/>
      <c r="CW14" s="664"/>
      <c r="CX14" s="664"/>
      <c r="CY14" s="665"/>
      <c r="CZ14" s="723">
        <v>11.1</v>
      </c>
      <c r="DA14" s="723"/>
      <c r="DB14" s="723"/>
      <c r="DC14" s="723"/>
      <c r="DD14" s="669">
        <v>1023183</v>
      </c>
      <c r="DE14" s="664"/>
      <c r="DF14" s="664"/>
      <c r="DG14" s="664"/>
      <c r="DH14" s="664"/>
      <c r="DI14" s="664"/>
      <c r="DJ14" s="664"/>
      <c r="DK14" s="664"/>
      <c r="DL14" s="664"/>
      <c r="DM14" s="664"/>
      <c r="DN14" s="664"/>
      <c r="DO14" s="664"/>
      <c r="DP14" s="665"/>
      <c r="DQ14" s="669">
        <v>906179</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70184</v>
      </c>
      <c r="S15" s="664"/>
      <c r="T15" s="664"/>
      <c r="U15" s="664"/>
      <c r="V15" s="664"/>
      <c r="W15" s="664"/>
      <c r="X15" s="664"/>
      <c r="Y15" s="665"/>
      <c r="Z15" s="723">
        <v>0.4</v>
      </c>
      <c r="AA15" s="723"/>
      <c r="AB15" s="723"/>
      <c r="AC15" s="723"/>
      <c r="AD15" s="724">
        <v>70184</v>
      </c>
      <c r="AE15" s="724"/>
      <c r="AF15" s="724"/>
      <c r="AG15" s="724"/>
      <c r="AH15" s="724"/>
      <c r="AI15" s="724"/>
      <c r="AJ15" s="724"/>
      <c r="AK15" s="724"/>
      <c r="AL15" s="666">
        <v>0.8</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214974</v>
      </c>
      <c r="BH15" s="664"/>
      <c r="BI15" s="664"/>
      <c r="BJ15" s="664"/>
      <c r="BK15" s="664"/>
      <c r="BL15" s="664"/>
      <c r="BM15" s="664"/>
      <c r="BN15" s="665"/>
      <c r="BO15" s="723">
        <v>2.8</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2191459</v>
      </c>
      <c r="CS15" s="664"/>
      <c r="CT15" s="664"/>
      <c r="CU15" s="664"/>
      <c r="CV15" s="664"/>
      <c r="CW15" s="664"/>
      <c r="CX15" s="664"/>
      <c r="CY15" s="665"/>
      <c r="CZ15" s="723">
        <v>13.1</v>
      </c>
      <c r="DA15" s="723"/>
      <c r="DB15" s="723"/>
      <c r="DC15" s="723"/>
      <c r="DD15" s="669">
        <v>259428</v>
      </c>
      <c r="DE15" s="664"/>
      <c r="DF15" s="664"/>
      <c r="DG15" s="664"/>
      <c r="DH15" s="664"/>
      <c r="DI15" s="664"/>
      <c r="DJ15" s="664"/>
      <c r="DK15" s="664"/>
      <c r="DL15" s="664"/>
      <c r="DM15" s="664"/>
      <c r="DN15" s="664"/>
      <c r="DO15" s="664"/>
      <c r="DP15" s="665"/>
      <c r="DQ15" s="669">
        <v>1592479</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8142</v>
      </c>
      <c r="CS16" s="664"/>
      <c r="CT16" s="664"/>
      <c r="CU16" s="664"/>
      <c r="CV16" s="664"/>
      <c r="CW16" s="664"/>
      <c r="CX16" s="664"/>
      <c r="CY16" s="665"/>
      <c r="CZ16" s="723">
        <v>0</v>
      </c>
      <c r="DA16" s="723"/>
      <c r="DB16" s="723"/>
      <c r="DC16" s="723"/>
      <c r="DD16" s="669" t="s">
        <v>127</v>
      </c>
      <c r="DE16" s="664"/>
      <c r="DF16" s="664"/>
      <c r="DG16" s="664"/>
      <c r="DH16" s="664"/>
      <c r="DI16" s="664"/>
      <c r="DJ16" s="664"/>
      <c r="DK16" s="664"/>
      <c r="DL16" s="664"/>
      <c r="DM16" s="664"/>
      <c r="DN16" s="664"/>
      <c r="DO16" s="664"/>
      <c r="DP16" s="665"/>
      <c r="DQ16" s="669">
        <v>2712</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24987</v>
      </c>
      <c r="S17" s="664"/>
      <c r="T17" s="664"/>
      <c r="U17" s="664"/>
      <c r="V17" s="664"/>
      <c r="W17" s="664"/>
      <c r="X17" s="664"/>
      <c r="Y17" s="665"/>
      <c r="Z17" s="723">
        <v>0.1</v>
      </c>
      <c r="AA17" s="723"/>
      <c r="AB17" s="723"/>
      <c r="AC17" s="723"/>
      <c r="AD17" s="724">
        <v>24987</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334830</v>
      </c>
      <c r="CS17" s="664"/>
      <c r="CT17" s="664"/>
      <c r="CU17" s="664"/>
      <c r="CV17" s="664"/>
      <c r="CW17" s="664"/>
      <c r="CX17" s="664"/>
      <c r="CY17" s="665"/>
      <c r="CZ17" s="723">
        <v>2</v>
      </c>
      <c r="DA17" s="723"/>
      <c r="DB17" s="723"/>
      <c r="DC17" s="723"/>
      <c r="DD17" s="669" t="s">
        <v>243</v>
      </c>
      <c r="DE17" s="664"/>
      <c r="DF17" s="664"/>
      <c r="DG17" s="664"/>
      <c r="DH17" s="664"/>
      <c r="DI17" s="664"/>
      <c r="DJ17" s="664"/>
      <c r="DK17" s="664"/>
      <c r="DL17" s="664"/>
      <c r="DM17" s="664"/>
      <c r="DN17" s="664"/>
      <c r="DO17" s="664"/>
      <c r="DP17" s="665"/>
      <c r="DQ17" s="669">
        <v>334830</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471917</v>
      </c>
      <c r="S18" s="664"/>
      <c r="T18" s="664"/>
      <c r="U18" s="664"/>
      <c r="V18" s="664"/>
      <c r="W18" s="664"/>
      <c r="X18" s="664"/>
      <c r="Y18" s="665"/>
      <c r="Z18" s="723">
        <v>2.7</v>
      </c>
      <c r="AA18" s="723"/>
      <c r="AB18" s="723"/>
      <c r="AC18" s="723"/>
      <c r="AD18" s="724">
        <v>333658</v>
      </c>
      <c r="AE18" s="724"/>
      <c r="AF18" s="724"/>
      <c r="AG18" s="724"/>
      <c r="AH18" s="724"/>
      <c r="AI18" s="724"/>
      <c r="AJ18" s="724"/>
      <c r="AK18" s="724"/>
      <c r="AL18" s="666">
        <v>3.7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243</v>
      </c>
      <c r="BP18" s="723"/>
      <c r="BQ18" s="723"/>
      <c r="BR18" s="723"/>
      <c r="BS18" s="669" t="s">
        <v>243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243</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333658</v>
      </c>
      <c r="S19" s="664"/>
      <c r="T19" s="664"/>
      <c r="U19" s="664"/>
      <c r="V19" s="664"/>
      <c r="W19" s="664"/>
      <c r="X19" s="664"/>
      <c r="Y19" s="665"/>
      <c r="Z19" s="723">
        <v>1.9</v>
      </c>
      <c r="AA19" s="723"/>
      <c r="AB19" s="723"/>
      <c r="AC19" s="723"/>
      <c r="AD19" s="724">
        <v>333658</v>
      </c>
      <c r="AE19" s="724"/>
      <c r="AF19" s="724"/>
      <c r="AG19" s="724"/>
      <c r="AH19" s="724"/>
      <c r="AI19" s="724"/>
      <c r="AJ19" s="724"/>
      <c r="AK19" s="724"/>
      <c r="AL19" s="666">
        <v>3.7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243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138209</v>
      </c>
      <c r="S20" s="664"/>
      <c r="T20" s="664"/>
      <c r="U20" s="664"/>
      <c r="V20" s="664"/>
      <c r="W20" s="664"/>
      <c r="X20" s="664"/>
      <c r="Y20" s="665"/>
      <c r="Z20" s="723">
        <v>0.8</v>
      </c>
      <c r="AA20" s="723"/>
      <c r="AB20" s="723"/>
      <c r="AC20" s="723"/>
      <c r="AD20" s="724" t="s">
        <v>243</v>
      </c>
      <c r="AE20" s="724"/>
      <c r="AF20" s="724"/>
      <c r="AG20" s="724"/>
      <c r="AH20" s="724"/>
      <c r="AI20" s="724"/>
      <c r="AJ20" s="724"/>
      <c r="AK20" s="724"/>
      <c r="AL20" s="666" t="s">
        <v>243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243</v>
      </c>
      <c r="BP20" s="723"/>
      <c r="BQ20" s="723"/>
      <c r="BR20" s="723"/>
      <c r="BS20" s="669" t="s">
        <v>127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16708483</v>
      </c>
      <c r="CS20" s="664"/>
      <c r="CT20" s="664"/>
      <c r="CU20" s="664"/>
      <c r="CV20" s="664"/>
      <c r="CW20" s="664"/>
      <c r="CX20" s="664"/>
      <c r="CY20" s="665"/>
      <c r="CZ20" s="723">
        <v>100</v>
      </c>
      <c r="DA20" s="723"/>
      <c r="DB20" s="723"/>
      <c r="DC20" s="723"/>
      <c r="DD20" s="669">
        <v>2964219</v>
      </c>
      <c r="DE20" s="664"/>
      <c r="DF20" s="664"/>
      <c r="DG20" s="664"/>
      <c r="DH20" s="664"/>
      <c r="DI20" s="664"/>
      <c r="DJ20" s="664"/>
      <c r="DK20" s="664"/>
      <c r="DL20" s="664"/>
      <c r="DM20" s="664"/>
      <c r="DN20" s="664"/>
      <c r="DO20" s="664"/>
      <c r="DP20" s="665"/>
      <c r="DQ20" s="669">
        <v>12068266</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v>50</v>
      </c>
      <c r="S21" s="664"/>
      <c r="T21" s="664"/>
      <c r="U21" s="664"/>
      <c r="V21" s="664"/>
      <c r="W21" s="664"/>
      <c r="X21" s="664"/>
      <c r="Y21" s="665"/>
      <c r="Z21" s="723">
        <v>0</v>
      </c>
      <c r="AA21" s="723"/>
      <c r="AB21" s="723"/>
      <c r="AC21" s="723"/>
      <c r="AD21" s="724" t="s">
        <v>127</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9194083</v>
      </c>
      <c r="S22" s="664"/>
      <c r="T22" s="664"/>
      <c r="U22" s="664"/>
      <c r="V22" s="664"/>
      <c r="W22" s="664"/>
      <c r="X22" s="664"/>
      <c r="Y22" s="665"/>
      <c r="Z22" s="723">
        <v>53.3</v>
      </c>
      <c r="AA22" s="723"/>
      <c r="AB22" s="723"/>
      <c r="AC22" s="723"/>
      <c r="AD22" s="724">
        <v>9055824</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243</v>
      </c>
      <c r="BP22" s="723"/>
      <c r="BQ22" s="723"/>
      <c r="BR22" s="723"/>
      <c r="BS22" s="669" t="s">
        <v>127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6570</v>
      </c>
      <c r="S23" s="664"/>
      <c r="T23" s="664"/>
      <c r="U23" s="664"/>
      <c r="V23" s="664"/>
      <c r="W23" s="664"/>
      <c r="X23" s="664"/>
      <c r="Y23" s="665"/>
      <c r="Z23" s="723">
        <v>0</v>
      </c>
      <c r="AA23" s="723"/>
      <c r="AB23" s="723"/>
      <c r="AC23" s="723"/>
      <c r="AD23" s="724">
        <v>6570</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243</v>
      </c>
      <c r="BP23" s="723"/>
      <c r="BQ23" s="723"/>
      <c r="BR23" s="723"/>
      <c r="BS23" s="669" t="s">
        <v>243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39227</v>
      </c>
      <c r="S24" s="664"/>
      <c r="T24" s="664"/>
      <c r="U24" s="664"/>
      <c r="V24" s="664"/>
      <c r="W24" s="664"/>
      <c r="X24" s="664"/>
      <c r="Y24" s="665"/>
      <c r="Z24" s="723">
        <v>0.2</v>
      </c>
      <c r="AA24" s="723"/>
      <c r="AB24" s="723"/>
      <c r="AC24" s="723"/>
      <c r="AD24" s="724" t="s">
        <v>127</v>
      </c>
      <c r="AE24" s="724"/>
      <c r="AF24" s="724"/>
      <c r="AG24" s="724"/>
      <c r="AH24" s="724"/>
      <c r="AI24" s="724"/>
      <c r="AJ24" s="724"/>
      <c r="AK24" s="724"/>
      <c r="AL24" s="666" t="s">
        <v>127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243</v>
      </c>
      <c r="BP24" s="723"/>
      <c r="BQ24" s="723"/>
      <c r="BR24" s="723"/>
      <c r="BS24" s="669" t="s">
        <v>127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4899810</v>
      </c>
      <c r="CS24" s="727"/>
      <c r="CT24" s="727"/>
      <c r="CU24" s="727"/>
      <c r="CV24" s="727"/>
      <c r="CW24" s="727"/>
      <c r="CX24" s="727"/>
      <c r="CY24" s="773"/>
      <c r="CZ24" s="774">
        <v>29.3</v>
      </c>
      <c r="DA24" s="743"/>
      <c r="DB24" s="743"/>
      <c r="DC24" s="777"/>
      <c r="DD24" s="772">
        <v>3539382</v>
      </c>
      <c r="DE24" s="727"/>
      <c r="DF24" s="727"/>
      <c r="DG24" s="727"/>
      <c r="DH24" s="727"/>
      <c r="DI24" s="727"/>
      <c r="DJ24" s="727"/>
      <c r="DK24" s="773"/>
      <c r="DL24" s="772">
        <v>3539027</v>
      </c>
      <c r="DM24" s="727"/>
      <c r="DN24" s="727"/>
      <c r="DO24" s="727"/>
      <c r="DP24" s="727"/>
      <c r="DQ24" s="727"/>
      <c r="DR24" s="727"/>
      <c r="DS24" s="727"/>
      <c r="DT24" s="727"/>
      <c r="DU24" s="727"/>
      <c r="DV24" s="773"/>
      <c r="DW24" s="774">
        <v>38.700000000000003</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274525</v>
      </c>
      <c r="S25" s="664"/>
      <c r="T25" s="664"/>
      <c r="U25" s="664"/>
      <c r="V25" s="664"/>
      <c r="W25" s="664"/>
      <c r="X25" s="664"/>
      <c r="Y25" s="665"/>
      <c r="Z25" s="723">
        <v>1.6</v>
      </c>
      <c r="AA25" s="723"/>
      <c r="AB25" s="723"/>
      <c r="AC25" s="723"/>
      <c r="AD25" s="724">
        <v>15196</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243</v>
      </c>
      <c r="BP25" s="723"/>
      <c r="BQ25" s="723"/>
      <c r="BR25" s="723"/>
      <c r="BS25" s="669" t="s">
        <v>127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2679885</v>
      </c>
      <c r="CS25" s="662"/>
      <c r="CT25" s="662"/>
      <c r="CU25" s="662"/>
      <c r="CV25" s="662"/>
      <c r="CW25" s="662"/>
      <c r="CX25" s="662"/>
      <c r="CY25" s="663"/>
      <c r="CZ25" s="666">
        <v>16</v>
      </c>
      <c r="DA25" s="695"/>
      <c r="DB25" s="695"/>
      <c r="DC25" s="696"/>
      <c r="DD25" s="669">
        <v>2555838</v>
      </c>
      <c r="DE25" s="662"/>
      <c r="DF25" s="662"/>
      <c r="DG25" s="662"/>
      <c r="DH25" s="662"/>
      <c r="DI25" s="662"/>
      <c r="DJ25" s="662"/>
      <c r="DK25" s="663"/>
      <c r="DL25" s="669">
        <v>2555665</v>
      </c>
      <c r="DM25" s="662"/>
      <c r="DN25" s="662"/>
      <c r="DO25" s="662"/>
      <c r="DP25" s="662"/>
      <c r="DQ25" s="662"/>
      <c r="DR25" s="662"/>
      <c r="DS25" s="662"/>
      <c r="DT25" s="662"/>
      <c r="DU25" s="662"/>
      <c r="DV25" s="663"/>
      <c r="DW25" s="666">
        <v>27.9</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21318</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1842477</v>
      </c>
      <c r="CS26" s="664"/>
      <c r="CT26" s="664"/>
      <c r="CU26" s="664"/>
      <c r="CV26" s="664"/>
      <c r="CW26" s="664"/>
      <c r="CX26" s="664"/>
      <c r="CY26" s="665"/>
      <c r="CZ26" s="666">
        <v>11</v>
      </c>
      <c r="DA26" s="695"/>
      <c r="DB26" s="695"/>
      <c r="DC26" s="696"/>
      <c r="DD26" s="669">
        <v>1722006</v>
      </c>
      <c r="DE26" s="664"/>
      <c r="DF26" s="664"/>
      <c r="DG26" s="664"/>
      <c r="DH26" s="664"/>
      <c r="DI26" s="664"/>
      <c r="DJ26" s="664"/>
      <c r="DK26" s="665"/>
      <c r="DL26" s="669" t="s">
        <v>243</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2805137</v>
      </c>
      <c r="S27" s="664"/>
      <c r="T27" s="664"/>
      <c r="U27" s="664"/>
      <c r="V27" s="664"/>
      <c r="W27" s="664"/>
      <c r="X27" s="664"/>
      <c r="Y27" s="665"/>
      <c r="Z27" s="723">
        <v>16.3</v>
      </c>
      <c r="AA27" s="723"/>
      <c r="AB27" s="723"/>
      <c r="AC27" s="723"/>
      <c r="AD27" s="724" t="s">
        <v>127</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7681110</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1885095</v>
      </c>
      <c r="CS27" s="662"/>
      <c r="CT27" s="662"/>
      <c r="CU27" s="662"/>
      <c r="CV27" s="662"/>
      <c r="CW27" s="662"/>
      <c r="CX27" s="662"/>
      <c r="CY27" s="663"/>
      <c r="CZ27" s="666">
        <v>11.3</v>
      </c>
      <c r="DA27" s="695"/>
      <c r="DB27" s="695"/>
      <c r="DC27" s="696"/>
      <c r="DD27" s="669">
        <v>648714</v>
      </c>
      <c r="DE27" s="662"/>
      <c r="DF27" s="662"/>
      <c r="DG27" s="662"/>
      <c r="DH27" s="662"/>
      <c r="DI27" s="662"/>
      <c r="DJ27" s="662"/>
      <c r="DK27" s="663"/>
      <c r="DL27" s="669">
        <v>648532</v>
      </c>
      <c r="DM27" s="662"/>
      <c r="DN27" s="662"/>
      <c r="DO27" s="662"/>
      <c r="DP27" s="662"/>
      <c r="DQ27" s="662"/>
      <c r="DR27" s="662"/>
      <c r="DS27" s="662"/>
      <c r="DT27" s="662"/>
      <c r="DU27" s="662"/>
      <c r="DV27" s="663"/>
      <c r="DW27" s="666">
        <v>7.1</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v>8108</v>
      </c>
      <c r="S28" s="664"/>
      <c r="T28" s="664"/>
      <c r="U28" s="664"/>
      <c r="V28" s="664"/>
      <c r="W28" s="664"/>
      <c r="X28" s="664"/>
      <c r="Y28" s="665"/>
      <c r="Z28" s="723">
        <v>0</v>
      </c>
      <c r="AA28" s="723"/>
      <c r="AB28" s="723"/>
      <c r="AC28" s="723"/>
      <c r="AD28" s="724">
        <v>8108</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334830</v>
      </c>
      <c r="CS28" s="664"/>
      <c r="CT28" s="664"/>
      <c r="CU28" s="664"/>
      <c r="CV28" s="664"/>
      <c r="CW28" s="664"/>
      <c r="CX28" s="664"/>
      <c r="CY28" s="665"/>
      <c r="CZ28" s="666">
        <v>2</v>
      </c>
      <c r="DA28" s="695"/>
      <c r="DB28" s="695"/>
      <c r="DC28" s="696"/>
      <c r="DD28" s="669">
        <v>334830</v>
      </c>
      <c r="DE28" s="664"/>
      <c r="DF28" s="664"/>
      <c r="DG28" s="664"/>
      <c r="DH28" s="664"/>
      <c r="DI28" s="664"/>
      <c r="DJ28" s="664"/>
      <c r="DK28" s="665"/>
      <c r="DL28" s="669">
        <v>334830</v>
      </c>
      <c r="DM28" s="664"/>
      <c r="DN28" s="664"/>
      <c r="DO28" s="664"/>
      <c r="DP28" s="664"/>
      <c r="DQ28" s="664"/>
      <c r="DR28" s="664"/>
      <c r="DS28" s="664"/>
      <c r="DT28" s="664"/>
      <c r="DU28" s="664"/>
      <c r="DV28" s="665"/>
      <c r="DW28" s="666">
        <v>3.7</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1386562</v>
      </c>
      <c r="S29" s="664"/>
      <c r="T29" s="664"/>
      <c r="U29" s="664"/>
      <c r="V29" s="664"/>
      <c r="W29" s="664"/>
      <c r="X29" s="664"/>
      <c r="Y29" s="665"/>
      <c r="Z29" s="723">
        <v>8</v>
      </c>
      <c r="AA29" s="723"/>
      <c r="AB29" s="723"/>
      <c r="AC29" s="723"/>
      <c r="AD29" s="724" t="s">
        <v>243</v>
      </c>
      <c r="AE29" s="724"/>
      <c r="AF29" s="724"/>
      <c r="AG29" s="724"/>
      <c r="AH29" s="724"/>
      <c r="AI29" s="724"/>
      <c r="AJ29" s="724"/>
      <c r="AK29" s="724"/>
      <c r="AL29" s="666" t="s">
        <v>243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334830</v>
      </c>
      <c r="CS29" s="662"/>
      <c r="CT29" s="662"/>
      <c r="CU29" s="662"/>
      <c r="CV29" s="662"/>
      <c r="CW29" s="662"/>
      <c r="CX29" s="662"/>
      <c r="CY29" s="663"/>
      <c r="CZ29" s="666">
        <v>2</v>
      </c>
      <c r="DA29" s="695"/>
      <c r="DB29" s="695"/>
      <c r="DC29" s="696"/>
      <c r="DD29" s="669">
        <v>334830</v>
      </c>
      <c r="DE29" s="662"/>
      <c r="DF29" s="662"/>
      <c r="DG29" s="662"/>
      <c r="DH29" s="662"/>
      <c r="DI29" s="662"/>
      <c r="DJ29" s="662"/>
      <c r="DK29" s="663"/>
      <c r="DL29" s="669">
        <v>334830</v>
      </c>
      <c r="DM29" s="662"/>
      <c r="DN29" s="662"/>
      <c r="DO29" s="662"/>
      <c r="DP29" s="662"/>
      <c r="DQ29" s="662"/>
      <c r="DR29" s="662"/>
      <c r="DS29" s="662"/>
      <c r="DT29" s="662"/>
      <c r="DU29" s="662"/>
      <c r="DV29" s="663"/>
      <c r="DW29" s="666">
        <v>3.7</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42455</v>
      </c>
      <c r="S30" s="664"/>
      <c r="T30" s="664"/>
      <c r="U30" s="664"/>
      <c r="V30" s="664"/>
      <c r="W30" s="664"/>
      <c r="X30" s="664"/>
      <c r="Y30" s="665"/>
      <c r="Z30" s="723">
        <v>0.2</v>
      </c>
      <c r="AA30" s="723"/>
      <c r="AB30" s="723"/>
      <c r="AC30" s="723"/>
      <c r="AD30" s="724" t="s">
        <v>127</v>
      </c>
      <c r="AE30" s="724"/>
      <c r="AF30" s="724"/>
      <c r="AG30" s="724"/>
      <c r="AH30" s="724"/>
      <c r="AI30" s="724"/>
      <c r="AJ30" s="724"/>
      <c r="AK30" s="724"/>
      <c r="AL30" s="666" t="s">
        <v>127</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99.5</v>
      </c>
      <c r="BH30" s="742"/>
      <c r="BI30" s="742"/>
      <c r="BJ30" s="742"/>
      <c r="BK30" s="742"/>
      <c r="BL30" s="742"/>
      <c r="BM30" s="743">
        <v>97.4</v>
      </c>
      <c r="BN30" s="742"/>
      <c r="BO30" s="742"/>
      <c r="BP30" s="742"/>
      <c r="BQ30" s="744"/>
      <c r="BR30" s="741">
        <v>99.4</v>
      </c>
      <c r="BS30" s="742"/>
      <c r="BT30" s="742"/>
      <c r="BU30" s="742"/>
      <c r="BV30" s="742"/>
      <c r="BW30" s="742"/>
      <c r="BX30" s="743">
        <v>97</v>
      </c>
      <c r="BY30" s="742"/>
      <c r="BZ30" s="742"/>
      <c r="CA30" s="742"/>
      <c r="CB30" s="744"/>
      <c r="CD30" s="747"/>
      <c r="CE30" s="748"/>
      <c r="CF30" s="705" t="s">
        <v>310</v>
      </c>
      <c r="CG30" s="702"/>
      <c r="CH30" s="702"/>
      <c r="CI30" s="702"/>
      <c r="CJ30" s="702"/>
      <c r="CK30" s="702"/>
      <c r="CL30" s="702"/>
      <c r="CM30" s="702"/>
      <c r="CN30" s="702"/>
      <c r="CO30" s="702"/>
      <c r="CP30" s="702"/>
      <c r="CQ30" s="703"/>
      <c r="CR30" s="661">
        <v>310945</v>
      </c>
      <c r="CS30" s="664"/>
      <c r="CT30" s="664"/>
      <c r="CU30" s="664"/>
      <c r="CV30" s="664"/>
      <c r="CW30" s="664"/>
      <c r="CX30" s="664"/>
      <c r="CY30" s="665"/>
      <c r="CZ30" s="666">
        <v>1.9</v>
      </c>
      <c r="DA30" s="695"/>
      <c r="DB30" s="695"/>
      <c r="DC30" s="696"/>
      <c r="DD30" s="669">
        <v>310945</v>
      </c>
      <c r="DE30" s="664"/>
      <c r="DF30" s="664"/>
      <c r="DG30" s="664"/>
      <c r="DH30" s="664"/>
      <c r="DI30" s="664"/>
      <c r="DJ30" s="664"/>
      <c r="DK30" s="665"/>
      <c r="DL30" s="669">
        <v>310945</v>
      </c>
      <c r="DM30" s="664"/>
      <c r="DN30" s="664"/>
      <c r="DO30" s="664"/>
      <c r="DP30" s="664"/>
      <c r="DQ30" s="664"/>
      <c r="DR30" s="664"/>
      <c r="DS30" s="664"/>
      <c r="DT30" s="664"/>
      <c r="DU30" s="664"/>
      <c r="DV30" s="665"/>
      <c r="DW30" s="666">
        <v>3.4</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69933</v>
      </c>
      <c r="S31" s="664"/>
      <c r="T31" s="664"/>
      <c r="U31" s="664"/>
      <c r="V31" s="664"/>
      <c r="W31" s="664"/>
      <c r="X31" s="664"/>
      <c r="Y31" s="665"/>
      <c r="Z31" s="723">
        <v>0.4</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96.5</v>
      </c>
      <c r="BN31" s="740"/>
      <c r="BO31" s="740"/>
      <c r="BP31" s="740"/>
      <c r="BQ31" s="701"/>
      <c r="BR31" s="739">
        <v>99.1</v>
      </c>
      <c r="BS31" s="662"/>
      <c r="BT31" s="662"/>
      <c r="BU31" s="662"/>
      <c r="BV31" s="662"/>
      <c r="BW31" s="662"/>
      <c r="BX31" s="667">
        <v>95.8</v>
      </c>
      <c r="BY31" s="740"/>
      <c r="BZ31" s="740"/>
      <c r="CA31" s="740"/>
      <c r="CB31" s="701"/>
      <c r="CD31" s="747"/>
      <c r="CE31" s="748"/>
      <c r="CF31" s="705" t="s">
        <v>314</v>
      </c>
      <c r="CG31" s="702"/>
      <c r="CH31" s="702"/>
      <c r="CI31" s="702"/>
      <c r="CJ31" s="702"/>
      <c r="CK31" s="702"/>
      <c r="CL31" s="702"/>
      <c r="CM31" s="702"/>
      <c r="CN31" s="702"/>
      <c r="CO31" s="702"/>
      <c r="CP31" s="702"/>
      <c r="CQ31" s="703"/>
      <c r="CR31" s="661">
        <v>23885</v>
      </c>
      <c r="CS31" s="662"/>
      <c r="CT31" s="662"/>
      <c r="CU31" s="662"/>
      <c r="CV31" s="662"/>
      <c r="CW31" s="662"/>
      <c r="CX31" s="662"/>
      <c r="CY31" s="663"/>
      <c r="CZ31" s="666">
        <v>0.1</v>
      </c>
      <c r="DA31" s="695"/>
      <c r="DB31" s="695"/>
      <c r="DC31" s="696"/>
      <c r="DD31" s="669">
        <v>23885</v>
      </c>
      <c r="DE31" s="662"/>
      <c r="DF31" s="662"/>
      <c r="DG31" s="662"/>
      <c r="DH31" s="662"/>
      <c r="DI31" s="662"/>
      <c r="DJ31" s="662"/>
      <c r="DK31" s="663"/>
      <c r="DL31" s="669">
        <v>23885</v>
      </c>
      <c r="DM31" s="662"/>
      <c r="DN31" s="662"/>
      <c r="DO31" s="662"/>
      <c r="DP31" s="662"/>
      <c r="DQ31" s="662"/>
      <c r="DR31" s="662"/>
      <c r="DS31" s="662"/>
      <c r="DT31" s="662"/>
      <c r="DU31" s="662"/>
      <c r="DV31" s="663"/>
      <c r="DW31" s="666">
        <v>0.3</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1672959</v>
      </c>
      <c r="S32" s="664"/>
      <c r="T32" s="664"/>
      <c r="U32" s="664"/>
      <c r="V32" s="664"/>
      <c r="W32" s="664"/>
      <c r="X32" s="664"/>
      <c r="Y32" s="665"/>
      <c r="Z32" s="723">
        <v>9.6999999999999993</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99.6</v>
      </c>
      <c r="BH32" s="677"/>
      <c r="BI32" s="677"/>
      <c r="BJ32" s="677"/>
      <c r="BK32" s="677"/>
      <c r="BL32" s="677"/>
      <c r="BM32" s="721">
        <v>97.7</v>
      </c>
      <c r="BN32" s="677"/>
      <c r="BO32" s="677"/>
      <c r="BP32" s="677"/>
      <c r="BQ32" s="714"/>
      <c r="BR32" s="738">
        <v>99.5</v>
      </c>
      <c r="BS32" s="677"/>
      <c r="BT32" s="677"/>
      <c r="BU32" s="677"/>
      <c r="BV32" s="677"/>
      <c r="BW32" s="677"/>
      <c r="BX32" s="721">
        <v>97.5</v>
      </c>
      <c r="BY32" s="677"/>
      <c r="BZ32" s="677"/>
      <c r="CA32" s="677"/>
      <c r="CB32" s="714"/>
      <c r="CD32" s="749"/>
      <c r="CE32" s="750"/>
      <c r="CF32" s="705" t="s">
        <v>317</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243</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243</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550027</v>
      </c>
      <c r="S33" s="664"/>
      <c r="T33" s="664"/>
      <c r="U33" s="664"/>
      <c r="V33" s="664"/>
      <c r="W33" s="664"/>
      <c r="X33" s="664"/>
      <c r="Y33" s="665"/>
      <c r="Z33" s="723">
        <v>3.2</v>
      </c>
      <c r="AA33" s="723"/>
      <c r="AB33" s="723"/>
      <c r="AC33" s="723"/>
      <c r="AD33" s="724" t="s">
        <v>243</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8836312</v>
      </c>
      <c r="CS33" s="662"/>
      <c r="CT33" s="662"/>
      <c r="CU33" s="662"/>
      <c r="CV33" s="662"/>
      <c r="CW33" s="662"/>
      <c r="CX33" s="662"/>
      <c r="CY33" s="663"/>
      <c r="CZ33" s="666">
        <v>52.9</v>
      </c>
      <c r="DA33" s="695"/>
      <c r="DB33" s="695"/>
      <c r="DC33" s="696"/>
      <c r="DD33" s="669">
        <v>7254031</v>
      </c>
      <c r="DE33" s="662"/>
      <c r="DF33" s="662"/>
      <c r="DG33" s="662"/>
      <c r="DH33" s="662"/>
      <c r="DI33" s="662"/>
      <c r="DJ33" s="662"/>
      <c r="DK33" s="663"/>
      <c r="DL33" s="669">
        <v>4316007</v>
      </c>
      <c r="DM33" s="662"/>
      <c r="DN33" s="662"/>
      <c r="DO33" s="662"/>
      <c r="DP33" s="662"/>
      <c r="DQ33" s="662"/>
      <c r="DR33" s="662"/>
      <c r="DS33" s="662"/>
      <c r="DT33" s="662"/>
      <c r="DU33" s="662"/>
      <c r="DV33" s="663"/>
      <c r="DW33" s="666">
        <v>47.2</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435343</v>
      </c>
      <c r="S34" s="664"/>
      <c r="T34" s="664"/>
      <c r="U34" s="664"/>
      <c r="V34" s="664"/>
      <c r="W34" s="664"/>
      <c r="X34" s="664"/>
      <c r="Y34" s="665"/>
      <c r="Z34" s="723">
        <v>2.5</v>
      </c>
      <c r="AA34" s="723"/>
      <c r="AB34" s="723"/>
      <c r="AC34" s="723"/>
      <c r="AD34" s="724">
        <v>1293</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3187282</v>
      </c>
      <c r="CS34" s="664"/>
      <c r="CT34" s="664"/>
      <c r="CU34" s="664"/>
      <c r="CV34" s="664"/>
      <c r="CW34" s="664"/>
      <c r="CX34" s="664"/>
      <c r="CY34" s="665"/>
      <c r="CZ34" s="666">
        <v>19.100000000000001</v>
      </c>
      <c r="DA34" s="695"/>
      <c r="DB34" s="695"/>
      <c r="DC34" s="696"/>
      <c r="DD34" s="669">
        <v>2339369</v>
      </c>
      <c r="DE34" s="664"/>
      <c r="DF34" s="664"/>
      <c r="DG34" s="664"/>
      <c r="DH34" s="664"/>
      <c r="DI34" s="664"/>
      <c r="DJ34" s="664"/>
      <c r="DK34" s="665"/>
      <c r="DL34" s="669">
        <v>1637381</v>
      </c>
      <c r="DM34" s="664"/>
      <c r="DN34" s="664"/>
      <c r="DO34" s="664"/>
      <c r="DP34" s="664"/>
      <c r="DQ34" s="664"/>
      <c r="DR34" s="664"/>
      <c r="DS34" s="664"/>
      <c r="DT34" s="664"/>
      <c r="DU34" s="664"/>
      <c r="DV34" s="665"/>
      <c r="DW34" s="666">
        <v>17.899999999999999</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745649</v>
      </c>
      <c r="S35" s="664"/>
      <c r="T35" s="664"/>
      <c r="U35" s="664"/>
      <c r="V35" s="664"/>
      <c r="W35" s="664"/>
      <c r="X35" s="664"/>
      <c r="Y35" s="665"/>
      <c r="Z35" s="723">
        <v>4.3</v>
      </c>
      <c r="AA35" s="723"/>
      <c r="AB35" s="723"/>
      <c r="AC35" s="723"/>
      <c r="AD35" s="724" t="s">
        <v>127</v>
      </c>
      <c r="AE35" s="724"/>
      <c r="AF35" s="724"/>
      <c r="AG35" s="724"/>
      <c r="AH35" s="724"/>
      <c r="AI35" s="724"/>
      <c r="AJ35" s="724"/>
      <c r="AK35" s="724"/>
      <c r="AL35" s="666" t="s">
        <v>127</v>
      </c>
      <c r="AM35" s="667"/>
      <c r="AN35" s="667"/>
      <c r="AO35" s="725"/>
      <c r="AP35" s="234"/>
      <c r="AQ35" s="729" t="s">
        <v>325</v>
      </c>
      <c r="AR35" s="730"/>
      <c r="AS35" s="730"/>
      <c r="AT35" s="730"/>
      <c r="AU35" s="730"/>
      <c r="AV35" s="730"/>
      <c r="AW35" s="730"/>
      <c r="AX35" s="730"/>
      <c r="AY35" s="731"/>
      <c r="AZ35" s="726">
        <v>3496997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72172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237616</v>
      </c>
      <c r="CS35" s="662"/>
      <c r="CT35" s="662"/>
      <c r="CU35" s="662"/>
      <c r="CV35" s="662"/>
      <c r="CW35" s="662"/>
      <c r="CX35" s="662"/>
      <c r="CY35" s="663"/>
      <c r="CZ35" s="666">
        <v>1.4</v>
      </c>
      <c r="DA35" s="695"/>
      <c r="DB35" s="695"/>
      <c r="DC35" s="696"/>
      <c r="DD35" s="669">
        <v>201866</v>
      </c>
      <c r="DE35" s="662"/>
      <c r="DF35" s="662"/>
      <c r="DG35" s="662"/>
      <c r="DH35" s="662"/>
      <c r="DI35" s="662"/>
      <c r="DJ35" s="662"/>
      <c r="DK35" s="663"/>
      <c r="DL35" s="669">
        <v>106393</v>
      </c>
      <c r="DM35" s="662"/>
      <c r="DN35" s="662"/>
      <c r="DO35" s="662"/>
      <c r="DP35" s="662"/>
      <c r="DQ35" s="662"/>
      <c r="DR35" s="662"/>
      <c r="DS35" s="662"/>
      <c r="DT35" s="662"/>
      <c r="DU35" s="662"/>
      <c r="DV35" s="663"/>
      <c r="DW35" s="666">
        <v>1.2</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243</v>
      </c>
      <c r="AM36" s="667"/>
      <c r="AN36" s="667"/>
      <c r="AO36" s="725"/>
      <c r="AQ36" s="698" t="s">
        <v>329</v>
      </c>
      <c r="AR36" s="699"/>
      <c r="AS36" s="699"/>
      <c r="AT36" s="699"/>
      <c r="AU36" s="699"/>
      <c r="AV36" s="699"/>
      <c r="AW36" s="699"/>
      <c r="AX36" s="699"/>
      <c r="AY36" s="700"/>
      <c r="AZ36" s="661">
        <v>1599703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42913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3074216</v>
      </c>
      <c r="CS36" s="664"/>
      <c r="CT36" s="664"/>
      <c r="CU36" s="664"/>
      <c r="CV36" s="664"/>
      <c r="CW36" s="664"/>
      <c r="CX36" s="664"/>
      <c r="CY36" s="665"/>
      <c r="CZ36" s="666">
        <v>18.399999999999999</v>
      </c>
      <c r="DA36" s="695"/>
      <c r="DB36" s="695"/>
      <c r="DC36" s="696"/>
      <c r="DD36" s="669">
        <v>2839059</v>
      </c>
      <c r="DE36" s="664"/>
      <c r="DF36" s="664"/>
      <c r="DG36" s="664"/>
      <c r="DH36" s="664"/>
      <c r="DI36" s="664"/>
      <c r="DJ36" s="664"/>
      <c r="DK36" s="665"/>
      <c r="DL36" s="669">
        <v>1902648</v>
      </c>
      <c r="DM36" s="664"/>
      <c r="DN36" s="664"/>
      <c r="DO36" s="664"/>
      <c r="DP36" s="664"/>
      <c r="DQ36" s="664"/>
      <c r="DR36" s="664"/>
      <c r="DS36" s="664"/>
      <c r="DT36" s="664"/>
      <c r="DU36" s="664"/>
      <c r="DV36" s="665"/>
      <c r="DW36" s="666">
        <v>20.8</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58649</v>
      </c>
      <c r="S37" s="664"/>
      <c r="T37" s="664"/>
      <c r="U37" s="664"/>
      <c r="V37" s="664"/>
      <c r="W37" s="664"/>
      <c r="X37" s="664"/>
      <c r="Y37" s="665"/>
      <c r="Z37" s="723">
        <v>0.3</v>
      </c>
      <c r="AA37" s="723"/>
      <c r="AB37" s="723"/>
      <c r="AC37" s="723"/>
      <c r="AD37" s="724" t="s">
        <v>127</v>
      </c>
      <c r="AE37" s="724"/>
      <c r="AF37" s="724"/>
      <c r="AG37" s="724"/>
      <c r="AH37" s="724"/>
      <c r="AI37" s="724"/>
      <c r="AJ37" s="724"/>
      <c r="AK37" s="724"/>
      <c r="AL37" s="666" t="s">
        <v>127</v>
      </c>
      <c r="AM37" s="667"/>
      <c r="AN37" s="667"/>
      <c r="AO37" s="725"/>
      <c r="AQ37" s="698" t="s">
        <v>333</v>
      </c>
      <c r="AR37" s="699"/>
      <c r="AS37" s="699"/>
      <c r="AT37" s="699"/>
      <c r="AU37" s="699"/>
      <c r="AV37" s="699"/>
      <c r="AW37" s="699"/>
      <c r="AX37" s="699"/>
      <c r="AY37" s="700"/>
      <c r="AZ37" s="661">
        <v>726077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4651</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721464</v>
      </c>
      <c r="CS37" s="662"/>
      <c r="CT37" s="662"/>
      <c r="CU37" s="662"/>
      <c r="CV37" s="662"/>
      <c r="CW37" s="662"/>
      <c r="CX37" s="662"/>
      <c r="CY37" s="663"/>
      <c r="CZ37" s="666">
        <v>4.3</v>
      </c>
      <c r="DA37" s="695"/>
      <c r="DB37" s="695"/>
      <c r="DC37" s="696"/>
      <c r="DD37" s="669">
        <v>718601</v>
      </c>
      <c r="DE37" s="662"/>
      <c r="DF37" s="662"/>
      <c r="DG37" s="662"/>
      <c r="DH37" s="662"/>
      <c r="DI37" s="662"/>
      <c r="DJ37" s="662"/>
      <c r="DK37" s="663"/>
      <c r="DL37" s="669">
        <v>718601</v>
      </c>
      <c r="DM37" s="662"/>
      <c r="DN37" s="662"/>
      <c r="DO37" s="662"/>
      <c r="DP37" s="662"/>
      <c r="DQ37" s="662"/>
      <c r="DR37" s="662"/>
      <c r="DS37" s="662"/>
      <c r="DT37" s="662"/>
      <c r="DU37" s="662"/>
      <c r="DV37" s="663"/>
      <c r="DW37" s="666">
        <v>7.9</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17251896</v>
      </c>
      <c r="S38" s="713"/>
      <c r="T38" s="713"/>
      <c r="U38" s="713"/>
      <c r="V38" s="713"/>
      <c r="W38" s="713"/>
      <c r="X38" s="713"/>
      <c r="Y38" s="718"/>
      <c r="Z38" s="719">
        <v>100</v>
      </c>
      <c r="AA38" s="719"/>
      <c r="AB38" s="719"/>
      <c r="AC38" s="719"/>
      <c r="AD38" s="720">
        <v>9086991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237546</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7864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1656248</v>
      </c>
      <c r="CS38" s="664"/>
      <c r="CT38" s="664"/>
      <c r="CU38" s="664"/>
      <c r="CV38" s="664"/>
      <c r="CW38" s="664"/>
      <c r="CX38" s="664"/>
      <c r="CY38" s="665"/>
      <c r="CZ38" s="666">
        <v>9.9</v>
      </c>
      <c r="DA38" s="695"/>
      <c r="DB38" s="695"/>
      <c r="DC38" s="696"/>
      <c r="DD38" s="669">
        <v>1471943</v>
      </c>
      <c r="DE38" s="664"/>
      <c r="DF38" s="664"/>
      <c r="DG38" s="664"/>
      <c r="DH38" s="664"/>
      <c r="DI38" s="664"/>
      <c r="DJ38" s="664"/>
      <c r="DK38" s="665"/>
      <c r="DL38" s="669">
        <v>669585</v>
      </c>
      <c r="DM38" s="664"/>
      <c r="DN38" s="664"/>
      <c r="DO38" s="664"/>
      <c r="DP38" s="664"/>
      <c r="DQ38" s="664"/>
      <c r="DR38" s="664"/>
      <c r="DS38" s="664"/>
      <c r="DT38" s="664"/>
      <c r="DU38" s="664"/>
      <c r="DV38" s="665"/>
      <c r="DW38" s="666">
        <v>7.3</v>
      </c>
      <c r="DX38" s="695"/>
      <c r="DY38" s="695"/>
      <c r="DZ38" s="695"/>
      <c r="EA38" s="695"/>
      <c r="EB38" s="695"/>
      <c r="EC38" s="697"/>
    </row>
    <row r="39" spans="2:133" ht="11.25" customHeight="1">
      <c r="AQ39" s="698" t="s">
        <v>340</v>
      </c>
      <c r="AR39" s="699"/>
      <c r="AS39" s="699"/>
      <c r="AT39" s="699"/>
      <c r="AU39" s="699"/>
      <c r="AV39" s="699"/>
      <c r="AW39" s="699"/>
      <c r="AX39" s="699"/>
      <c r="AY39" s="700"/>
      <c r="AZ39" s="661">
        <v>3500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113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316340</v>
      </c>
      <c r="CS39" s="662"/>
      <c r="CT39" s="662"/>
      <c r="CU39" s="662"/>
      <c r="CV39" s="662"/>
      <c r="CW39" s="662"/>
      <c r="CX39" s="662"/>
      <c r="CY39" s="663"/>
      <c r="CZ39" s="666">
        <v>1.9</v>
      </c>
      <c r="DA39" s="695"/>
      <c r="DB39" s="695"/>
      <c r="DC39" s="696"/>
      <c r="DD39" s="669">
        <v>272706</v>
      </c>
      <c r="DE39" s="662"/>
      <c r="DF39" s="662"/>
      <c r="DG39" s="662"/>
      <c r="DH39" s="662"/>
      <c r="DI39" s="662"/>
      <c r="DJ39" s="662"/>
      <c r="DK39" s="663"/>
      <c r="DL39" s="669" t="s">
        <v>243</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344</v>
      </c>
      <c r="AR40" s="699"/>
      <c r="AS40" s="699"/>
      <c r="AT40" s="699"/>
      <c r="AU40" s="699"/>
      <c r="AV40" s="699"/>
      <c r="AW40" s="699"/>
      <c r="AX40" s="699"/>
      <c r="AY40" s="700"/>
      <c r="AZ40" s="661">
        <v>199141</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364610</v>
      </c>
      <c r="CS40" s="664"/>
      <c r="CT40" s="664"/>
      <c r="CU40" s="664"/>
      <c r="CV40" s="664"/>
      <c r="CW40" s="664"/>
      <c r="CX40" s="664"/>
      <c r="CY40" s="665"/>
      <c r="CZ40" s="666">
        <v>2.2000000000000002</v>
      </c>
      <c r="DA40" s="695"/>
      <c r="DB40" s="695"/>
      <c r="DC40" s="696"/>
      <c r="DD40" s="669">
        <v>129088</v>
      </c>
      <c r="DE40" s="664"/>
      <c r="DF40" s="664"/>
      <c r="DG40" s="664"/>
      <c r="DH40" s="664"/>
      <c r="DI40" s="664"/>
      <c r="DJ40" s="664"/>
      <c r="DK40" s="665"/>
      <c r="DL40" s="669" t="s">
        <v>243</v>
      </c>
      <c r="DM40" s="664"/>
      <c r="DN40" s="664"/>
      <c r="DO40" s="664"/>
      <c r="DP40" s="664"/>
      <c r="DQ40" s="664"/>
      <c r="DR40" s="664"/>
      <c r="DS40" s="664"/>
      <c r="DT40" s="664"/>
      <c r="DU40" s="664"/>
      <c r="DV40" s="665"/>
      <c r="DW40" s="666" t="s">
        <v>243</v>
      </c>
      <c r="DX40" s="695"/>
      <c r="DY40" s="695"/>
      <c r="DZ40" s="695"/>
      <c r="EA40" s="695"/>
      <c r="EB40" s="695"/>
      <c r="EC40" s="697"/>
    </row>
    <row r="41" spans="2:133" ht="11.25" customHeight="1">
      <c r="AQ41" s="710" t="s">
        <v>347</v>
      </c>
      <c r="AR41" s="711"/>
      <c r="AS41" s="711"/>
      <c r="AT41" s="711"/>
      <c r="AU41" s="711"/>
      <c r="AV41" s="711"/>
      <c r="AW41" s="711"/>
      <c r="AX41" s="711"/>
      <c r="AY41" s="712"/>
      <c r="AZ41" s="676">
        <v>731030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2972361</v>
      </c>
      <c r="CS42" s="664"/>
      <c r="CT42" s="664"/>
      <c r="CU42" s="664"/>
      <c r="CV42" s="664"/>
      <c r="CW42" s="664"/>
      <c r="CX42" s="664"/>
      <c r="CY42" s="665"/>
      <c r="CZ42" s="666">
        <v>17.8</v>
      </c>
      <c r="DA42" s="667"/>
      <c r="DB42" s="667"/>
      <c r="DC42" s="668"/>
      <c r="DD42" s="669">
        <v>1274853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76068</v>
      </c>
      <c r="CS43" s="662"/>
      <c r="CT43" s="662"/>
      <c r="CU43" s="662"/>
      <c r="CV43" s="662"/>
      <c r="CW43" s="662"/>
      <c r="CX43" s="662"/>
      <c r="CY43" s="663"/>
      <c r="CZ43" s="666">
        <v>0.5</v>
      </c>
      <c r="DA43" s="695"/>
      <c r="DB43" s="695"/>
      <c r="DC43" s="696"/>
      <c r="DD43" s="669">
        <v>76068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2964219</v>
      </c>
      <c r="CS44" s="664"/>
      <c r="CT44" s="664"/>
      <c r="CU44" s="664"/>
      <c r="CV44" s="664"/>
      <c r="CW44" s="664"/>
      <c r="CX44" s="664"/>
      <c r="CY44" s="665"/>
      <c r="CZ44" s="666">
        <v>17.7</v>
      </c>
      <c r="DA44" s="667"/>
      <c r="DB44" s="667"/>
      <c r="DC44" s="668"/>
      <c r="DD44" s="669">
        <v>1272141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1051032</v>
      </c>
      <c r="CS45" s="662"/>
      <c r="CT45" s="662"/>
      <c r="CU45" s="662"/>
      <c r="CV45" s="662"/>
      <c r="CW45" s="662"/>
      <c r="CX45" s="662"/>
      <c r="CY45" s="663"/>
      <c r="CZ45" s="666">
        <v>6.3</v>
      </c>
      <c r="DA45" s="695"/>
      <c r="DB45" s="695"/>
      <c r="DC45" s="696"/>
      <c r="DD45" s="669">
        <v>88323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1764525</v>
      </c>
      <c r="CS46" s="664"/>
      <c r="CT46" s="664"/>
      <c r="CU46" s="664"/>
      <c r="CV46" s="664"/>
      <c r="CW46" s="664"/>
      <c r="CX46" s="664"/>
      <c r="CY46" s="665"/>
      <c r="CZ46" s="666">
        <v>10.6</v>
      </c>
      <c r="DA46" s="667"/>
      <c r="DB46" s="667"/>
      <c r="DC46" s="668"/>
      <c r="DD46" s="669">
        <v>1038510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8142</v>
      </c>
      <c r="CS47" s="662"/>
      <c r="CT47" s="662"/>
      <c r="CU47" s="662"/>
      <c r="CV47" s="662"/>
      <c r="CW47" s="662"/>
      <c r="CX47" s="662"/>
      <c r="CY47" s="663"/>
      <c r="CZ47" s="666">
        <v>0</v>
      </c>
      <c r="DA47" s="695"/>
      <c r="DB47" s="695"/>
      <c r="DC47" s="696"/>
      <c r="DD47" s="669">
        <v>2712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243</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16708483</v>
      </c>
      <c r="CS49" s="677"/>
      <c r="CT49" s="677"/>
      <c r="CU49" s="677"/>
      <c r="CV49" s="677"/>
      <c r="CW49" s="677"/>
      <c r="CX49" s="677"/>
      <c r="CY49" s="678"/>
      <c r="CZ49" s="679">
        <v>100</v>
      </c>
      <c r="DA49" s="680"/>
      <c r="DB49" s="680"/>
      <c r="DC49" s="681"/>
      <c r="DD49" s="682">
        <v>12068266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MJR0mdxtWIRenITtTDyS6UCBL0Pe26PJyj0knrlBQNMQSFDQy0WWI4Dpdrg+3IlVvWjfbvHB9Uf4qA03vbLW8A==" saltValue="AlMmuZoDH/Qt0j1S49SH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showGridLines="0" zoomScale="70" zoomScaleNormal="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17252</v>
      </c>
      <c r="R7" s="1194"/>
      <c r="S7" s="1194"/>
      <c r="T7" s="1194"/>
      <c r="U7" s="1194"/>
      <c r="V7" s="1194">
        <v>16708</v>
      </c>
      <c r="W7" s="1194"/>
      <c r="X7" s="1194"/>
      <c r="Y7" s="1194"/>
      <c r="Z7" s="1194"/>
      <c r="AA7" s="1194">
        <v>543</v>
      </c>
      <c r="AB7" s="1194"/>
      <c r="AC7" s="1194"/>
      <c r="AD7" s="1194"/>
      <c r="AE7" s="1195"/>
      <c r="AF7" s="1196">
        <v>463</v>
      </c>
      <c r="AG7" s="1197"/>
      <c r="AH7" s="1197"/>
      <c r="AI7" s="1197"/>
      <c r="AJ7" s="1198"/>
      <c r="AK7" s="1180">
        <v>1673</v>
      </c>
      <c r="AL7" s="1181"/>
      <c r="AM7" s="1181"/>
      <c r="AN7" s="1181"/>
      <c r="AO7" s="1181"/>
      <c r="AP7" s="1181">
        <v>2819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595</v>
      </c>
      <c r="BT7" s="1185"/>
      <c r="BU7" s="1185"/>
      <c r="BV7" s="1185"/>
      <c r="BW7" s="1185"/>
      <c r="BX7" s="1185"/>
      <c r="BY7" s="1185"/>
      <c r="BZ7" s="1185"/>
      <c r="CA7" s="1185"/>
      <c r="CB7" s="1185"/>
      <c r="CC7" s="1185"/>
      <c r="CD7" s="1185"/>
      <c r="CE7" s="1185"/>
      <c r="CF7" s="1185"/>
      <c r="CG7" s="1186"/>
      <c r="CH7" s="1177" t="s">
        <v>601</v>
      </c>
      <c r="CI7" s="1178"/>
      <c r="CJ7" s="1178"/>
      <c r="CK7" s="1178"/>
      <c r="CL7" s="1179"/>
      <c r="CM7" s="1177">
        <v>130</v>
      </c>
      <c r="CN7" s="1178"/>
      <c r="CO7" s="1178"/>
      <c r="CP7" s="1178"/>
      <c r="CQ7" s="1179"/>
      <c r="CR7" s="1177">
        <v>100</v>
      </c>
      <c r="CS7" s="1178"/>
      <c r="CT7" s="1178"/>
      <c r="CU7" s="1178"/>
      <c r="CV7" s="1179"/>
      <c r="CW7" s="1177">
        <v>0</v>
      </c>
      <c r="CX7" s="1178"/>
      <c r="CY7" s="1178"/>
      <c r="CZ7" s="1178"/>
      <c r="DA7" s="1179"/>
      <c r="DB7" s="1177" t="s">
        <v>517</v>
      </c>
      <c r="DC7" s="1178"/>
      <c r="DD7" s="1178"/>
      <c r="DE7" s="1178"/>
      <c r="DF7" s="1179"/>
      <c r="DG7" s="1177" t="s">
        <v>517</v>
      </c>
      <c r="DH7" s="1178"/>
      <c r="DI7" s="1178"/>
      <c r="DJ7" s="1178"/>
      <c r="DK7" s="1179"/>
      <c r="DL7" s="1177" t="s">
        <v>517</v>
      </c>
      <c r="DM7" s="1178"/>
      <c r="DN7" s="1178"/>
      <c r="DO7" s="1178"/>
      <c r="DP7" s="1179"/>
      <c r="DQ7" s="1177" t="s">
        <v>517</v>
      </c>
      <c r="DR7" s="1178"/>
      <c r="DS7" s="1178"/>
      <c r="DT7" s="1178"/>
      <c r="DU7" s="1179"/>
      <c r="DV7" s="1204"/>
      <c r="DW7" s="1205"/>
      <c r="DX7" s="1205"/>
      <c r="DY7" s="1205"/>
      <c r="DZ7" s="1206"/>
      <c r="EA7" s="254"/>
    </row>
    <row r="8" spans="1:131" s="255" customFormat="1" ht="26.25" customHeight="1">
      <c r="A8" s="261">
        <v>2</v>
      </c>
      <c r="B8" s="1126" t="s">
        <v>384</v>
      </c>
      <c r="C8" s="1127"/>
      <c r="D8" s="1127"/>
      <c r="E8" s="1127"/>
      <c r="F8" s="1127"/>
      <c r="G8" s="1127"/>
      <c r="H8" s="1127"/>
      <c r="I8" s="1127"/>
      <c r="J8" s="1127"/>
      <c r="K8" s="1127"/>
      <c r="L8" s="1127"/>
      <c r="M8" s="1127"/>
      <c r="N8" s="1127"/>
      <c r="O8" s="1127"/>
      <c r="P8" s="1128"/>
      <c r="Q8" s="1132">
        <v>0</v>
      </c>
      <c r="R8" s="1133"/>
      <c r="S8" s="1133"/>
      <c r="T8" s="1133"/>
      <c r="U8" s="1133"/>
      <c r="V8" s="1133" t="s">
        <v>600</v>
      </c>
      <c r="W8" s="1133"/>
      <c r="X8" s="1133"/>
      <c r="Y8" s="1133"/>
      <c r="Z8" s="1133"/>
      <c r="AA8" s="1133">
        <v>0</v>
      </c>
      <c r="AB8" s="1133"/>
      <c r="AC8" s="1133"/>
      <c r="AD8" s="1133"/>
      <c r="AE8" s="1134"/>
      <c r="AF8" s="1108">
        <v>0</v>
      </c>
      <c r="AG8" s="1109"/>
      <c r="AH8" s="1109"/>
      <c r="AI8" s="1109"/>
      <c r="AJ8" s="1110"/>
      <c r="AK8" s="1175" t="s">
        <v>600</v>
      </c>
      <c r="AL8" s="1176"/>
      <c r="AM8" s="1176"/>
      <c r="AN8" s="1176"/>
      <c r="AO8" s="1176"/>
      <c r="AP8" s="1176" t="s">
        <v>600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596</v>
      </c>
      <c r="BT8" s="1104"/>
      <c r="BU8" s="1104"/>
      <c r="BV8" s="1104"/>
      <c r="BW8" s="1104"/>
      <c r="BX8" s="1104"/>
      <c r="BY8" s="1104"/>
      <c r="BZ8" s="1104"/>
      <c r="CA8" s="1104"/>
      <c r="CB8" s="1104"/>
      <c r="CC8" s="1104"/>
      <c r="CD8" s="1104"/>
      <c r="CE8" s="1104"/>
      <c r="CF8" s="1104"/>
      <c r="CG8" s="1105"/>
      <c r="CH8" s="1078">
        <v>59</v>
      </c>
      <c r="CI8" s="1079"/>
      <c r="CJ8" s="1079"/>
      <c r="CK8" s="1079"/>
      <c r="CL8" s="1080"/>
      <c r="CM8" s="1078">
        <v>519</v>
      </c>
      <c r="CN8" s="1079"/>
      <c r="CO8" s="1079"/>
      <c r="CP8" s="1079"/>
      <c r="CQ8" s="1080"/>
      <c r="CR8" s="1078">
        <v>16</v>
      </c>
      <c r="CS8" s="1079"/>
      <c r="CT8" s="1079"/>
      <c r="CU8" s="1079"/>
      <c r="CV8" s="1080"/>
      <c r="CW8" s="1078" t="s">
        <v>600</v>
      </c>
      <c r="CX8" s="1079"/>
      <c r="CY8" s="1079"/>
      <c r="CZ8" s="1079"/>
      <c r="DA8" s="1080"/>
      <c r="DB8" s="1078" t="s">
        <v>517</v>
      </c>
      <c r="DC8" s="1079"/>
      <c r="DD8" s="1079"/>
      <c r="DE8" s="1079"/>
      <c r="DF8" s="1080"/>
      <c r="DG8" s="1078" t="s">
        <v>517</v>
      </c>
      <c r="DH8" s="1079"/>
      <c r="DI8" s="1079"/>
      <c r="DJ8" s="1079"/>
      <c r="DK8" s="1080"/>
      <c r="DL8" s="1078" t="s">
        <v>517</v>
      </c>
      <c r="DM8" s="1079"/>
      <c r="DN8" s="1079"/>
      <c r="DO8" s="1079"/>
      <c r="DP8" s="1080"/>
      <c r="DQ8" s="1078" t="s">
        <v>517</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597</v>
      </c>
      <c r="BT9" s="1104"/>
      <c r="BU9" s="1104"/>
      <c r="BV9" s="1104"/>
      <c r="BW9" s="1104"/>
      <c r="BX9" s="1104"/>
      <c r="BY9" s="1104"/>
      <c r="BZ9" s="1104"/>
      <c r="CA9" s="1104"/>
      <c r="CB9" s="1104"/>
      <c r="CC9" s="1104"/>
      <c r="CD9" s="1104"/>
      <c r="CE9" s="1104"/>
      <c r="CF9" s="1104"/>
      <c r="CG9" s="1105"/>
      <c r="CH9" s="1078">
        <v>0</v>
      </c>
      <c r="CI9" s="1079"/>
      <c r="CJ9" s="1079"/>
      <c r="CK9" s="1079"/>
      <c r="CL9" s="1080"/>
      <c r="CM9" s="1078">
        <v>7</v>
      </c>
      <c r="CN9" s="1079"/>
      <c r="CO9" s="1079"/>
      <c r="CP9" s="1079"/>
      <c r="CQ9" s="1080"/>
      <c r="CR9" s="1078">
        <v>2</v>
      </c>
      <c r="CS9" s="1079"/>
      <c r="CT9" s="1079"/>
      <c r="CU9" s="1079"/>
      <c r="CV9" s="1080"/>
      <c r="CW9" s="1078" t="s">
        <v>600</v>
      </c>
      <c r="CX9" s="1079"/>
      <c r="CY9" s="1079"/>
      <c r="CZ9" s="1079"/>
      <c r="DA9" s="1080"/>
      <c r="DB9" s="1078" t="s">
        <v>517</v>
      </c>
      <c r="DC9" s="1079"/>
      <c r="DD9" s="1079"/>
      <c r="DE9" s="1079"/>
      <c r="DF9" s="1080"/>
      <c r="DG9" s="1078" t="s">
        <v>517</v>
      </c>
      <c r="DH9" s="1079"/>
      <c r="DI9" s="1079"/>
      <c r="DJ9" s="1079"/>
      <c r="DK9" s="1080"/>
      <c r="DL9" s="1078" t="s">
        <v>517</v>
      </c>
      <c r="DM9" s="1079"/>
      <c r="DN9" s="1079"/>
      <c r="DO9" s="1079"/>
      <c r="DP9" s="1080"/>
      <c r="DQ9" s="1078" t="s">
        <v>517</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598</v>
      </c>
      <c r="BT10" s="1104"/>
      <c r="BU10" s="1104"/>
      <c r="BV10" s="1104"/>
      <c r="BW10" s="1104"/>
      <c r="BX10" s="1104"/>
      <c r="BY10" s="1104"/>
      <c r="BZ10" s="1104"/>
      <c r="CA10" s="1104"/>
      <c r="CB10" s="1104"/>
      <c r="CC10" s="1104"/>
      <c r="CD10" s="1104"/>
      <c r="CE10" s="1104"/>
      <c r="CF10" s="1104"/>
      <c r="CG10" s="1105"/>
      <c r="CH10" s="1078">
        <v>-3</v>
      </c>
      <c r="CI10" s="1079"/>
      <c r="CJ10" s="1079"/>
      <c r="CK10" s="1079"/>
      <c r="CL10" s="1080"/>
      <c r="CM10" s="1078">
        <v>89</v>
      </c>
      <c r="CN10" s="1079"/>
      <c r="CO10" s="1079"/>
      <c r="CP10" s="1079"/>
      <c r="CQ10" s="1080"/>
      <c r="CR10" s="1078">
        <v>70</v>
      </c>
      <c r="CS10" s="1079"/>
      <c r="CT10" s="1079"/>
      <c r="CU10" s="1079"/>
      <c r="CV10" s="1080"/>
      <c r="CW10" s="1078" t="s">
        <v>600</v>
      </c>
      <c r="CX10" s="1079"/>
      <c r="CY10" s="1079"/>
      <c r="CZ10" s="1079"/>
      <c r="DA10" s="1080"/>
      <c r="DB10" s="1078" t="s">
        <v>517</v>
      </c>
      <c r="DC10" s="1079"/>
      <c r="DD10" s="1079"/>
      <c r="DE10" s="1079"/>
      <c r="DF10" s="1080"/>
      <c r="DG10" s="1078" t="s">
        <v>517</v>
      </c>
      <c r="DH10" s="1079"/>
      <c r="DI10" s="1079"/>
      <c r="DJ10" s="1079"/>
      <c r="DK10" s="1080"/>
      <c r="DL10" s="1078" t="s">
        <v>517</v>
      </c>
      <c r="DM10" s="1079"/>
      <c r="DN10" s="1079"/>
      <c r="DO10" s="1079"/>
      <c r="DP10" s="1080"/>
      <c r="DQ10" s="1078" t="s">
        <v>517</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599</v>
      </c>
      <c r="BT11" s="1104"/>
      <c r="BU11" s="1104"/>
      <c r="BV11" s="1104"/>
      <c r="BW11" s="1104"/>
      <c r="BX11" s="1104"/>
      <c r="BY11" s="1104"/>
      <c r="BZ11" s="1104"/>
      <c r="CA11" s="1104"/>
      <c r="CB11" s="1104"/>
      <c r="CC11" s="1104"/>
      <c r="CD11" s="1104"/>
      <c r="CE11" s="1104"/>
      <c r="CF11" s="1104"/>
      <c r="CG11" s="1105"/>
      <c r="CH11" s="1078">
        <v>39</v>
      </c>
      <c r="CI11" s="1079"/>
      <c r="CJ11" s="1079"/>
      <c r="CK11" s="1079"/>
      <c r="CL11" s="1080"/>
      <c r="CM11" s="1078">
        <v>987</v>
      </c>
      <c r="CN11" s="1079"/>
      <c r="CO11" s="1079"/>
      <c r="CP11" s="1079"/>
      <c r="CQ11" s="1080"/>
      <c r="CR11" s="1078">
        <v>24</v>
      </c>
      <c r="CS11" s="1079"/>
      <c r="CT11" s="1079"/>
      <c r="CU11" s="1079"/>
      <c r="CV11" s="1080"/>
      <c r="CW11" s="1078">
        <v>1</v>
      </c>
      <c r="CX11" s="1079"/>
      <c r="CY11" s="1079"/>
      <c r="CZ11" s="1079"/>
      <c r="DA11" s="1080"/>
      <c r="DB11" s="1078" t="s">
        <v>517</v>
      </c>
      <c r="DC11" s="1079"/>
      <c r="DD11" s="1079"/>
      <c r="DE11" s="1079"/>
      <c r="DF11" s="1080"/>
      <c r="DG11" s="1078" t="s">
        <v>517</v>
      </c>
      <c r="DH11" s="1079"/>
      <c r="DI11" s="1079"/>
      <c r="DJ11" s="1079"/>
      <c r="DK11" s="1080"/>
      <c r="DL11" s="1078" t="s">
        <v>517</v>
      </c>
      <c r="DM11" s="1079"/>
      <c r="DN11" s="1079"/>
      <c r="DO11" s="1079"/>
      <c r="DP11" s="1080"/>
      <c r="DQ11" s="1078" t="s">
        <v>517</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17252</v>
      </c>
      <c r="R23" s="1158"/>
      <c r="S23" s="1158"/>
      <c r="T23" s="1158"/>
      <c r="U23" s="1158"/>
      <c r="V23" s="1158">
        <v>16708</v>
      </c>
      <c r="W23" s="1158"/>
      <c r="X23" s="1158"/>
      <c r="Y23" s="1158"/>
      <c r="Z23" s="1158"/>
      <c r="AA23" s="1158">
        <v>543</v>
      </c>
      <c r="AB23" s="1158"/>
      <c r="AC23" s="1158"/>
      <c r="AD23" s="1158"/>
      <c r="AE23" s="1159"/>
      <c r="AF23" s="1160">
        <v>463</v>
      </c>
      <c r="AG23" s="1158"/>
      <c r="AH23" s="1158"/>
      <c r="AI23" s="1158"/>
      <c r="AJ23" s="1161"/>
      <c r="AK23" s="1162"/>
      <c r="AL23" s="1163"/>
      <c r="AM23" s="1163"/>
      <c r="AN23" s="1163"/>
      <c r="AO23" s="1163"/>
      <c r="AP23" s="1158">
        <v>2819</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4164</v>
      </c>
      <c r="R28" s="1143"/>
      <c r="S28" s="1143"/>
      <c r="T28" s="1143"/>
      <c r="U28" s="1143"/>
      <c r="V28" s="1143">
        <v>4092</v>
      </c>
      <c r="W28" s="1143"/>
      <c r="X28" s="1143"/>
      <c r="Y28" s="1143"/>
      <c r="Z28" s="1143"/>
      <c r="AA28" s="1143">
        <v>72</v>
      </c>
      <c r="AB28" s="1143"/>
      <c r="AC28" s="1143"/>
      <c r="AD28" s="1143"/>
      <c r="AE28" s="1144"/>
      <c r="AF28" s="1145">
        <v>72</v>
      </c>
      <c r="AG28" s="1143"/>
      <c r="AH28" s="1143"/>
      <c r="AI28" s="1143"/>
      <c r="AJ28" s="1146"/>
      <c r="AK28" s="1147">
        <v>199</v>
      </c>
      <c r="AL28" s="1135"/>
      <c r="AM28" s="1135"/>
      <c r="AN28" s="1135"/>
      <c r="AO28" s="1135"/>
      <c r="AP28" s="1135" t="s">
        <v>600</v>
      </c>
      <c r="AQ28" s="1135"/>
      <c r="AR28" s="1135"/>
      <c r="AS28" s="1135"/>
      <c r="AT28" s="1135"/>
      <c r="AU28" s="1135" t="s">
        <v>600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2741</v>
      </c>
      <c r="R29" s="1133"/>
      <c r="S29" s="1133"/>
      <c r="T29" s="1133"/>
      <c r="U29" s="1133"/>
      <c r="V29" s="1133">
        <v>2641</v>
      </c>
      <c r="W29" s="1133"/>
      <c r="X29" s="1133"/>
      <c r="Y29" s="1133"/>
      <c r="Z29" s="1133"/>
      <c r="AA29" s="1133">
        <v>100</v>
      </c>
      <c r="AB29" s="1133"/>
      <c r="AC29" s="1133"/>
      <c r="AD29" s="1133"/>
      <c r="AE29" s="1134"/>
      <c r="AF29" s="1108">
        <v>100</v>
      </c>
      <c r="AG29" s="1109"/>
      <c r="AH29" s="1109"/>
      <c r="AI29" s="1109"/>
      <c r="AJ29" s="1110"/>
      <c r="AK29" s="1069">
        <v>377</v>
      </c>
      <c r="AL29" s="1060"/>
      <c r="AM29" s="1060"/>
      <c r="AN29" s="1060"/>
      <c r="AO29" s="1060"/>
      <c r="AP29" s="1070" t="s">
        <v>600</v>
      </c>
      <c r="AQ29" s="1068"/>
      <c r="AR29" s="1068"/>
      <c r="AS29" s="1068"/>
      <c r="AT29" s="1069"/>
      <c r="AU29" s="1060" t="s">
        <v>600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332</v>
      </c>
      <c r="R30" s="1133"/>
      <c r="S30" s="1133"/>
      <c r="T30" s="1133"/>
      <c r="U30" s="1133"/>
      <c r="V30" s="1133">
        <v>322</v>
      </c>
      <c r="W30" s="1133"/>
      <c r="X30" s="1133"/>
      <c r="Y30" s="1133"/>
      <c r="Z30" s="1133"/>
      <c r="AA30" s="1133">
        <v>10</v>
      </c>
      <c r="AB30" s="1133"/>
      <c r="AC30" s="1133"/>
      <c r="AD30" s="1133"/>
      <c r="AE30" s="1134"/>
      <c r="AF30" s="1108">
        <v>10</v>
      </c>
      <c r="AG30" s="1109"/>
      <c r="AH30" s="1109"/>
      <c r="AI30" s="1109"/>
      <c r="AJ30" s="1110"/>
      <c r="AK30" s="1069">
        <v>57</v>
      </c>
      <c r="AL30" s="1060"/>
      <c r="AM30" s="1060"/>
      <c r="AN30" s="1060"/>
      <c r="AO30" s="1060"/>
      <c r="AP30" s="1070" t="s">
        <v>600</v>
      </c>
      <c r="AQ30" s="1068"/>
      <c r="AR30" s="1068"/>
      <c r="AS30" s="1068"/>
      <c r="AT30" s="1069"/>
      <c r="AU30" s="1060" t="s">
        <v>600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957</v>
      </c>
      <c r="R31" s="1133"/>
      <c r="S31" s="1133"/>
      <c r="T31" s="1133"/>
      <c r="U31" s="1133"/>
      <c r="V31" s="1133">
        <v>914</v>
      </c>
      <c r="W31" s="1133"/>
      <c r="X31" s="1133"/>
      <c r="Y31" s="1133"/>
      <c r="Z31" s="1133"/>
      <c r="AA31" s="1133">
        <v>43</v>
      </c>
      <c r="AB31" s="1133"/>
      <c r="AC31" s="1133"/>
      <c r="AD31" s="1133"/>
      <c r="AE31" s="1134"/>
      <c r="AF31" s="1108">
        <v>694</v>
      </c>
      <c r="AG31" s="1109"/>
      <c r="AH31" s="1109"/>
      <c r="AI31" s="1109"/>
      <c r="AJ31" s="1110"/>
      <c r="AK31" s="1069">
        <v>235</v>
      </c>
      <c r="AL31" s="1060"/>
      <c r="AM31" s="1060"/>
      <c r="AN31" s="1060"/>
      <c r="AO31" s="1060"/>
      <c r="AP31" s="1060">
        <v>557</v>
      </c>
      <c r="AQ31" s="1060"/>
      <c r="AR31" s="1060"/>
      <c r="AS31" s="1060"/>
      <c r="AT31" s="1060"/>
      <c r="AU31" s="1060">
        <v>178</v>
      </c>
      <c r="AV31" s="1060"/>
      <c r="AW31" s="1060"/>
      <c r="AX31" s="1060"/>
      <c r="AY31" s="1060"/>
      <c r="AZ31" s="1131" t="s">
        <v>600</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5166</v>
      </c>
      <c r="R32" s="1133"/>
      <c r="S32" s="1133"/>
      <c r="T32" s="1133"/>
      <c r="U32" s="1133"/>
      <c r="V32" s="1133">
        <v>5129</v>
      </c>
      <c r="W32" s="1133"/>
      <c r="X32" s="1133"/>
      <c r="Y32" s="1133"/>
      <c r="Z32" s="1133"/>
      <c r="AA32" s="1133">
        <v>37</v>
      </c>
      <c r="AB32" s="1133"/>
      <c r="AC32" s="1133"/>
      <c r="AD32" s="1133"/>
      <c r="AE32" s="1134"/>
      <c r="AF32" s="1108">
        <v>1580</v>
      </c>
      <c r="AG32" s="1109"/>
      <c r="AH32" s="1109"/>
      <c r="AI32" s="1109"/>
      <c r="AJ32" s="1110"/>
      <c r="AK32" s="1069">
        <v>1600</v>
      </c>
      <c r="AL32" s="1060"/>
      <c r="AM32" s="1060"/>
      <c r="AN32" s="1060"/>
      <c r="AO32" s="1060"/>
      <c r="AP32" s="1060">
        <v>639</v>
      </c>
      <c r="AQ32" s="1060"/>
      <c r="AR32" s="1060"/>
      <c r="AS32" s="1060"/>
      <c r="AT32" s="1060"/>
      <c r="AU32" s="1060">
        <v>320</v>
      </c>
      <c r="AV32" s="1060"/>
      <c r="AW32" s="1060"/>
      <c r="AX32" s="1060"/>
      <c r="AY32" s="1060"/>
      <c r="AZ32" s="1131" t="s">
        <v>600</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v>308</v>
      </c>
      <c r="R33" s="1133"/>
      <c r="S33" s="1133"/>
      <c r="T33" s="1133"/>
      <c r="U33" s="1133"/>
      <c r="V33" s="1133">
        <v>281</v>
      </c>
      <c r="W33" s="1133"/>
      <c r="X33" s="1133"/>
      <c r="Y33" s="1133"/>
      <c r="Z33" s="1133"/>
      <c r="AA33" s="1133">
        <v>28</v>
      </c>
      <c r="AB33" s="1133"/>
      <c r="AC33" s="1133"/>
      <c r="AD33" s="1133"/>
      <c r="AE33" s="1134"/>
      <c r="AF33" s="1108">
        <v>28</v>
      </c>
      <c r="AG33" s="1109"/>
      <c r="AH33" s="1109"/>
      <c r="AI33" s="1109"/>
      <c r="AJ33" s="1110"/>
      <c r="AK33" s="1069">
        <v>232</v>
      </c>
      <c r="AL33" s="1060"/>
      <c r="AM33" s="1060"/>
      <c r="AN33" s="1060"/>
      <c r="AO33" s="1060"/>
      <c r="AP33" s="1060">
        <v>1118</v>
      </c>
      <c r="AQ33" s="1060"/>
      <c r="AR33" s="1060"/>
      <c r="AS33" s="1060"/>
      <c r="AT33" s="1060"/>
      <c r="AU33" s="1060">
        <v>1024</v>
      </c>
      <c r="AV33" s="1060"/>
      <c r="AW33" s="1060"/>
      <c r="AX33" s="1060"/>
      <c r="AY33" s="1060"/>
      <c r="AZ33" s="1131" t="s">
        <v>600</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769</v>
      </c>
      <c r="R34" s="1133"/>
      <c r="S34" s="1133"/>
      <c r="T34" s="1133"/>
      <c r="U34" s="1133"/>
      <c r="V34" s="1133">
        <v>612</v>
      </c>
      <c r="W34" s="1133"/>
      <c r="X34" s="1133"/>
      <c r="Y34" s="1133"/>
      <c r="Z34" s="1133"/>
      <c r="AA34" s="1133">
        <v>158</v>
      </c>
      <c r="AB34" s="1133"/>
      <c r="AC34" s="1133"/>
      <c r="AD34" s="1133"/>
      <c r="AE34" s="1134"/>
      <c r="AF34" s="1108">
        <v>158</v>
      </c>
      <c r="AG34" s="1109"/>
      <c r="AH34" s="1109"/>
      <c r="AI34" s="1109"/>
      <c r="AJ34" s="1110"/>
      <c r="AK34" s="1069">
        <v>494</v>
      </c>
      <c r="AL34" s="1060"/>
      <c r="AM34" s="1060"/>
      <c r="AN34" s="1060"/>
      <c r="AO34" s="1060"/>
      <c r="AP34" s="1060">
        <v>2581</v>
      </c>
      <c r="AQ34" s="1060"/>
      <c r="AR34" s="1060"/>
      <c r="AS34" s="1060"/>
      <c r="AT34" s="1060"/>
      <c r="AU34" s="1060">
        <v>2395</v>
      </c>
      <c r="AV34" s="1060"/>
      <c r="AW34" s="1060"/>
      <c r="AX34" s="1060"/>
      <c r="AY34" s="1060"/>
      <c r="AZ34" s="1131" t="s">
        <v>600</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2642</v>
      </c>
      <c r="AG63" s="1048"/>
      <c r="AH63" s="1048"/>
      <c r="AI63" s="1048"/>
      <c r="AJ63" s="1119"/>
      <c r="AK63" s="1120"/>
      <c r="AL63" s="1052"/>
      <c r="AM63" s="1052"/>
      <c r="AN63" s="1052"/>
      <c r="AO63" s="1052"/>
      <c r="AP63" s="1048">
        <v>4896</v>
      </c>
      <c r="AQ63" s="1048"/>
      <c r="AR63" s="1048"/>
      <c r="AS63" s="1048"/>
      <c r="AT63" s="1048"/>
      <c r="AU63" s="1048">
        <v>3917</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392</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582</v>
      </c>
      <c r="C68" s="1075"/>
      <c r="D68" s="1075"/>
      <c r="E68" s="1075"/>
      <c r="F68" s="1075"/>
      <c r="G68" s="1075"/>
      <c r="H68" s="1075"/>
      <c r="I68" s="1075"/>
      <c r="J68" s="1075"/>
      <c r="K68" s="1075"/>
      <c r="L68" s="1075"/>
      <c r="M68" s="1075"/>
      <c r="N68" s="1075"/>
      <c r="O68" s="1075"/>
      <c r="P68" s="1076"/>
      <c r="Q68" s="1077">
        <v>428</v>
      </c>
      <c r="R68" s="1071"/>
      <c r="S68" s="1071"/>
      <c r="T68" s="1071"/>
      <c r="U68" s="1071"/>
      <c r="V68" s="1071">
        <v>391</v>
      </c>
      <c r="W68" s="1071"/>
      <c r="X68" s="1071"/>
      <c r="Y68" s="1071"/>
      <c r="Z68" s="1071"/>
      <c r="AA68" s="1071">
        <v>37</v>
      </c>
      <c r="AB68" s="1071"/>
      <c r="AC68" s="1071"/>
      <c r="AD68" s="1071"/>
      <c r="AE68" s="1071"/>
      <c r="AF68" s="1071">
        <v>37</v>
      </c>
      <c r="AG68" s="1071"/>
      <c r="AH68" s="1071"/>
      <c r="AI68" s="1071"/>
      <c r="AJ68" s="1071"/>
      <c r="AK68" s="1071" t="s">
        <v>602</v>
      </c>
      <c r="AL68" s="1071"/>
      <c r="AM68" s="1071"/>
      <c r="AN68" s="1071"/>
      <c r="AO68" s="1071"/>
      <c r="AP68" s="1071" t="s">
        <v>602</v>
      </c>
      <c r="AQ68" s="1071"/>
      <c r="AR68" s="1071"/>
      <c r="AS68" s="1071"/>
      <c r="AT68" s="1071"/>
      <c r="AU68" s="1071" t="s">
        <v>517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v>145</v>
      </c>
      <c r="R69" s="1060"/>
      <c r="S69" s="1060"/>
      <c r="T69" s="1060"/>
      <c r="U69" s="1060"/>
      <c r="V69" s="1060">
        <v>141</v>
      </c>
      <c r="W69" s="1060"/>
      <c r="X69" s="1060"/>
      <c r="Y69" s="1060"/>
      <c r="Z69" s="1060"/>
      <c r="AA69" s="1060">
        <v>4</v>
      </c>
      <c r="AB69" s="1060"/>
      <c r="AC69" s="1060"/>
      <c r="AD69" s="1060"/>
      <c r="AE69" s="1060"/>
      <c r="AF69" s="1060">
        <v>4</v>
      </c>
      <c r="AG69" s="1060"/>
      <c r="AH69" s="1060"/>
      <c r="AI69" s="1060"/>
      <c r="AJ69" s="1060"/>
      <c r="AK69" s="1060">
        <v>8</v>
      </c>
      <c r="AL69" s="1060"/>
      <c r="AM69" s="1060"/>
      <c r="AN69" s="1060"/>
      <c r="AO69" s="1060"/>
      <c r="AP69" s="1060">
        <v>123</v>
      </c>
      <c r="AQ69" s="1060"/>
      <c r="AR69" s="1060"/>
      <c r="AS69" s="1060"/>
      <c r="AT69" s="1060"/>
      <c r="AU69" s="1060">
        <v>77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584</v>
      </c>
      <c r="C70" s="1064"/>
      <c r="D70" s="1064"/>
      <c r="E70" s="1064"/>
      <c r="F70" s="1064"/>
      <c r="G70" s="1064"/>
      <c r="H70" s="1064"/>
      <c r="I70" s="1064"/>
      <c r="J70" s="1064"/>
      <c r="K70" s="1064"/>
      <c r="L70" s="1064"/>
      <c r="M70" s="1064"/>
      <c r="N70" s="1064"/>
      <c r="O70" s="1064"/>
      <c r="P70" s="1065"/>
      <c r="Q70" s="1066">
        <v>128</v>
      </c>
      <c r="R70" s="1060"/>
      <c r="S70" s="1060"/>
      <c r="T70" s="1060"/>
      <c r="U70" s="1060"/>
      <c r="V70" s="1060">
        <v>119</v>
      </c>
      <c r="W70" s="1060"/>
      <c r="X70" s="1060"/>
      <c r="Y70" s="1060"/>
      <c r="Z70" s="1060"/>
      <c r="AA70" s="1060">
        <v>9</v>
      </c>
      <c r="AB70" s="1060"/>
      <c r="AC70" s="1060"/>
      <c r="AD70" s="1060"/>
      <c r="AE70" s="1060"/>
      <c r="AF70" s="1060">
        <v>9</v>
      </c>
      <c r="AG70" s="1060"/>
      <c r="AH70" s="1060"/>
      <c r="AI70" s="1060"/>
      <c r="AJ70" s="1060"/>
      <c r="AK70" s="1060" t="s">
        <v>602</v>
      </c>
      <c r="AL70" s="1060"/>
      <c r="AM70" s="1060"/>
      <c r="AN70" s="1060"/>
      <c r="AO70" s="1060"/>
      <c r="AP70" s="1060" t="s">
        <v>602</v>
      </c>
      <c r="AQ70" s="1060"/>
      <c r="AR70" s="1060"/>
      <c r="AS70" s="1060"/>
      <c r="AT70" s="1060"/>
      <c r="AU70" s="1060" t="s">
        <v>517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585</v>
      </c>
      <c r="C71" s="1064"/>
      <c r="D71" s="1064"/>
      <c r="E71" s="1064"/>
      <c r="F71" s="1064"/>
      <c r="G71" s="1064"/>
      <c r="H71" s="1064"/>
      <c r="I71" s="1064"/>
      <c r="J71" s="1064"/>
      <c r="K71" s="1064"/>
      <c r="L71" s="1064"/>
      <c r="M71" s="1064"/>
      <c r="N71" s="1064"/>
      <c r="O71" s="1064"/>
      <c r="P71" s="1065"/>
      <c r="Q71" s="1066">
        <v>157</v>
      </c>
      <c r="R71" s="1060"/>
      <c r="S71" s="1060"/>
      <c r="T71" s="1060"/>
      <c r="U71" s="1060"/>
      <c r="V71" s="1060">
        <v>143</v>
      </c>
      <c r="W71" s="1060"/>
      <c r="X71" s="1060"/>
      <c r="Y71" s="1060"/>
      <c r="Z71" s="1060"/>
      <c r="AA71" s="1060">
        <v>14</v>
      </c>
      <c r="AB71" s="1060"/>
      <c r="AC71" s="1060"/>
      <c r="AD71" s="1060"/>
      <c r="AE71" s="1060"/>
      <c r="AF71" s="1060">
        <v>14</v>
      </c>
      <c r="AG71" s="1060"/>
      <c r="AH71" s="1060"/>
      <c r="AI71" s="1060"/>
      <c r="AJ71" s="1060"/>
      <c r="AK71" s="1060" t="s">
        <v>602</v>
      </c>
      <c r="AL71" s="1060"/>
      <c r="AM71" s="1060"/>
      <c r="AN71" s="1060"/>
      <c r="AO71" s="1060"/>
      <c r="AP71" s="1060" t="s">
        <v>602</v>
      </c>
      <c r="AQ71" s="1060"/>
      <c r="AR71" s="1060"/>
      <c r="AS71" s="1060"/>
      <c r="AT71" s="1060"/>
      <c r="AU71" s="1060" t="s">
        <v>602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586</v>
      </c>
      <c r="C72" s="1064"/>
      <c r="D72" s="1064"/>
      <c r="E72" s="1064"/>
      <c r="F72" s="1064"/>
      <c r="G72" s="1064"/>
      <c r="H72" s="1064"/>
      <c r="I72" s="1064"/>
      <c r="J72" s="1064"/>
      <c r="K72" s="1064"/>
      <c r="L72" s="1064"/>
      <c r="M72" s="1064"/>
      <c r="N72" s="1064"/>
      <c r="O72" s="1064"/>
      <c r="P72" s="1065"/>
      <c r="Q72" s="1066">
        <v>4705</v>
      </c>
      <c r="R72" s="1060"/>
      <c r="S72" s="1060"/>
      <c r="T72" s="1060"/>
      <c r="U72" s="1060"/>
      <c r="V72" s="1060">
        <v>4309</v>
      </c>
      <c r="W72" s="1060"/>
      <c r="X72" s="1060"/>
      <c r="Y72" s="1060"/>
      <c r="Z72" s="1060"/>
      <c r="AA72" s="1060">
        <v>396</v>
      </c>
      <c r="AB72" s="1060"/>
      <c r="AC72" s="1060"/>
      <c r="AD72" s="1060"/>
      <c r="AE72" s="1060"/>
      <c r="AF72" s="1060">
        <v>396</v>
      </c>
      <c r="AG72" s="1060"/>
      <c r="AH72" s="1060"/>
      <c r="AI72" s="1060"/>
      <c r="AJ72" s="1060"/>
      <c r="AK72" s="1060" t="s">
        <v>602</v>
      </c>
      <c r="AL72" s="1060"/>
      <c r="AM72" s="1060"/>
      <c r="AN72" s="1060"/>
      <c r="AO72" s="1060"/>
      <c r="AP72" s="1060" t="s">
        <v>602</v>
      </c>
      <c r="AQ72" s="1060"/>
      <c r="AR72" s="1060"/>
      <c r="AS72" s="1060"/>
      <c r="AT72" s="1060"/>
      <c r="AU72" s="1060" t="s">
        <v>602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587</v>
      </c>
      <c r="C73" s="1064"/>
      <c r="D73" s="1064"/>
      <c r="E73" s="1064"/>
      <c r="F73" s="1064"/>
      <c r="G73" s="1064"/>
      <c r="H73" s="1064"/>
      <c r="I73" s="1064"/>
      <c r="J73" s="1064"/>
      <c r="K73" s="1064"/>
      <c r="L73" s="1064"/>
      <c r="M73" s="1064"/>
      <c r="N73" s="1064"/>
      <c r="O73" s="1064"/>
      <c r="P73" s="1065"/>
      <c r="Q73" s="1066">
        <v>1072</v>
      </c>
      <c r="R73" s="1060"/>
      <c r="S73" s="1060"/>
      <c r="T73" s="1060"/>
      <c r="U73" s="1060"/>
      <c r="V73" s="1060">
        <v>965</v>
      </c>
      <c r="W73" s="1060"/>
      <c r="X73" s="1060"/>
      <c r="Y73" s="1060"/>
      <c r="Z73" s="1060"/>
      <c r="AA73" s="1060">
        <v>107</v>
      </c>
      <c r="AB73" s="1060"/>
      <c r="AC73" s="1060"/>
      <c r="AD73" s="1060"/>
      <c r="AE73" s="1060"/>
      <c r="AF73" s="1060">
        <v>107</v>
      </c>
      <c r="AG73" s="1060"/>
      <c r="AH73" s="1060"/>
      <c r="AI73" s="1060"/>
      <c r="AJ73" s="1060"/>
      <c r="AK73" s="1060" t="s">
        <v>602</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588</v>
      </c>
      <c r="C74" s="1064"/>
      <c r="D74" s="1064"/>
      <c r="E74" s="1064"/>
      <c r="F74" s="1064"/>
      <c r="G74" s="1064"/>
      <c r="H74" s="1064"/>
      <c r="I74" s="1064"/>
      <c r="J74" s="1064"/>
      <c r="K74" s="1064"/>
      <c r="L74" s="1064"/>
      <c r="M74" s="1064"/>
      <c r="N74" s="1064"/>
      <c r="O74" s="1064"/>
      <c r="P74" s="1065"/>
      <c r="Q74" s="1066">
        <v>659</v>
      </c>
      <c r="R74" s="1060"/>
      <c r="S74" s="1060"/>
      <c r="T74" s="1060"/>
      <c r="U74" s="1060"/>
      <c r="V74" s="1060">
        <v>645</v>
      </c>
      <c r="W74" s="1060"/>
      <c r="X74" s="1060"/>
      <c r="Y74" s="1060"/>
      <c r="Z74" s="1060"/>
      <c r="AA74" s="1060">
        <v>14</v>
      </c>
      <c r="AB74" s="1060"/>
      <c r="AC74" s="1060"/>
      <c r="AD74" s="1060"/>
      <c r="AE74" s="1060"/>
      <c r="AF74" s="1060">
        <v>14</v>
      </c>
      <c r="AG74" s="1060"/>
      <c r="AH74" s="1060"/>
      <c r="AI74" s="1060"/>
      <c r="AJ74" s="1060"/>
      <c r="AK74" s="1060" t="s">
        <v>602</v>
      </c>
      <c r="AL74" s="1060"/>
      <c r="AM74" s="1060"/>
      <c r="AN74" s="1060"/>
      <c r="AO74" s="1060"/>
      <c r="AP74" s="1060" t="s">
        <v>602</v>
      </c>
      <c r="AQ74" s="1060"/>
      <c r="AR74" s="1060"/>
      <c r="AS74" s="1060"/>
      <c r="AT74" s="1060"/>
      <c r="AU74" s="1060" t="s">
        <v>517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589</v>
      </c>
      <c r="C75" s="1064"/>
      <c r="D75" s="1064"/>
      <c r="E75" s="1064"/>
      <c r="F75" s="1064"/>
      <c r="G75" s="1064"/>
      <c r="H75" s="1064"/>
      <c r="I75" s="1064"/>
      <c r="J75" s="1064"/>
      <c r="K75" s="1064"/>
      <c r="L75" s="1064"/>
      <c r="M75" s="1064"/>
      <c r="N75" s="1064"/>
      <c r="O75" s="1064"/>
      <c r="P75" s="1065"/>
      <c r="Q75" s="1067">
        <v>443</v>
      </c>
      <c r="R75" s="1068"/>
      <c r="S75" s="1068"/>
      <c r="T75" s="1068"/>
      <c r="U75" s="1069"/>
      <c r="V75" s="1070">
        <v>426</v>
      </c>
      <c r="W75" s="1068"/>
      <c r="X75" s="1068"/>
      <c r="Y75" s="1068"/>
      <c r="Z75" s="1069"/>
      <c r="AA75" s="1070">
        <v>16</v>
      </c>
      <c r="AB75" s="1068"/>
      <c r="AC75" s="1068"/>
      <c r="AD75" s="1068"/>
      <c r="AE75" s="1069"/>
      <c r="AF75" s="1070">
        <v>16</v>
      </c>
      <c r="AG75" s="1068"/>
      <c r="AH75" s="1068"/>
      <c r="AI75" s="1068"/>
      <c r="AJ75" s="1069"/>
      <c r="AK75" s="1070">
        <v>55</v>
      </c>
      <c r="AL75" s="1068"/>
      <c r="AM75" s="1068"/>
      <c r="AN75" s="1068"/>
      <c r="AO75" s="1069"/>
      <c r="AP75" s="1070">
        <v>21</v>
      </c>
      <c r="AQ75" s="1068"/>
      <c r="AR75" s="1068"/>
      <c r="AS75" s="1068"/>
      <c r="AT75" s="1069"/>
      <c r="AU75" s="1070" t="s">
        <v>517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590</v>
      </c>
      <c r="C76" s="1064"/>
      <c r="D76" s="1064"/>
      <c r="E76" s="1064"/>
      <c r="F76" s="1064"/>
      <c r="G76" s="1064"/>
      <c r="H76" s="1064"/>
      <c r="I76" s="1064"/>
      <c r="J76" s="1064"/>
      <c r="K76" s="1064"/>
      <c r="L76" s="1064"/>
      <c r="M76" s="1064"/>
      <c r="N76" s="1064"/>
      <c r="O76" s="1064"/>
      <c r="P76" s="1065"/>
      <c r="Q76" s="1067">
        <v>1556</v>
      </c>
      <c r="R76" s="1068"/>
      <c r="S76" s="1068"/>
      <c r="T76" s="1068"/>
      <c r="U76" s="1069"/>
      <c r="V76" s="1070">
        <v>1545</v>
      </c>
      <c r="W76" s="1068"/>
      <c r="X76" s="1068"/>
      <c r="Y76" s="1068"/>
      <c r="Z76" s="1069"/>
      <c r="AA76" s="1070">
        <v>10</v>
      </c>
      <c r="AB76" s="1068"/>
      <c r="AC76" s="1068"/>
      <c r="AD76" s="1068"/>
      <c r="AE76" s="1069"/>
      <c r="AF76" s="1070">
        <v>10</v>
      </c>
      <c r="AG76" s="1068"/>
      <c r="AH76" s="1068"/>
      <c r="AI76" s="1068"/>
      <c r="AJ76" s="1069"/>
      <c r="AK76" s="1070" t="s">
        <v>602</v>
      </c>
      <c r="AL76" s="1068"/>
      <c r="AM76" s="1068"/>
      <c r="AN76" s="1068"/>
      <c r="AO76" s="1069"/>
      <c r="AP76" s="1070" t="s">
        <v>603</v>
      </c>
      <c r="AQ76" s="1068"/>
      <c r="AR76" s="1068"/>
      <c r="AS76" s="1068"/>
      <c r="AT76" s="1069"/>
      <c r="AU76" s="1070" t="s">
        <v>517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591</v>
      </c>
      <c r="C77" s="1064"/>
      <c r="D77" s="1064"/>
      <c r="E77" s="1064"/>
      <c r="F77" s="1064"/>
      <c r="G77" s="1064"/>
      <c r="H77" s="1064"/>
      <c r="I77" s="1064"/>
      <c r="J77" s="1064"/>
      <c r="K77" s="1064"/>
      <c r="L77" s="1064"/>
      <c r="M77" s="1064"/>
      <c r="N77" s="1064"/>
      <c r="O77" s="1064"/>
      <c r="P77" s="1065"/>
      <c r="Q77" s="1067">
        <v>422222</v>
      </c>
      <c r="R77" s="1068"/>
      <c r="S77" s="1068"/>
      <c r="T77" s="1068"/>
      <c r="U77" s="1069"/>
      <c r="V77" s="1070">
        <v>410039</v>
      </c>
      <c r="W77" s="1068"/>
      <c r="X77" s="1068"/>
      <c r="Y77" s="1068"/>
      <c r="Z77" s="1069"/>
      <c r="AA77" s="1070">
        <v>12183</v>
      </c>
      <c r="AB77" s="1068"/>
      <c r="AC77" s="1068"/>
      <c r="AD77" s="1068"/>
      <c r="AE77" s="1069"/>
      <c r="AF77" s="1070">
        <v>12183</v>
      </c>
      <c r="AG77" s="1068"/>
      <c r="AH77" s="1068"/>
      <c r="AI77" s="1068"/>
      <c r="AJ77" s="1069"/>
      <c r="AK77" s="1070">
        <v>1416</v>
      </c>
      <c r="AL77" s="1068"/>
      <c r="AM77" s="1068"/>
      <c r="AN77" s="1068"/>
      <c r="AO77" s="1069"/>
      <c r="AP77" s="1070" t="s">
        <v>602</v>
      </c>
      <c r="AQ77" s="1068"/>
      <c r="AR77" s="1068"/>
      <c r="AS77" s="1068"/>
      <c r="AT77" s="1069"/>
      <c r="AU77" s="1070" t="s">
        <v>517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592</v>
      </c>
      <c r="C78" s="1064"/>
      <c r="D78" s="1064"/>
      <c r="E78" s="1064"/>
      <c r="F78" s="1064"/>
      <c r="G78" s="1064"/>
      <c r="H78" s="1064"/>
      <c r="I78" s="1064"/>
      <c r="J78" s="1064"/>
      <c r="K78" s="1064"/>
      <c r="L78" s="1064"/>
      <c r="M78" s="1064"/>
      <c r="N78" s="1064"/>
      <c r="O78" s="1064"/>
      <c r="P78" s="1065"/>
      <c r="Q78" s="1066">
        <v>297</v>
      </c>
      <c r="R78" s="1060"/>
      <c r="S78" s="1060"/>
      <c r="T78" s="1060"/>
      <c r="U78" s="1060"/>
      <c r="V78" s="1060">
        <v>286</v>
      </c>
      <c r="W78" s="1060"/>
      <c r="X78" s="1060"/>
      <c r="Y78" s="1060"/>
      <c r="Z78" s="1060"/>
      <c r="AA78" s="1060">
        <v>11</v>
      </c>
      <c r="AB78" s="1060"/>
      <c r="AC78" s="1060"/>
      <c r="AD78" s="1060"/>
      <c r="AE78" s="1060"/>
      <c r="AF78" s="1060">
        <v>11</v>
      </c>
      <c r="AG78" s="1060"/>
      <c r="AH78" s="1060"/>
      <c r="AI78" s="1060"/>
      <c r="AJ78" s="1060"/>
      <c r="AK78" s="1060">
        <v>5</v>
      </c>
      <c r="AL78" s="1060"/>
      <c r="AM78" s="1060"/>
      <c r="AN78" s="1060"/>
      <c r="AO78" s="1060"/>
      <c r="AP78" s="1060" t="s">
        <v>602</v>
      </c>
      <c r="AQ78" s="1060"/>
      <c r="AR78" s="1060"/>
      <c r="AS78" s="1060"/>
      <c r="AT78" s="1060"/>
      <c r="AU78" s="1060" t="s">
        <v>517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593</v>
      </c>
      <c r="C79" s="1064"/>
      <c r="D79" s="1064"/>
      <c r="E79" s="1064"/>
      <c r="F79" s="1064"/>
      <c r="G79" s="1064"/>
      <c r="H79" s="1064"/>
      <c r="I79" s="1064"/>
      <c r="J79" s="1064"/>
      <c r="K79" s="1064"/>
      <c r="L79" s="1064"/>
      <c r="M79" s="1064"/>
      <c r="N79" s="1064"/>
      <c r="O79" s="1064"/>
      <c r="P79" s="1065"/>
      <c r="Q79" s="1066">
        <v>161</v>
      </c>
      <c r="R79" s="1060"/>
      <c r="S79" s="1060"/>
      <c r="T79" s="1060"/>
      <c r="U79" s="1060"/>
      <c r="V79" s="1060">
        <v>134</v>
      </c>
      <c r="W79" s="1060"/>
      <c r="X79" s="1060"/>
      <c r="Y79" s="1060"/>
      <c r="Z79" s="1060"/>
      <c r="AA79" s="1060">
        <v>27</v>
      </c>
      <c r="AB79" s="1060"/>
      <c r="AC79" s="1060"/>
      <c r="AD79" s="1060"/>
      <c r="AE79" s="1060"/>
      <c r="AF79" s="1060">
        <v>183</v>
      </c>
      <c r="AG79" s="1060"/>
      <c r="AH79" s="1060"/>
      <c r="AI79" s="1060"/>
      <c r="AJ79" s="1060"/>
      <c r="AK79" s="1060" t="s">
        <v>602</v>
      </c>
      <c r="AL79" s="1060"/>
      <c r="AM79" s="1060"/>
      <c r="AN79" s="1060"/>
      <c r="AO79" s="1060"/>
      <c r="AP79" s="1060" t="s">
        <v>602</v>
      </c>
      <c r="AQ79" s="1060"/>
      <c r="AR79" s="1060"/>
      <c r="AS79" s="1060"/>
      <c r="AT79" s="1060"/>
      <c r="AU79" s="1060" t="s">
        <v>517</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t="s">
        <v>594</v>
      </c>
      <c r="C80" s="1064"/>
      <c r="D80" s="1064"/>
      <c r="E80" s="1064"/>
      <c r="F80" s="1064"/>
      <c r="G80" s="1064"/>
      <c r="H80" s="1064"/>
      <c r="I80" s="1064"/>
      <c r="J80" s="1064"/>
      <c r="K80" s="1064"/>
      <c r="L80" s="1064"/>
      <c r="M80" s="1064"/>
      <c r="N80" s="1064"/>
      <c r="O80" s="1064"/>
      <c r="P80" s="1065"/>
      <c r="Q80" s="1066">
        <v>4160</v>
      </c>
      <c r="R80" s="1060"/>
      <c r="S80" s="1060"/>
      <c r="T80" s="1060"/>
      <c r="U80" s="1060"/>
      <c r="V80" s="1060">
        <v>3630</v>
      </c>
      <c r="W80" s="1060"/>
      <c r="X80" s="1060"/>
      <c r="Y80" s="1060"/>
      <c r="Z80" s="1060"/>
      <c r="AA80" s="1060">
        <v>530</v>
      </c>
      <c r="AB80" s="1060"/>
      <c r="AC80" s="1060"/>
      <c r="AD80" s="1060"/>
      <c r="AE80" s="1060"/>
      <c r="AF80" s="1060">
        <v>3118</v>
      </c>
      <c r="AG80" s="1060"/>
      <c r="AH80" s="1060"/>
      <c r="AI80" s="1060"/>
      <c r="AJ80" s="1060"/>
      <c r="AK80" s="1060">
        <v>1</v>
      </c>
      <c r="AL80" s="1060"/>
      <c r="AM80" s="1060"/>
      <c r="AN80" s="1060"/>
      <c r="AO80" s="1060"/>
      <c r="AP80" s="1060">
        <v>7268</v>
      </c>
      <c r="AQ80" s="1060"/>
      <c r="AR80" s="1060"/>
      <c r="AS80" s="1060"/>
      <c r="AT80" s="1060"/>
      <c r="AU80" s="1060" t="s">
        <v>602</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16104</v>
      </c>
      <c r="AG88" s="1048"/>
      <c r="AH88" s="1048"/>
      <c r="AI88" s="1048"/>
      <c r="AJ88" s="1048"/>
      <c r="AK88" s="1052"/>
      <c r="AL88" s="1052"/>
      <c r="AM88" s="1052"/>
      <c r="AN88" s="1052"/>
      <c r="AO88" s="1052"/>
      <c r="AP88" s="1048">
        <v>7413</v>
      </c>
      <c r="AQ88" s="1048"/>
      <c r="AR88" s="1048"/>
      <c r="AS88" s="1048"/>
      <c r="AT88" s="1048"/>
      <c r="AU88" s="1048">
        <v>77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211</v>
      </c>
      <c r="CS102" s="1040"/>
      <c r="CT102" s="1040"/>
      <c r="CU102" s="1040"/>
      <c r="CV102" s="1041"/>
      <c r="CW102" s="1039">
        <v>1</v>
      </c>
      <c r="CX102" s="1040"/>
      <c r="CY102" s="1040"/>
      <c r="CZ102" s="1040"/>
      <c r="DA102" s="1041"/>
      <c r="DB102" s="1039" t="s">
        <v>604</v>
      </c>
      <c r="DC102" s="1040"/>
      <c r="DD102" s="1040"/>
      <c r="DE102" s="1040"/>
      <c r="DF102" s="1041"/>
      <c r="DG102" s="1039" t="s">
        <v>604</v>
      </c>
      <c r="DH102" s="1040"/>
      <c r="DI102" s="1040"/>
      <c r="DJ102" s="1040"/>
      <c r="DK102" s="1041"/>
      <c r="DL102" s="1039" t="s">
        <v>604</v>
      </c>
      <c r="DM102" s="1040"/>
      <c r="DN102" s="1040"/>
      <c r="DO102" s="1040"/>
      <c r="DP102" s="1041"/>
      <c r="DQ102" s="1039" t="s">
        <v>604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423530</v>
      </c>
      <c r="AB110" s="976"/>
      <c r="AC110" s="976"/>
      <c r="AD110" s="976"/>
      <c r="AE110" s="977"/>
      <c r="AF110" s="978">
        <v>381298</v>
      </c>
      <c r="AG110" s="976"/>
      <c r="AH110" s="976"/>
      <c r="AI110" s="976"/>
      <c r="AJ110" s="977"/>
      <c r="AK110" s="978">
        <v>334830</v>
      </c>
      <c r="AL110" s="976"/>
      <c r="AM110" s="976"/>
      <c r="AN110" s="976"/>
      <c r="AO110" s="977"/>
      <c r="AP110" s="979">
        <v>4.0999999999999996</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2292241</v>
      </c>
      <c r="BR110" s="923"/>
      <c r="BS110" s="923"/>
      <c r="BT110" s="923"/>
      <c r="BU110" s="923"/>
      <c r="BV110" s="923">
        <v>2384774</v>
      </c>
      <c r="BW110" s="923"/>
      <c r="BX110" s="923"/>
      <c r="BY110" s="923"/>
      <c r="BZ110" s="923"/>
      <c r="CA110" s="923">
        <v>2819478</v>
      </c>
      <c r="CB110" s="923"/>
      <c r="CC110" s="923"/>
      <c r="CD110" s="923"/>
      <c r="CE110" s="923"/>
      <c r="CF110" s="947">
        <v>34.5</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436</v>
      </c>
      <c r="DR110" s="923"/>
      <c r="DS110" s="923"/>
      <c r="DT110" s="923"/>
      <c r="DU110" s="923"/>
      <c r="DV110" s="924" t="s">
        <v>436</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436</v>
      </c>
      <c r="AG111" s="1004"/>
      <c r="AH111" s="1004"/>
      <c r="AI111" s="1004"/>
      <c r="AJ111" s="1005"/>
      <c r="AK111" s="1006" t="s">
        <v>438</v>
      </c>
      <c r="AL111" s="1004"/>
      <c r="AM111" s="1004"/>
      <c r="AN111" s="1004"/>
      <c r="AO111" s="1005"/>
      <c r="AP111" s="1007" t="s">
        <v>438</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11309</v>
      </c>
      <c r="BR111" s="895"/>
      <c r="BS111" s="895"/>
      <c r="BT111" s="895"/>
      <c r="BU111" s="895"/>
      <c r="BV111" s="895">
        <v>9754</v>
      </c>
      <c r="BW111" s="895"/>
      <c r="BX111" s="895"/>
      <c r="BY111" s="895"/>
      <c r="BZ111" s="895"/>
      <c r="CA111" s="895">
        <v>8378</v>
      </c>
      <c r="CB111" s="895"/>
      <c r="CC111" s="895"/>
      <c r="CD111" s="895"/>
      <c r="CE111" s="895"/>
      <c r="CF111" s="956">
        <v>0.1</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411</v>
      </c>
      <c r="DM111" s="895"/>
      <c r="DN111" s="895"/>
      <c r="DO111" s="895"/>
      <c r="DP111" s="895"/>
      <c r="DQ111" s="895" t="s">
        <v>411</v>
      </c>
      <c r="DR111" s="895"/>
      <c r="DS111" s="895"/>
      <c r="DT111" s="895"/>
      <c r="DU111" s="895"/>
      <c r="DV111" s="872" t="s">
        <v>411</v>
      </c>
      <c r="DW111" s="872"/>
      <c r="DX111" s="872"/>
      <c r="DY111" s="872"/>
      <c r="DZ111" s="873"/>
    </row>
    <row r="112" spans="1:131" s="246" customFormat="1" ht="26.25" customHeight="1">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436</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4011667</v>
      </c>
      <c r="BR112" s="895"/>
      <c r="BS112" s="895"/>
      <c r="BT112" s="895"/>
      <c r="BU112" s="895"/>
      <c r="BV112" s="895">
        <v>3911294</v>
      </c>
      <c r="BW112" s="895"/>
      <c r="BX112" s="895"/>
      <c r="BY112" s="895"/>
      <c r="BZ112" s="895"/>
      <c r="CA112" s="895">
        <v>3917096</v>
      </c>
      <c r="CB112" s="895"/>
      <c r="CC112" s="895"/>
      <c r="CD112" s="895"/>
      <c r="CE112" s="895"/>
      <c r="CF112" s="956">
        <v>47.9</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436</v>
      </c>
      <c r="DM112" s="895"/>
      <c r="DN112" s="895"/>
      <c r="DO112" s="895"/>
      <c r="DP112" s="895"/>
      <c r="DQ112" s="895" t="s">
        <v>436</v>
      </c>
      <c r="DR112" s="895"/>
      <c r="DS112" s="895"/>
      <c r="DT112" s="895"/>
      <c r="DU112" s="895"/>
      <c r="DV112" s="872" t="s">
        <v>436</v>
      </c>
      <c r="DW112" s="872"/>
      <c r="DX112" s="872"/>
      <c r="DY112" s="872"/>
      <c r="DZ112" s="873"/>
    </row>
    <row r="113" spans="1:130" s="246" customFormat="1" ht="26.25" customHeight="1">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407484</v>
      </c>
      <c r="AB113" s="1004"/>
      <c r="AC113" s="1004"/>
      <c r="AD113" s="1004"/>
      <c r="AE113" s="1005"/>
      <c r="AF113" s="1006">
        <v>430519</v>
      </c>
      <c r="AG113" s="1004"/>
      <c r="AH113" s="1004"/>
      <c r="AI113" s="1004"/>
      <c r="AJ113" s="1005"/>
      <c r="AK113" s="1006">
        <v>467588</v>
      </c>
      <c r="AL113" s="1004"/>
      <c r="AM113" s="1004"/>
      <c r="AN113" s="1004"/>
      <c r="AO113" s="1005"/>
      <c r="AP113" s="1007">
        <v>5.7</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98419</v>
      </c>
      <c r="BR113" s="895"/>
      <c r="BS113" s="895"/>
      <c r="BT113" s="895"/>
      <c r="BU113" s="895"/>
      <c r="BV113" s="895">
        <v>86260</v>
      </c>
      <c r="BW113" s="895"/>
      <c r="BX113" s="895"/>
      <c r="BY113" s="895"/>
      <c r="BZ113" s="895"/>
      <c r="CA113" s="895">
        <v>77030</v>
      </c>
      <c r="CB113" s="895"/>
      <c r="CC113" s="895"/>
      <c r="CD113" s="895"/>
      <c r="CE113" s="895"/>
      <c r="CF113" s="956">
        <v>0.9</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436</v>
      </c>
      <c r="DM113" s="858"/>
      <c r="DN113" s="858"/>
      <c r="DO113" s="858"/>
      <c r="DP113" s="859"/>
      <c r="DQ113" s="860" t="s">
        <v>436</v>
      </c>
      <c r="DR113" s="858"/>
      <c r="DS113" s="858"/>
      <c r="DT113" s="858"/>
      <c r="DU113" s="859"/>
      <c r="DV113" s="905" t="s">
        <v>436</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20718</v>
      </c>
      <c r="AB114" s="858"/>
      <c r="AC114" s="858"/>
      <c r="AD114" s="858"/>
      <c r="AE114" s="859"/>
      <c r="AF114" s="860">
        <v>11295</v>
      </c>
      <c r="AG114" s="858"/>
      <c r="AH114" s="858"/>
      <c r="AI114" s="858"/>
      <c r="AJ114" s="859"/>
      <c r="AK114" s="860">
        <v>7711</v>
      </c>
      <c r="AL114" s="858"/>
      <c r="AM114" s="858"/>
      <c r="AN114" s="858"/>
      <c r="AO114" s="859"/>
      <c r="AP114" s="905">
        <v>0.1</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t="s">
        <v>436</v>
      </c>
      <c r="BR114" s="895"/>
      <c r="BS114" s="895"/>
      <c r="BT114" s="895"/>
      <c r="BU114" s="895"/>
      <c r="BV114" s="895" t="s">
        <v>436</v>
      </c>
      <c r="BW114" s="895"/>
      <c r="BX114" s="895"/>
      <c r="BY114" s="895"/>
      <c r="BZ114" s="895"/>
      <c r="CA114" s="895" t="s">
        <v>436</v>
      </c>
      <c r="CB114" s="895"/>
      <c r="CC114" s="895"/>
      <c r="CD114" s="895"/>
      <c r="CE114" s="895"/>
      <c r="CF114" s="956" t="s">
        <v>411</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436</v>
      </c>
      <c r="DM114" s="858"/>
      <c r="DN114" s="858"/>
      <c r="DO114" s="858"/>
      <c r="DP114" s="859"/>
      <c r="DQ114" s="860" t="s">
        <v>436</v>
      </c>
      <c r="DR114" s="858"/>
      <c r="DS114" s="858"/>
      <c r="DT114" s="858"/>
      <c r="DU114" s="859"/>
      <c r="DV114" s="905" t="s">
        <v>436</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2656</v>
      </c>
      <c r="AB115" s="1004"/>
      <c r="AC115" s="1004"/>
      <c r="AD115" s="1004"/>
      <c r="AE115" s="1005"/>
      <c r="AF115" s="1006">
        <v>1370</v>
      </c>
      <c r="AG115" s="1004"/>
      <c r="AH115" s="1004"/>
      <c r="AI115" s="1004"/>
      <c r="AJ115" s="1005"/>
      <c r="AK115" s="1006">
        <v>1119</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436</v>
      </c>
      <c r="BW115" s="895"/>
      <c r="BX115" s="895"/>
      <c r="BY115" s="895"/>
      <c r="BZ115" s="895"/>
      <c r="CA115" s="895" t="s">
        <v>453</v>
      </c>
      <c r="CB115" s="895"/>
      <c r="CC115" s="895"/>
      <c r="CD115" s="895"/>
      <c r="CE115" s="895"/>
      <c r="CF115" s="956" t="s">
        <v>436</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436</v>
      </c>
      <c r="DM115" s="858"/>
      <c r="DN115" s="858"/>
      <c r="DO115" s="858"/>
      <c r="DP115" s="859"/>
      <c r="DQ115" s="860" t="s">
        <v>436</v>
      </c>
      <c r="DR115" s="858"/>
      <c r="DS115" s="858"/>
      <c r="DT115" s="858"/>
      <c r="DU115" s="859"/>
      <c r="DV115" s="905" t="s">
        <v>411</v>
      </c>
      <c r="DW115" s="906"/>
      <c r="DX115" s="906"/>
      <c r="DY115" s="906"/>
      <c r="DZ115" s="907"/>
    </row>
    <row r="116" spans="1:130" s="246" customFormat="1" ht="26.25" customHeight="1">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436</v>
      </c>
      <c r="AG116" s="858"/>
      <c r="AH116" s="858"/>
      <c r="AI116" s="858"/>
      <c r="AJ116" s="859"/>
      <c r="AK116" s="860" t="s">
        <v>436</v>
      </c>
      <c r="AL116" s="858"/>
      <c r="AM116" s="858"/>
      <c r="AN116" s="858"/>
      <c r="AO116" s="859"/>
      <c r="AP116" s="905" t="s">
        <v>411</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436</v>
      </c>
      <c r="BW116" s="895"/>
      <c r="BX116" s="895"/>
      <c r="BY116" s="895"/>
      <c r="BZ116" s="895"/>
      <c r="CA116" s="895" t="s">
        <v>436</v>
      </c>
      <c r="CB116" s="895"/>
      <c r="CC116" s="895"/>
      <c r="CD116" s="895"/>
      <c r="CE116" s="895"/>
      <c r="CF116" s="956" t="s">
        <v>436</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11309</v>
      </c>
      <c r="DH116" s="858"/>
      <c r="DI116" s="858"/>
      <c r="DJ116" s="858"/>
      <c r="DK116" s="859"/>
      <c r="DL116" s="860">
        <v>9754</v>
      </c>
      <c r="DM116" s="858"/>
      <c r="DN116" s="858"/>
      <c r="DO116" s="858"/>
      <c r="DP116" s="859"/>
      <c r="DQ116" s="860">
        <v>8378</v>
      </c>
      <c r="DR116" s="858"/>
      <c r="DS116" s="858"/>
      <c r="DT116" s="858"/>
      <c r="DU116" s="859"/>
      <c r="DV116" s="905">
        <v>0.1</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854388</v>
      </c>
      <c r="AB117" s="990"/>
      <c r="AC117" s="990"/>
      <c r="AD117" s="990"/>
      <c r="AE117" s="991"/>
      <c r="AF117" s="992">
        <v>824482</v>
      </c>
      <c r="AG117" s="990"/>
      <c r="AH117" s="990"/>
      <c r="AI117" s="990"/>
      <c r="AJ117" s="991"/>
      <c r="AK117" s="992">
        <v>811248</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411</v>
      </c>
      <c r="BR117" s="895"/>
      <c r="BS117" s="895"/>
      <c r="BT117" s="895"/>
      <c r="BU117" s="895"/>
      <c r="BV117" s="895" t="s">
        <v>453</v>
      </c>
      <c r="BW117" s="895"/>
      <c r="BX117" s="895"/>
      <c r="BY117" s="895"/>
      <c r="BZ117" s="895"/>
      <c r="CA117" s="895" t="s">
        <v>127</v>
      </c>
      <c r="CB117" s="895"/>
      <c r="CC117" s="895"/>
      <c r="CD117" s="895"/>
      <c r="CE117" s="895"/>
      <c r="CF117" s="956" t="s">
        <v>411</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411</v>
      </c>
      <c r="DH117" s="858"/>
      <c r="DI117" s="858"/>
      <c r="DJ117" s="858"/>
      <c r="DK117" s="859"/>
      <c r="DL117" s="860" t="s">
        <v>127</v>
      </c>
      <c r="DM117" s="858"/>
      <c r="DN117" s="858"/>
      <c r="DO117" s="858"/>
      <c r="DP117" s="859"/>
      <c r="DQ117" s="860" t="s">
        <v>453</v>
      </c>
      <c r="DR117" s="858"/>
      <c r="DS117" s="858"/>
      <c r="DT117" s="858"/>
      <c r="DU117" s="859"/>
      <c r="DV117" s="905" t="s">
        <v>411</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462</v>
      </c>
      <c r="CB118" s="926"/>
      <c r="CC118" s="926"/>
      <c r="CD118" s="926"/>
      <c r="CE118" s="926"/>
      <c r="CF118" s="956" t="s">
        <v>411</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453</v>
      </c>
      <c r="DH118" s="858"/>
      <c r="DI118" s="858"/>
      <c r="DJ118" s="858"/>
      <c r="DK118" s="859"/>
      <c r="DL118" s="860" t="s">
        <v>411</v>
      </c>
      <c r="DM118" s="858"/>
      <c r="DN118" s="858"/>
      <c r="DO118" s="858"/>
      <c r="DP118" s="859"/>
      <c r="DQ118" s="860" t="s">
        <v>411</v>
      </c>
      <c r="DR118" s="858"/>
      <c r="DS118" s="858"/>
      <c r="DT118" s="858"/>
      <c r="DU118" s="859"/>
      <c r="DV118" s="905" t="s">
        <v>411</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411</v>
      </c>
      <c r="AG119" s="976"/>
      <c r="AH119" s="976"/>
      <c r="AI119" s="976"/>
      <c r="AJ119" s="977"/>
      <c r="AK119" s="978" t="s">
        <v>411</v>
      </c>
      <c r="AL119" s="976"/>
      <c r="AM119" s="976"/>
      <c r="AN119" s="976"/>
      <c r="AO119" s="977"/>
      <c r="AP119" s="979" t="s">
        <v>453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464</v>
      </c>
      <c r="BP119" s="959"/>
      <c r="BQ119" s="963">
        <v>6413636</v>
      </c>
      <c r="BR119" s="926"/>
      <c r="BS119" s="926"/>
      <c r="BT119" s="926"/>
      <c r="BU119" s="926"/>
      <c r="BV119" s="926">
        <v>6392082</v>
      </c>
      <c r="BW119" s="926"/>
      <c r="BX119" s="926"/>
      <c r="BY119" s="926"/>
      <c r="BZ119" s="926"/>
      <c r="CA119" s="926">
        <v>6821982</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453</v>
      </c>
      <c r="DH119" s="841"/>
      <c r="DI119" s="841"/>
      <c r="DJ119" s="841"/>
      <c r="DK119" s="842"/>
      <c r="DL119" s="843" t="s">
        <v>411</v>
      </c>
      <c r="DM119" s="841"/>
      <c r="DN119" s="841"/>
      <c r="DO119" s="841"/>
      <c r="DP119" s="842"/>
      <c r="DQ119" s="843" t="s">
        <v>411</v>
      </c>
      <c r="DR119" s="841"/>
      <c r="DS119" s="841"/>
      <c r="DT119" s="841"/>
      <c r="DU119" s="842"/>
      <c r="DV119" s="929" t="s">
        <v>127</v>
      </c>
      <c r="DW119" s="930"/>
      <c r="DX119" s="930"/>
      <c r="DY119" s="930"/>
      <c r="DZ119" s="931"/>
    </row>
    <row r="120" spans="1:130" s="246" customFormat="1" ht="26.25" customHeight="1">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411</v>
      </c>
      <c r="AG120" s="858"/>
      <c r="AH120" s="858"/>
      <c r="AI120" s="858"/>
      <c r="AJ120" s="859"/>
      <c r="AK120" s="860" t="s">
        <v>466</v>
      </c>
      <c r="AL120" s="858"/>
      <c r="AM120" s="858"/>
      <c r="AN120" s="858"/>
      <c r="AO120" s="859"/>
      <c r="AP120" s="905" t="s">
        <v>127</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13004895</v>
      </c>
      <c r="BR120" s="923"/>
      <c r="BS120" s="923"/>
      <c r="BT120" s="923"/>
      <c r="BU120" s="923"/>
      <c r="BV120" s="923">
        <v>11576268</v>
      </c>
      <c r="BW120" s="923"/>
      <c r="BX120" s="923"/>
      <c r="BY120" s="923"/>
      <c r="BZ120" s="923"/>
      <c r="CA120" s="923">
        <v>10387499</v>
      </c>
      <c r="CB120" s="923"/>
      <c r="CC120" s="923"/>
      <c r="CD120" s="923"/>
      <c r="CE120" s="923"/>
      <c r="CF120" s="947">
        <v>126.9</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2643861</v>
      </c>
      <c r="DH120" s="923"/>
      <c r="DI120" s="923"/>
      <c r="DJ120" s="923"/>
      <c r="DK120" s="923"/>
      <c r="DL120" s="923">
        <v>2485479</v>
      </c>
      <c r="DM120" s="923"/>
      <c r="DN120" s="923"/>
      <c r="DO120" s="923"/>
      <c r="DP120" s="923"/>
      <c r="DQ120" s="923">
        <v>2395489</v>
      </c>
      <c r="DR120" s="923"/>
      <c r="DS120" s="923"/>
      <c r="DT120" s="923"/>
      <c r="DU120" s="923"/>
      <c r="DV120" s="924">
        <v>29.3</v>
      </c>
      <c r="DW120" s="924"/>
      <c r="DX120" s="924"/>
      <c r="DY120" s="924"/>
      <c r="DZ120" s="925"/>
    </row>
    <row r="121" spans="1:130" s="246" customFormat="1" ht="26.25" customHeight="1">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411</v>
      </c>
      <c r="AB121" s="858"/>
      <c r="AC121" s="858"/>
      <c r="AD121" s="858"/>
      <c r="AE121" s="859"/>
      <c r="AF121" s="860" t="s">
        <v>466</v>
      </c>
      <c r="AG121" s="858"/>
      <c r="AH121" s="858"/>
      <c r="AI121" s="858"/>
      <c r="AJ121" s="859"/>
      <c r="AK121" s="860" t="s">
        <v>127</v>
      </c>
      <c r="AL121" s="858"/>
      <c r="AM121" s="858"/>
      <c r="AN121" s="858"/>
      <c r="AO121" s="859"/>
      <c r="AP121" s="905" t="s">
        <v>411</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t="s">
        <v>411</v>
      </c>
      <c r="BR121" s="895"/>
      <c r="BS121" s="895"/>
      <c r="BT121" s="895"/>
      <c r="BU121" s="895"/>
      <c r="BV121" s="895" t="s">
        <v>127</v>
      </c>
      <c r="BW121" s="895"/>
      <c r="BX121" s="895"/>
      <c r="BY121" s="895"/>
      <c r="BZ121" s="895"/>
      <c r="CA121" s="895" t="s">
        <v>466</v>
      </c>
      <c r="CB121" s="895"/>
      <c r="CC121" s="895"/>
      <c r="CD121" s="895"/>
      <c r="CE121" s="895"/>
      <c r="CF121" s="956" t="s">
        <v>453</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1215262</v>
      </c>
      <c r="DH121" s="895"/>
      <c r="DI121" s="895"/>
      <c r="DJ121" s="895"/>
      <c r="DK121" s="895"/>
      <c r="DL121" s="895">
        <v>1092085</v>
      </c>
      <c r="DM121" s="895"/>
      <c r="DN121" s="895"/>
      <c r="DO121" s="895"/>
      <c r="DP121" s="895"/>
      <c r="DQ121" s="895">
        <v>1024417</v>
      </c>
      <c r="DR121" s="895"/>
      <c r="DS121" s="895"/>
      <c r="DT121" s="895"/>
      <c r="DU121" s="895"/>
      <c r="DV121" s="872">
        <v>12.5</v>
      </c>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453</v>
      </c>
      <c r="AB122" s="858"/>
      <c r="AC122" s="858"/>
      <c r="AD122" s="858"/>
      <c r="AE122" s="859"/>
      <c r="AF122" s="860" t="s">
        <v>127</v>
      </c>
      <c r="AG122" s="858"/>
      <c r="AH122" s="858"/>
      <c r="AI122" s="858"/>
      <c r="AJ122" s="859"/>
      <c r="AK122" s="860" t="s">
        <v>453</v>
      </c>
      <c r="AL122" s="858"/>
      <c r="AM122" s="858"/>
      <c r="AN122" s="858"/>
      <c r="AO122" s="859"/>
      <c r="AP122" s="905" t="s">
        <v>453</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7798906</v>
      </c>
      <c r="BR122" s="926"/>
      <c r="BS122" s="926"/>
      <c r="BT122" s="926"/>
      <c r="BU122" s="926"/>
      <c r="BV122" s="926">
        <v>7262593</v>
      </c>
      <c r="BW122" s="926"/>
      <c r="BX122" s="926"/>
      <c r="BY122" s="926"/>
      <c r="BZ122" s="926"/>
      <c r="CA122" s="926">
        <v>6747284</v>
      </c>
      <c r="CB122" s="926"/>
      <c r="CC122" s="926"/>
      <c r="CD122" s="926"/>
      <c r="CE122" s="926"/>
      <c r="CF122" s="927">
        <v>82.5</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t="s">
        <v>453</v>
      </c>
      <c r="DH122" s="895"/>
      <c r="DI122" s="895"/>
      <c r="DJ122" s="895"/>
      <c r="DK122" s="895"/>
      <c r="DL122" s="895">
        <v>173350</v>
      </c>
      <c r="DM122" s="895"/>
      <c r="DN122" s="895"/>
      <c r="DO122" s="895"/>
      <c r="DP122" s="895"/>
      <c r="DQ122" s="895">
        <v>319600</v>
      </c>
      <c r="DR122" s="895"/>
      <c r="DS122" s="895"/>
      <c r="DT122" s="895"/>
      <c r="DU122" s="895"/>
      <c r="DV122" s="872">
        <v>3.9</v>
      </c>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2656</v>
      </c>
      <c r="AB123" s="858"/>
      <c r="AC123" s="858"/>
      <c r="AD123" s="858"/>
      <c r="AE123" s="859"/>
      <c r="AF123" s="860">
        <v>1370</v>
      </c>
      <c r="AG123" s="858"/>
      <c r="AH123" s="858"/>
      <c r="AI123" s="858"/>
      <c r="AJ123" s="859"/>
      <c r="AK123" s="860">
        <v>1119</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20803801</v>
      </c>
      <c r="BR123" s="914"/>
      <c r="BS123" s="914"/>
      <c r="BT123" s="914"/>
      <c r="BU123" s="914"/>
      <c r="BV123" s="914">
        <v>18838861</v>
      </c>
      <c r="BW123" s="914"/>
      <c r="BX123" s="914"/>
      <c r="BY123" s="914"/>
      <c r="BZ123" s="914"/>
      <c r="CA123" s="914">
        <v>17134783</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v>152544</v>
      </c>
      <c r="DH123" s="858"/>
      <c r="DI123" s="858"/>
      <c r="DJ123" s="858"/>
      <c r="DK123" s="859"/>
      <c r="DL123" s="860">
        <v>160380</v>
      </c>
      <c r="DM123" s="858"/>
      <c r="DN123" s="858"/>
      <c r="DO123" s="858"/>
      <c r="DP123" s="859"/>
      <c r="DQ123" s="860">
        <v>177590</v>
      </c>
      <c r="DR123" s="858"/>
      <c r="DS123" s="858"/>
      <c r="DT123" s="858"/>
      <c r="DU123" s="859"/>
      <c r="DV123" s="905">
        <v>2.2000000000000002</v>
      </c>
      <c r="DW123" s="906"/>
      <c r="DX123" s="906"/>
      <c r="DY123" s="906"/>
      <c r="DZ123" s="907"/>
    </row>
    <row r="124" spans="1:130" s="246" customFormat="1" ht="26.25" customHeight="1" thickBot="1">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453</v>
      </c>
      <c r="AB124" s="858"/>
      <c r="AC124" s="858"/>
      <c r="AD124" s="858"/>
      <c r="AE124" s="859"/>
      <c r="AF124" s="860" t="s">
        <v>411</v>
      </c>
      <c r="AG124" s="858"/>
      <c r="AH124" s="858"/>
      <c r="AI124" s="858"/>
      <c r="AJ124" s="859"/>
      <c r="AK124" s="860" t="s">
        <v>411</v>
      </c>
      <c r="AL124" s="858"/>
      <c r="AM124" s="858"/>
      <c r="AN124" s="858"/>
      <c r="AO124" s="859"/>
      <c r="AP124" s="905" t="s">
        <v>453</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411</v>
      </c>
      <c r="BR124" s="912"/>
      <c r="BS124" s="912"/>
      <c r="BT124" s="912"/>
      <c r="BU124" s="912"/>
      <c r="BV124" s="912" t="s">
        <v>411</v>
      </c>
      <c r="BW124" s="912"/>
      <c r="BX124" s="912"/>
      <c r="BY124" s="912"/>
      <c r="BZ124" s="912"/>
      <c r="CA124" s="912" t="s">
        <v>411</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411</v>
      </c>
      <c r="DH124" s="841"/>
      <c r="DI124" s="841"/>
      <c r="DJ124" s="841"/>
      <c r="DK124" s="842"/>
      <c r="DL124" s="843" t="s">
        <v>411</v>
      </c>
      <c r="DM124" s="841"/>
      <c r="DN124" s="841"/>
      <c r="DO124" s="841"/>
      <c r="DP124" s="842"/>
      <c r="DQ124" s="843" t="s">
        <v>411</v>
      </c>
      <c r="DR124" s="841"/>
      <c r="DS124" s="841"/>
      <c r="DT124" s="841"/>
      <c r="DU124" s="842"/>
      <c r="DV124" s="929" t="s">
        <v>411</v>
      </c>
      <c r="DW124" s="930"/>
      <c r="DX124" s="930"/>
      <c r="DY124" s="930"/>
      <c r="DZ124" s="931"/>
    </row>
    <row r="125" spans="1:130" s="246" customFormat="1" ht="26.25" customHeight="1">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411</v>
      </c>
      <c r="AB125" s="858"/>
      <c r="AC125" s="858"/>
      <c r="AD125" s="858"/>
      <c r="AE125" s="859"/>
      <c r="AF125" s="860" t="s">
        <v>411</v>
      </c>
      <c r="AG125" s="858"/>
      <c r="AH125" s="858"/>
      <c r="AI125" s="858"/>
      <c r="AJ125" s="859"/>
      <c r="AK125" s="860" t="s">
        <v>411</v>
      </c>
      <c r="AL125" s="858"/>
      <c r="AM125" s="858"/>
      <c r="AN125" s="858"/>
      <c r="AO125" s="859"/>
      <c r="AP125" s="905" t="s">
        <v>411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411</v>
      </c>
      <c r="DH125" s="923"/>
      <c r="DI125" s="923"/>
      <c r="DJ125" s="923"/>
      <c r="DK125" s="923"/>
      <c r="DL125" s="923" t="s">
        <v>411</v>
      </c>
      <c r="DM125" s="923"/>
      <c r="DN125" s="923"/>
      <c r="DO125" s="923"/>
      <c r="DP125" s="923"/>
      <c r="DQ125" s="923" t="s">
        <v>411</v>
      </c>
      <c r="DR125" s="923"/>
      <c r="DS125" s="923"/>
      <c r="DT125" s="923"/>
      <c r="DU125" s="923"/>
      <c r="DV125" s="924" t="s">
        <v>411</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411</v>
      </c>
      <c r="AB126" s="858"/>
      <c r="AC126" s="858"/>
      <c r="AD126" s="858"/>
      <c r="AE126" s="859"/>
      <c r="AF126" s="860" t="s">
        <v>411</v>
      </c>
      <c r="AG126" s="858"/>
      <c r="AH126" s="858"/>
      <c r="AI126" s="858"/>
      <c r="AJ126" s="859"/>
      <c r="AK126" s="860" t="s">
        <v>411</v>
      </c>
      <c r="AL126" s="858"/>
      <c r="AM126" s="858"/>
      <c r="AN126" s="858"/>
      <c r="AO126" s="859"/>
      <c r="AP126" s="905" t="s">
        <v>411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411</v>
      </c>
      <c r="DH126" s="895"/>
      <c r="DI126" s="895"/>
      <c r="DJ126" s="895"/>
      <c r="DK126" s="895"/>
      <c r="DL126" s="895" t="s">
        <v>411</v>
      </c>
      <c r="DM126" s="895"/>
      <c r="DN126" s="895"/>
      <c r="DO126" s="895"/>
      <c r="DP126" s="895"/>
      <c r="DQ126" s="895" t="s">
        <v>411</v>
      </c>
      <c r="DR126" s="895"/>
      <c r="DS126" s="895"/>
      <c r="DT126" s="895"/>
      <c r="DU126" s="895"/>
      <c r="DV126" s="872" t="s">
        <v>411</v>
      </c>
      <c r="DW126" s="872"/>
      <c r="DX126" s="872"/>
      <c r="DY126" s="872"/>
      <c r="DZ126" s="873"/>
    </row>
    <row r="127" spans="1:130" s="246" customFormat="1" ht="26.25" customHeight="1">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411</v>
      </c>
      <c r="AB127" s="858"/>
      <c r="AC127" s="858"/>
      <c r="AD127" s="858"/>
      <c r="AE127" s="859"/>
      <c r="AF127" s="860" t="s">
        <v>411</v>
      </c>
      <c r="AG127" s="858"/>
      <c r="AH127" s="858"/>
      <c r="AI127" s="858"/>
      <c r="AJ127" s="859"/>
      <c r="AK127" s="860" t="s">
        <v>411</v>
      </c>
      <c r="AL127" s="858"/>
      <c r="AM127" s="858"/>
      <c r="AN127" s="858"/>
      <c r="AO127" s="859"/>
      <c r="AP127" s="905" t="s">
        <v>411</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411</v>
      </c>
      <c r="DH127" s="895"/>
      <c r="DI127" s="895"/>
      <c r="DJ127" s="895"/>
      <c r="DK127" s="895"/>
      <c r="DL127" s="895" t="s">
        <v>411</v>
      </c>
      <c r="DM127" s="895"/>
      <c r="DN127" s="895"/>
      <c r="DO127" s="895"/>
      <c r="DP127" s="895"/>
      <c r="DQ127" s="895" t="s">
        <v>411</v>
      </c>
      <c r="DR127" s="895"/>
      <c r="DS127" s="895"/>
      <c r="DT127" s="895"/>
      <c r="DU127" s="895"/>
      <c r="DV127" s="872" t="s">
        <v>411</v>
      </c>
      <c r="DW127" s="872"/>
      <c r="DX127" s="872"/>
      <c r="DY127" s="872"/>
      <c r="DZ127" s="873"/>
    </row>
    <row r="128" spans="1:130" s="246" customFormat="1" ht="26.25" customHeight="1" thickBot="1">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t="s">
        <v>411</v>
      </c>
      <c r="AB128" s="879"/>
      <c r="AC128" s="879"/>
      <c r="AD128" s="879"/>
      <c r="AE128" s="880"/>
      <c r="AF128" s="881" t="s">
        <v>411</v>
      </c>
      <c r="AG128" s="879"/>
      <c r="AH128" s="879"/>
      <c r="AI128" s="879"/>
      <c r="AJ128" s="880"/>
      <c r="AK128" s="881" t="s">
        <v>411</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411</v>
      </c>
      <c r="BG128" s="865"/>
      <c r="BH128" s="865"/>
      <c r="BI128" s="865"/>
      <c r="BJ128" s="865"/>
      <c r="BK128" s="865"/>
      <c r="BL128" s="888"/>
      <c r="BM128" s="864">
        <v>13.52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411</v>
      </c>
      <c r="DH128" s="869"/>
      <c r="DI128" s="869"/>
      <c r="DJ128" s="869"/>
      <c r="DK128" s="869"/>
      <c r="DL128" s="869" t="s">
        <v>492</v>
      </c>
      <c r="DM128" s="869"/>
      <c r="DN128" s="869"/>
      <c r="DO128" s="869"/>
      <c r="DP128" s="869"/>
      <c r="DQ128" s="869" t="s">
        <v>411</v>
      </c>
      <c r="DR128" s="869"/>
      <c r="DS128" s="869"/>
      <c r="DT128" s="869"/>
      <c r="DU128" s="869"/>
      <c r="DV128" s="870" t="s">
        <v>493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9552143</v>
      </c>
      <c r="AB129" s="858"/>
      <c r="AC129" s="858"/>
      <c r="AD129" s="858"/>
      <c r="AE129" s="859"/>
      <c r="AF129" s="860">
        <v>9393664</v>
      </c>
      <c r="AG129" s="858"/>
      <c r="AH129" s="858"/>
      <c r="AI129" s="858"/>
      <c r="AJ129" s="859"/>
      <c r="AK129" s="860">
        <v>9009061</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411</v>
      </c>
      <c r="BG129" s="848"/>
      <c r="BH129" s="848"/>
      <c r="BI129" s="848"/>
      <c r="BJ129" s="848"/>
      <c r="BK129" s="848"/>
      <c r="BL129" s="849"/>
      <c r="BM129" s="847">
        <v>18.52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911407</v>
      </c>
      <c r="AB130" s="858"/>
      <c r="AC130" s="858"/>
      <c r="AD130" s="858"/>
      <c r="AE130" s="859"/>
      <c r="AF130" s="860">
        <v>846589</v>
      </c>
      <c r="AG130" s="858"/>
      <c r="AH130" s="858"/>
      <c r="AI130" s="858"/>
      <c r="AJ130" s="859"/>
      <c r="AK130" s="860">
        <v>826655</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8640736</v>
      </c>
      <c r="AB131" s="841"/>
      <c r="AC131" s="841"/>
      <c r="AD131" s="841"/>
      <c r="AE131" s="842"/>
      <c r="AF131" s="843">
        <v>8547075</v>
      </c>
      <c r="AG131" s="841"/>
      <c r="AH131" s="841"/>
      <c r="AI131" s="841"/>
      <c r="AJ131" s="842"/>
      <c r="AK131" s="843">
        <v>8182406</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411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-0.65988591699999999</v>
      </c>
      <c r="AB132" s="821"/>
      <c r="AC132" s="821"/>
      <c r="AD132" s="821"/>
      <c r="AE132" s="822"/>
      <c r="AF132" s="823">
        <v>-0.25864988900000002</v>
      </c>
      <c r="AG132" s="821"/>
      <c r="AH132" s="821"/>
      <c r="AI132" s="821"/>
      <c r="AJ132" s="822"/>
      <c r="AK132" s="823">
        <v>-0.18829425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0</v>
      </c>
      <c r="AB133" s="800"/>
      <c r="AC133" s="800"/>
      <c r="AD133" s="800"/>
      <c r="AE133" s="801"/>
      <c r="AF133" s="799">
        <v>-0.3</v>
      </c>
      <c r="AG133" s="800"/>
      <c r="AH133" s="800"/>
      <c r="AI133" s="800"/>
      <c r="AJ133" s="801"/>
      <c r="AK133" s="799">
        <v>-0.3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DAMYYbyBAQU6M+fRNmEx8s/NLSdxQ6ADVmTQqhlrWos2cd6ptnFJ00KqI/m3/cTomq5BEX475id64CJtxRjPYw==" saltValue="aVq1EwN1/0+VTHVDjFOn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k0nQklxOkx9rT329A+PYEilaB+ffyua4wEvzOpZcnoV9WNd2S1MhxhNkmlu6/qTRFtI5bXLIrU3IjqQL5njmIg==" saltValue="VYYBeYOaVDKNx2Ivgsh9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JCKDva73N0yY6CQ44iX6xTG7jqrjFTTluWuIaVyFS9t/lflPbAEigX+bWKWy2uwpgyOnieLrG48nVua9fhOuQ==" saltValue="xpyHO0cPcn74NdWI/vFw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2679885</v>
      </c>
      <c r="AP9" s="312">
        <v>81871</v>
      </c>
      <c r="AQ9" s="313">
        <v>83394</v>
      </c>
      <c r="AR9" s="314">
        <v>-1.8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309704</v>
      </c>
      <c r="AP10" s="315">
        <v>9462</v>
      </c>
      <c r="AQ10" s="316">
        <v>6219</v>
      </c>
      <c r="AR10" s="317">
        <v>52.1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131441</v>
      </c>
      <c r="AP11" s="315">
        <v>4016</v>
      </c>
      <c r="AQ11" s="316">
        <v>9118</v>
      </c>
      <c r="AR11" s="317">
        <v>-56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782798</v>
      </c>
      <c r="AP12" s="315">
        <v>23915</v>
      </c>
      <c r="AQ12" s="316">
        <v>987</v>
      </c>
      <c r="AR12" s="317">
        <v>2323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v>9</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35530</v>
      </c>
      <c r="AP14" s="315">
        <v>1085</v>
      </c>
      <c r="AQ14" s="316">
        <v>3664</v>
      </c>
      <c r="AR14" s="317">
        <v>-70.400000000000006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76068</v>
      </c>
      <c r="AP15" s="315">
        <v>2324</v>
      </c>
      <c r="AQ15" s="316">
        <v>1887</v>
      </c>
      <c r="AR15" s="317">
        <v>23.2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-213250</v>
      </c>
      <c r="AP16" s="315">
        <v>-6515</v>
      </c>
      <c r="AQ16" s="316">
        <v>-7696</v>
      </c>
      <c r="AR16" s="317">
        <v>-15.3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3802176</v>
      </c>
      <c r="AP17" s="315">
        <v>116157</v>
      </c>
      <c r="AQ17" s="316">
        <v>97581</v>
      </c>
      <c r="AR17" s="317">
        <v>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11.55</v>
      </c>
      <c r="AP21" s="328">
        <v>9.5399999999999991</v>
      </c>
      <c r="AQ21" s="329">
        <v>2.0099999999999998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98.9</v>
      </c>
      <c r="AP22" s="333">
        <v>97.4</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334830</v>
      </c>
      <c r="AP32" s="342">
        <v>10229</v>
      </c>
      <c r="AQ32" s="343">
        <v>62676</v>
      </c>
      <c r="AR32" s="344">
        <v>-83.7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v>16</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467588</v>
      </c>
      <c r="AP35" s="342">
        <v>14285</v>
      </c>
      <c r="AQ35" s="343">
        <v>17882</v>
      </c>
      <c r="AR35" s="344">
        <v>-20.100000000000001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7711</v>
      </c>
      <c r="AP36" s="342">
        <v>236</v>
      </c>
      <c r="AQ36" s="343">
        <v>3809</v>
      </c>
      <c r="AR36" s="344">
        <v>-93.8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1119</v>
      </c>
      <c r="AP37" s="342">
        <v>34</v>
      </c>
      <c r="AQ37" s="343">
        <v>679</v>
      </c>
      <c r="AR37" s="344">
        <v>-95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2</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t="s">
        <v>517</v>
      </c>
      <c r="AP39" s="342" t="s">
        <v>517</v>
      </c>
      <c r="AQ39" s="343">
        <v>-2913</v>
      </c>
      <c r="AR39" s="344" t="s">
        <v>517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-826655</v>
      </c>
      <c r="AP40" s="342">
        <v>-25254</v>
      </c>
      <c r="AQ40" s="343">
        <v>-59622</v>
      </c>
      <c r="AR40" s="344">
        <v>-57.6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-15407</v>
      </c>
      <c r="AP41" s="342">
        <v>-471</v>
      </c>
      <c r="AQ41" s="343">
        <v>22530</v>
      </c>
      <c r="AR41" s="344">
        <v>-102.1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2889399</v>
      </c>
      <c r="AN51" s="364">
        <v>84940</v>
      </c>
      <c r="AO51" s="365">
        <v>27.1</v>
      </c>
      <c r="AP51" s="366">
        <v>83623</v>
      </c>
      <c r="AQ51" s="367">
        <v>-0.9</v>
      </c>
      <c r="AR51" s="368">
        <v>28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2494550</v>
      </c>
      <c r="AN52" s="372">
        <v>73332</v>
      </c>
      <c r="AO52" s="373">
        <v>51.9</v>
      </c>
      <c r="AP52" s="374">
        <v>48787</v>
      </c>
      <c r="AQ52" s="375">
        <v>10</v>
      </c>
      <c r="AR52" s="376">
        <v>41.9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2433396</v>
      </c>
      <c r="AN53" s="364">
        <v>72433</v>
      </c>
      <c r="AO53" s="365">
        <v>-14.7</v>
      </c>
      <c r="AP53" s="366">
        <v>87974</v>
      </c>
      <c r="AQ53" s="367">
        <v>5.2</v>
      </c>
      <c r="AR53" s="368">
        <v>-19.899999999999999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2096654</v>
      </c>
      <c r="AN54" s="372">
        <v>62410</v>
      </c>
      <c r="AO54" s="373">
        <v>-14.9</v>
      </c>
      <c r="AP54" s="374">
        <v>48183</v>
      </c>
      <c r="AQ54" s="375">
        <v>-1.2</v>
      </c>
      <c r="AR54" s="376">
        <v>-13.7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3444469</v>
      </c>
      <c r="AN55" s="364">
        <v>103258</v>
      </c>
      <c r="AO55" s="365">
        <v>42.6</v>
      </c>
      <c r="AP55" s="366">
        <v>78864</v>
      </c>
      <c r="AQ55" s="367">
        <v>-10.4</v>
      </c>
      <c r="AR55" s="368">
        <v>53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3069751</v>
      </c>
      <c r="AN56" s="372">
        <v>92024</v>
      </c>
      <c r="AO56" s="373">
        <v>47.5</v>
      </c>
      <c r="AP56" s="374">
        <v>46136</v>
      </c>
      <c r="AQ56" s="375">
        <v>-4.2</v>
      </c>
      <c r="AR56" s="376">
        <v>51.7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2881935</v>
      </c>
      <c r="AN57" s="364">
        <v>86826</v>
      </c>
      <c r="AO57" s="365">
        <v>-15.9</v>
      </c>
      <c r="AP57" s="366">
        <v>85042</v>
      </c>
      <c r="AQ57" s="367">
        <v>7.8</v>
      </c>
      <c r="AR57" s="368">
        <v>-23.7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2222565</v>
      </c>
      <c r="AN58" s="372">
        <v>66961</v>
      </c>
      <c r="AO58" s="373">
        <v>-27.2</v>
      </c>
      <c r="AP58" s="374">
        <v>50806</v>
      </c>
      <c r="AQ58" s="375">
        <v>10.1</v>
      </c>
      <c r="AR58" s="376">
        <v>-37.299999999999997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2964219</v>
      </c>
      <c r="AN59" s="364">
        <v>90558</v>
      </c>
      <c r="AO59" s="365">
        <v>4.3</v>
      </c>
      <c r="AP59" s="366">
        <v>83774</v>
      </c>
      <c r="AQ59" s="367">
        <v>-1.5</v>
      </c>
      <c r="AR59" s="368">
        <v>5.8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1764525</v>
      </c>
      <c r="AN60" s="372">
        <v>53907</v>
      </c>
      <c r="AO60" s="373">
        <v>-19.5</v>
      </c>
      <c r="AP60" s="374">
        <v>52179</v>
      </c>
      <c r="AQ60" s="375">
        <v>2.7</v>
      </c>
      <c r="AR60" s="376">
        <v>-22.2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2922684</v>
      </c>
      <c r="AN61" s="379">
        <v>87603</v>
      </c>
      <c r="AO61" s="380">
        <v>8.6999999999999993</v>
      </c>
      <c r="AP61" s="381">
        <v>83855</v>
      </c>
      <c r="AQ61" s="382">
        <v>0</v>
      </c>
      <c r="AR61" s="368">
        <v>8.6999999999999993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2329609</v>
      </c>
      <c r="AN62" s="372">
        <v>69727</v>
      </c>
      <c r="AO62" s="373">
        <v>7.6</v>
      </c>
      <c r="AP62" s="374">
        <v>49218</v>
      </c>
      <c r="AQ62" s="375">
        <v>3.5</v>
      </c>
      <c r="AR62" s="376">
        <v>4.0999999999999996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OfeYq9LTozn0dOp8UhOE53/BgdLk47i1cPXHPj6Eej+k5ZM2ZTdy6kRFF3Zh1NgJvAPk+kipOzCrw58ZYwEwA==" saltValue="zlRqvQv6PhryEXxly6CI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p5S1dXz6F5tkPs8spmPdjKKUvtyGuRFG0z+niP4VzjYq+9EZxcJ7jq0mC3sDVubD6cC3VbV4Cb9YxrDUkd1Vw==" saltValue="Vk7fTtWkcGbaYlufFNJq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p4TaF7kiXjKDd287MwNzUntK95B4c7H0b3ddmortG+ZuO8u1ER4QoQxtqvrC5CokE3NRdV/Jq4pUwK6R4u8w==" saltValue="lDQSQO3NX/O+h0He/WXA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2" t="s">
        <v>3</v>
      </c>
      <c r="D47" s="1232"/>
      <c r="E47" s="1233"/>
      <c r="F47" s="11">
        <v>86.77</v>
      </c>
      <c r="G47" s="12">
        <v>89.86</v>
      </c>
      <c r="H47" s="12">
        <v>87.61</v>
      </c>
      <c r="I47" s="12">
        <v>73.239999999999995</v>
      </c>
      <c r="J47" s="13">
        <v>61.06</v>
      </c>
    </row>
    <row r="48" spans="2:10" ht="57.75" customHeight="1">
      <c r="B48" s="14"/>
      <c r="C48" s="1234" t="s">
        <v>4</v>
      </c>
      <c r="D48" s="1234"/>
      <c r="E48" s="1235"/>
      <c r="F48" s="15">
        <v>5.86</v>
      </c>
      <c r="G48" s="16">
        <v>6.12</v>
      </c>
      <c r="H48" s="16">
        <v>6.44</v>
      </c>
      <c r="I48" s="16">
        <v>4.9400000000000004</v>
      </c>
      <c r="J48" s="17">
        <v>5.14</v>
      </c>
    </row>
    <row r="49" spans="2:10" ht="57.75" customHeight="1" thickBot="1">
      <c r="B49" s="18"/>
      <c r="C49" s="1236" t="s">
        <v>5</v>
      </c>
      <c r="D49" s="1236"/>
      <c r="E49" s="1237"/>
      <c r="F49" s="19" t="s">
        <v>563</v>
      </c>
      <c r="G49" s="20">
        <v>0.56000000000000005</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8KNx+BoTUt9uj1qnSU23iLnm8a/N4JWA/LsDu6nbG1HVITg2h30xh7rYR3AF5hYdJfQbXqnKbWn4Yv0+e4Tdeg==" saltValue="ca4p8K7duF6xlDzie7Ee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2020-09-11T02:12:56Z</cp:lastPrinted>
  <dcterms:created xsi:type="dcterms:W3CDTF">2020-02-10T04:14:38Z</dcterms:created>
  <dcterms:modified xsi:type="dcterms:W3CDTF">2020-09-11T02:13:09Z</dcterms:modified>
  <cp:category/>
</cp:coreProperties>
</file>