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2909016\Desktop\報告済\その他\（9.11まで）【財政状況資料集】平成30年度財政状況資料集（追加分）の作成及び提出について（依頼）\"/>
    </mc:Choice>
  </mc:AlternateContent>
  <bookViews>
    <workbookView xWindow="-120" yWindow="-120" windowWidth="20730" windowHeight="11160" tabRatio="72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<sst xmlns="http://schemas.openxmlformats.org/spreadsheetml/2006/main" count="1185" uniqueCount="598">
  <si>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</si>
  <si>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</si>
  <si>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</si>
  <si>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</si>
  <si>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</si>
  <si>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</si>
  <si>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</si>
  <si>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</si>
  <si>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</si>
  <si>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</si>
  <si>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</si>
  <si>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</si>
  <si>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</si>
  <si>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</si>
  <si>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</si>
  <si>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</si>
  <si>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</si>
  <si>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</si>
  <si>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</si>
  <si>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</si>
  <si>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</si>
  <si>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</si>
  <si>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</si>
  <si>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</si>
  <si>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</si>
  <si>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</si>
  <si>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</si>
  <si>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</si>
  <si>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</si>
  <si>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</si>
  <si>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</si>
  <si>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</si>
  <si>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</si>
  <si>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</si>
  <si>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</si>
  <si>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</si>
  <si>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</si>
  <si>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</si>
  <si>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</si>
  <si>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</si>
  <si>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</si>
  <si>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</si>
  <si>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</si>
  <si>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</si>
  <si>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</si>
  <si>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</si>
  <si>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</si>
  <si>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</si>
  <si>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</si>
  <si>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</si>
  <si>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</si>
  <si>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</si>
  <si>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</si>
  <si>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</si>
  <si>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</si>
  <si>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</si>
  <si>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</si>
  <si>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</si>
  <si>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</si>
  <si>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</si>
  <si>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</si>
  <si>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</si>
  <si>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</si>
  <si>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</si>
  <si>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</si>
  <si>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</si>
  <si>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</si>
  <si>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</si>
  <si>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</si>
  <si>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</si>
  <si>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</si>
  <si>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</si>
  <si>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</si>
  <si>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</si>
  <si>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</si>
  <si>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</si>
  <si>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</si>
  <si>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</si>
  <si>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</si>
  <si>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</si>
  <si>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</si>
  <si>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</si>
  <si>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</si>
  <si>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</si>
  <si>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</si>
  <si>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</si>
  <si>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</si>
  <si>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</si>
  <si>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</si>
  <si>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</si>
  <si>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</si>
  <si>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</si>
  <si>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</si>
  <si>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</si>
  <si>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</si>
  <si>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</si>
  <si>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</si>
  <si>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</si>
  <si>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</si>
  <si>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</si>
  <si>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</si>
  <si>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</si>
  <si>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</si>
  <si>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</si>
  <si>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</si>
  <si>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</si>
  <si>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</si>
  <si>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</si>
  <si>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</si>
  <si>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</si>
  <si>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</si>
  <si>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</si>
  <si>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</si>
  <si>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</si>
  <si>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</si>
  <si>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</si>
  <si>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</si>
  <si>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</si>
  <si>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</si>
  <si>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</si>
  <si>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</si>
  <si>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</si>
  <si>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</si>
  <si>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</si>
  <si>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</si>
  <si>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</si>
  <si>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</si>
  <si>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</si>
  <si>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</si>
  <si>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</si>
  <si>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</si>
  <si>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</si>
  <si>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</si>
  <si>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</si>
  <si>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</si>
  <si>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</si>
  <si>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</si>
  <si>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</si>
  <si>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</si>
  <si>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</si>
  <si>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</si>
  <si>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</si>
  <si>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</si>
  <si>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</si>
  <si>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</si>
  <si>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</si>
  <si>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</si>
  <si>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</si>
  <si>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</si>
  <si>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</si>
  <si>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</si>
  <si>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</si>
  <si>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</si>
  <si>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</si>
  <si>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</si>
  <si>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</si>
  <si>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</si>
  <si>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</si>
  <si>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</si>
  <si>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</si>
  <si>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</si>
  <si>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</si>
  <si>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</si>
  <si>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</si>
  <si>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</si>
  <si>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</si>
  <si>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</si>
  <si>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</si>
  <si>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</si>
  <si>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</si>
  <si>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</si>
  <si>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</si>
  <si>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</si>
  <si>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</si>
  <si>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</si>
  <si>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</si>
  <si>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</si>
  <si>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</si>
  <si>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</si>
  <si>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</si>
  <si>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</si>
  <si>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</si>
  <si>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</si>
  <si>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</si>
  <si>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</si>
  <si>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</si>
  <si>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</si>
  <si>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</si>
  <si>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</si>
  <si>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</si>
  <si>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</si>
  <si>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</si>
  <si>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</si>
  <si>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</si>
  <si>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</si>
  <si>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</si>
  <si>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</si>
  <si>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</si>
  <si>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</si>
  <si>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</si>
  <si>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</si>
  <si>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</si>
  <si>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</si>
  <si>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</si>
  <si>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</si>
  <si>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</si>
  <si>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</si>
  <si>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</si>
  <si>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</si>
  <si>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</si>
  <si>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</si>
  <si>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</si>
  <si>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静岡県東伊豆町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</si>
  <si>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</si>
  <si>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</si>
  <si>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</si>
  <si>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</si>
  <si>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</si>
  <si>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</si>
  <si>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</si>
  <si>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</si>
  <si>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</si>
  <si>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</si>
  <si>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</si>
  <si>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</si>
  <si>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</si>
  <si>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</si>
  <si>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</si>
  <si>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</si>
  <si>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</si>
  <si>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</si>
  <si>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</si>
  <si>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</si>
  <si>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</si>
  <si>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</si>
  <si>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</si>
  <si>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</si>
  <si>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</si>
  <si>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</si>
  <si>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</si>
  <si>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</si>
  <si>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</si>
  <si>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</si>
  <si>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</si>
  <si>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</si>
  <si>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</si>
  <si>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</si>
  <si>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</si>
  <si>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</si>
  <si>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</si>
  <si>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</si>
  <si>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</si>
  <si>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</si>
  <si>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</si>
  <si>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</si>
  <si>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</si>
  <si>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</si>
  <si>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</si>
  <si>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</si>
  <si>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</si>
  <si>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</si>
  <si>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</si>
  <si>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</si>
  <si>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</si>
  <si>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</si>
  <si>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</si>
  <si>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</si>
  <si>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</si>
  <si>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</si>
  <si>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</si>
  <si>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</si>
  <si>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</si>
  <si>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</si>
  <si>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</si>
  <si>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</si>
  <si>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</si>
  <si>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</si>
  <si>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</si>
  <si>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</si>
  <si>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</si>
  <si>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</si>
  <si>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</si>
  <si>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</si>
  <si>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</si>
  <si>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</si>
  <si>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</si>
  <si>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</si>
  <si>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</si>
  <si>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</si>
  <si>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</si>
  <si>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</si>
  <si>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</si>
  <si>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</si>
  <si>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</si>
  <si>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</si>
  <si>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</si>
  <si>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</si>
  <si>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</si>
  <si>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</si>
  <si>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</si>
  <si>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</si>
  <si>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</si>
  <si>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</si>
  <si>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</si>
  <si>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</si>
  <si>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</si>
  <si>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</si>
  <si>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</si>
  <si>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</si>
  <si>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</si>
  <si>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</si>
  <si>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</si>
  <si>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</si>
  <si>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</si>
  <si>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</si>
  <si>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</si>
  <si>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</si>
  <si>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</si>
  <si>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</si>
  <si>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</si>
  <si>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</si>
  <si>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</si>
  <si>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</si>
  <si>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</si>
  <si>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</si>
  <si>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</si>
  <si>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</si>
  <si>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</si>
  <si>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その他</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</si>
  <si>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</si>
  <si>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</si>
  <si>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</si>
  <si>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</si>
  <si>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</si>
  <si>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</si>
  <si>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</si>
  <si>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</si>
  <si>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</si>
  <si>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</si>
  <si>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</si>
  <si>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</si>
  <si>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</si>
  <si>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</si>
  <si>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</si>
  <si>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</si>
  <si>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</si>
  <si>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</si>
  <si>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</si>
  <si>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</si>
  <si>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</si>
  <si>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</si>
  <si>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</si>
  <si>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</si>
  <si>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</si>
  <si>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</si>
  <si>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</si>
  <si>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</si>
  <si>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</si>
  <si>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</si>
  <si>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</si>
  <si>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</si>
  <si>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静岡県東伊豆町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</si>
  <si>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</si>
  <si>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</si>
  <si>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</si>
  <si>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</si>
  <si>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</si>
  <si>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</si>
  <si>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</si>
  <si>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</si>
  <si>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</si>
  <si>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</si>
  <si>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</si>
  <si>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</si>
  <si>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</si>
  <si>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</si>
  <si>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</si>
  <si>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</si>
  <si>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</si>
  <si>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</si>
  <si>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</si>
  <si>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</si>
  <si>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</si>
  <si>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</si>
  <si>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</si>
  <si>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</si>
  <si>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</si>
  <si>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</si>
  <si>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</si>
  <si>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</si>
  <si>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</si>
  <si>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</si>
  <si>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</si>
  <si>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</si>
  <si>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</si>
  <si>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</si>
  <si>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</si>
  <si>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</si>
  <si>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</si>
  <si>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</si>
  <si>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</si>
  <si>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風力発電事業特別会計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</si>
  <si>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</si>
  <si>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</si>
  <si>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</si>
  <si>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</si>
  <si>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</si>
  <si>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</si>
  <si>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</si>
  <si>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</si>
  <si>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</si>
  <si>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</si>
  <si>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</si>
  <si>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</si>
  <si>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</si>
  <si>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</si>
  <si>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</si>
  <si>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</si>
  <si>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</si>
  <si>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</si>
  <si>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</si>
  <si>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</si>
  <si>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</si>
  <si>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</si>
  <si>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</si>
  <si>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</si>
  <si>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</si>
  <si>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</si>
  <si>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</si>
  <si>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</si>
  <si>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</si>
  <si>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</si>
  <si>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</si>
  <si>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</si>
  <si>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</si>
  <si>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</si>
  <si>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</si>
  <si>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</si>
  <si>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</si>
  <si>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</si>
  <si>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</si>
  <si>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</si>
  <si>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</si>
  <si>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</si>
  <si>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</si>
  <si>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</si>
  <si>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</si>
  <si>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</si>
  <si>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</si>
  <si>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</si>
  <si>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</si>
  <si>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</si>
  <si>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</si>
  <si>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</si>
  <si>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</si>
  <si>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</si>
  <si>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</si>
  <si>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</si>
  <si>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</si>
  <si>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</si>
  <si>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</si>
  <si>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</si>
  <si>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</si>
  <si>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</si>
  <si>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</si>
  <si>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</si>
  <si>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</si>
  <si>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</si>
  <si>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</si>
  <si>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</si>
  <si>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</si>
  <si>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</si>
  <si>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</si>
  <si>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</si>
  <si>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</si>
  <si>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</si>
  <si>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</si>
  <si>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</si>
  <si>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</si>
  <si>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</si>
  <si>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</si>
  <si>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</si>
  <si>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</si>
  <si>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</si>
  <si>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</si>
  <si>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</si>
  <si>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</si>
  <si>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</si>
  <si>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</si>
  <si>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</si>
  <si>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</si>
  <si>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</si>
  <si>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</si>
  <si>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</si>
  <si>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</si>
  <si>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</si>
  <si>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</si>
  <si>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</si>
  <si>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</si>
  <si>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</si>
  <si>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</si>
  <si>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</si>
  <si>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</si>
  <si>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</si>
  <si>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</si>
  <si>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</si>
  <si>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</si>
  <si>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</si>
  <si>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</si>
  <si>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</si>
  <si>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</si>
  <si>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</si>
  <si>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</si>
  <si>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</si>
  <si>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</si>
  <si>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</si>
  <si>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</si>
  <si>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</si>
  <si>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</si>
  <si>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</si>
  <si>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</si>
  <si>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</si>
  <si>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</si>
  <si>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</si>
  <si>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</si>
  <si>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</si>
  <si>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</si>
  <si>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</si>
  <si>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</si>
  <si>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</si>
  <si>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</si>
  <si>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</si>
  <si>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</si>
  <si>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</si>
  <si>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</si>
  <si>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</si>
  <si>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</si>
  <si>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</si>
  <si>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</si>
  <si>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</si>
  <si>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</si>
  <si>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</si>
  <si>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</si>
  <si>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</si>
  <si>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</si>
  <si>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</si>
  <si>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</si>
  <si>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</si>
  <si>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</si>
  <si>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4.81</t>
  </si>
  <si>
    <t>▲ 3.32</t>
  </si>
  <si>
    <t>▲ 4.77</t>
  </si>
  <si>
    <t>▲ 7.09</t>
  </si>
  <si>
    <t>▲ 6.14</t>
  </si>
  <si>
    <t>水道事業会計</t>
  </si>
  <si>
    <t>一般会計</t>
  </si>
  <si>
    <t>介護保険特別会計</t>
  </si>
  <si>
    <t>国民健康保険特別会計</t>
  </si>
  <si>
    <t>風力発電事業特別会計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</si>
  <si>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</si>
  <si>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</si>
  <si>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</si>
  <si>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</si>
  <si>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</si>
  <si>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</si>
  <si>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</si>
  <si>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</si>
  <si>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ふるさと納税基金</t>
    <rPh sb="4" eb="6">
      <t>ノウゼイ</t>
    </rPh>
    <rPh sb="6" eb="8">
      <t>キキン</t>
    </rPh>
    <phoneticPr fontId="2"/>
  </si>
  <si>
    <t>社会福祉基金</t>
    <rPh sb="0" eb="2">
      <t>シャカイ</t>
    </rPh>
    <rPh sb="2" eb="4">
      <t>フクシ</t>
    </rPh>
    <rPh sb="4" eb="6">
      <t>キキン</t>
    </rPh>
    <phoneticPr fontId="2"/>
  </si>
  <si>
    <t>育英奨励基金</t>
    <rPh sb="0" eb="2">
      <t>イクエイ</t>
    </rPh>
    <rPh sb="2" eb="4">
      <t>ショウレイ</t>
    </rPh>
    <rPh sb="4" eb="6">
      <t>キキン</t>
    </rPh>
    <phoneticPr fontId="2"/>
  </si>
  <si>
    <t>教育振興基金</t>
    <rPh sb="0" eb="2">
      <t>キョウイク</t>
    </rPh>
    <rPh sb="2" eb="4">
      <t>シンコウ</t>
    </rPh>
    <rPh sb="4" eb="6">
      <t>キキン</t>
    </rPh>
    <phoneticPr fontId="2"/>
  </si>
  <si>
    <t>緑と水のふるさと基金</t>
    <rPh sb="0" eb="1">
      <t>ミドリ</t>
    </rPh>
    <rPh sb="2" eb="3">
      <t>ミズ</t>
    </rPh>
    <rPh sb="8" eb="10">
      <t>キキン</t>
    </rPh>
    <phoneticPr fontId="2"/>
  </si>
  <si>
    <t>-</t>
    <phoneticPr fontId="2"/>
  </si>
  <si>
    <t>一部事務組合下田メディカルセンター（普通会計分）</t>
    <rPh sb="18" eb="20">
      <t>フツウ</t>
    </rPh>
    <rPh sb="20" eb="22">
      <t>カイケイ</t>
    </rPh>
    <rPh sb="22" eb="23">
      <t>ブン</t>
    </rPh>
    <phoneticPr fontId="2"/>
  </si>
  <si>
    <t>東河環境センター</t>
    <phoneticPr fontId="2"/>
  </si>
  <si>
    <t>伊豆斎場組合</t>
    <phoneticPr fontId="2"/>
  </si>
  <si>
    <t>静岡県市町総合事務組合</t>
    <phoneticPr fontId="2"/>
  </si>
  <si>
    <t>静岡地方税滞納整理機構</t>
    <phoneticPr fontId="2"/>
  </si>
  <si>
    <t>駿東伊豆消防組合</t>
    <phoneticPr fontId="2"/>
  </si>
  <si>
    <t>静岡県後期高齢者医療広域連合</t>
    <rPh sb="3" eb="8">
      <t>コウキコウレイシャ</t>
    </rPh>
    <rPh sb="8" eb="10">
      <t>イリョウ</t>
    </rPh>
    <rPh sb="10" eb="12">
      <t>コウイキ</t>
    </rPh>
    <rPh sb="12" eb="14">
      <t>レンゴウ</t>
    </rPh>
    <phoneticPr fontId="2"/>
  </si>
  <si>
    <t>静岡県後期高齢者医療広域連合（事業会計分）</t>
    <rPh sb="3" eb="8">
      <t>コウキコウレイシャ</t>
    </rPh>
    <rPh sb="8" eb="10">
      <t>イリョウ</t>
    </rPh>
    <rPh sb="10" eb="12">
      <t>コウイキ</t>
    </rPh>
    <rPh sb="12" eb="14">
      <t>レンゴウ</t>
    </rPh>
    <rPh sb="15" eb="17">
      <t>ジギョウ</t>
    </rPh>
    <rPh sb="17" eb="19">
      <t>カイケイ</t>
    </rPh>
    <rPh sb="19" eb="20">
      <t>ブン</t>
    </rPh>
    <phoneticPr fontId="2"/>
  </si>
  <si>
    <t>一部事務組合下田メディカルセンター（事業会計分）</t>
    <rPh sb="18" eb="20">
      <t>ジギョウ</t>
    </rPh>
    <rPh sb="20" eb="22">
      <t>カイケイ</t>
    </rPh>
    <rPh sb="22" eb="23">
      <t>ブン</t>
    </rPh>
    <phoneticPr fontId="2"/>
  </si>
  <si>
    <t>実質公債費比率</t>
    <phoneticPr fontId="5"/>
  </si>
  <si>
    <t>実質公債費比率</t>
    <phoneticPr fontId="5"/>
  </si>
  <si>
    <t>将来負担比率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</si>
  <si>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</si>
  <si>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</si>
  <si>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</si>
  <si>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</si>
  <si>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</si>
  <si>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</si>
  <si>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</si>
  <si>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</si>
  <si>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</si>
  <si>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</si>
  <si>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</si>
  <si>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将来負担比率は、河津町と一部事務組合で運営しているエコクリーンセンター東河の大規模改修により増加した。今後の起債発行を出来る限り抑制するとともに、基金の積み立てに努める。
有形固定資産減価償却率は、長寿命化を先送りしているため、類似団体内平均値を上回っており、今後は公共施設個別管理計画を作成し、老朽化の進行した施設の除却、集約化、長寿命化を進める。</t>
    <rPh sb="0" eb="2">
      <t>ショウライ</t>
    </rPh>
    <rPh sb="2" eb="4">
      <t>フタン</t>
    </rPh>
    <rPh sb="4" eb="6">
      <t>ヒリツ</t>
    </rPh>
    <rPh sb="8" eb="11">
      <t>カワヅチョウ</t>
    </rPh>
    <rPh sb="12" eb="14">
      <t>イチブ</t>
    </rPh>
    <rPh sb="14" eb="16">
      <t>ジム</t>
    </rPh>
    <rPh sb="16" eb="18">
      <t>クミアイ</t>
    </rPh>
    <rPh sb="19" eb="21">
      <t>ウンエイ</t>
    </rPh>
    <rPh sb="35" eb="36">
      <t>ヒガシ</t>
    </rPh>
    <rPh sb="36" eb="37">
      <t>カワ</t>
    </rPh>
    <rPh sb="38" eb="41">
      <t>ダイキボ</t>
    </rPh>
    <rPh sb="41" eb="43">
      <t>カイシュウ</t>
    </rPh>
    <rPh sb="46" eb="48">
      <t>ゾウカ</t>
    </rPh>
    <rPh sb="51" eb="53">
      <t>コンゴ</t>
    </rPh>
    <rPh sb="54" eb="56">
      <t>キサイ</t>
    </rPh>
    <rPh sb="56" eb="58">
      <t>ハッコウ</t>
    </rPh>
    <rPh sb="59" eb="61">
      <t>デキ</t>
    </rPh>
    <rPh sb="62" eb="63">
      <t>カギ</t>
    </rPh>
    <rPh sb="64" eb="66">
      <t>ヨクセイ</t>
    </rPh>
    <rPh sb="73" eb="75">
      <t>キキン</t>
    </rPh>
    <rPh sb="76" eb="77">
      <t>ツ</t>
    </rPh>
    <rPh sb="78" eb="79">
      <t>タ</t>
    </rPh>
    <rPh sb="81" eb="82">
      <t>ツト</t>
    </rPh>
    <rPh sb="86" eb="88">
      <t>ユウケイ</t>
    </rPh>
    <rPh sb="88" eb="90">
      <t>コテイ</t>
    </rPh>
    <rPh sb="90" eb="92">
      <t>シサン</t>
    </rPh>
    <rPh sb="92" eb="94">
      <t>ゲンカ</t>
    </rPh>
    <rPh sb="94" eb="96">
      <t>ショウキャク</t>
    </rPh>
    <rPh sb="96" eb="97">
      <t>リツ</t>
    </rPh>
    <rPh sb="99" eb="100">
      <t>チョウ</t>
    </rPh>
    <rPh sb="100" eb="103">
      <t>ジュミョウカ</t>
    </rPh>
    <rPh sb="104" eb="106">
      <t>サキオク</t>
    </rPh>
    <rPh sb="114" eb="116">
      <t>ルイジ</t>
    </rPh>
    <rPh sb="116" eb="118">
      <t>ダンタイ</t>
    </rPh>
    <rPh sb="118" eb="119">
      <t>ナイ</t>
    </rPh>
    <rPh sb="119" eb="122">
      <t>ヘイキンチ</t>
    </rPh>
    <rPh sb="123" eb="125">
      <t>ウワマワ</t>
    </rPh>
    <rPh sb="130" eb="132">
      <t>コンゴ</t>
    </rPh>
    <rPh sb="133" eb="135">
      <t>コウキョウ</t>
    </rPh>
    <rPh sb="135" eb="137">
      <t>シセツ</t>
    </rPh>
    <rPh sb="137" eb="139">
      <t>コベツ</t>
    </rPh>
    <rPh sb="139" eb="141">
      <t>カンリ</t>
    </rPh>
    <rPh sb="141" eb="143">
      <t>ケイカク</t>
    </rPh>
    <rPh sb="144" eb="146">
      <t>サクセイ</t>
    </rPh>
    <rPh sb="148" eb="151">
      <t>ロウキュウカ</t>
    </rPh>
    <rPh sb="152" eb="154">
      <t>シンコウ</t>
    </rPh>
    <rPh sb="156" eb="158">
      <t>シセツ</t>
    </rPh>
    <rPh sb="159" eb="161">
      <t>ジョキャク</t>
    </rPh>
    <rPh sb="162" eb="165">
      <t>シュウヤクカ</t>
    </rPh>
    <rPh sb="166" eb="167">
      <t>チョウ</t>
    </rPh>
    <rPh sb="167" eb="170">
      <t>ジュミョウカ</t>
    </rPh>
    <rPh sb="171" eb="172">
      <t>スス</t>
    </rPh>
    <phoneticPr fontId="5"/>
  </si>
  <si>
    <t>将来負担比率は、河津町と一部事務組合で運営しているエコクリーンセンター東河の大規模改修により増加した。
実質公債比率は、建設当時のエコクリーンセンター東河の起債償還が終了したため、前年を下回っている。今後も起債発行を出来る限り抑制していく。</t>
    <rPh sb="0" eb="2">
      <t>ショウライ</t>
    </rPh>
    <rPh sb="2" eb="4">
      <t>フタン</t>
    </rPh>
    <rPh sb="4" eb="6">
      <t>ヒリツ</t>
    </rPh>
    <rPh sb="52" eb="54">
      <t>ジッシツ</t>
    </rPh>
    <rPh sb="54" eb="56">
      <t>コウサイ</t>
    </rPh>
    <rPh sb="56" eb="58">
      <t>ヒリツ</t>
    </rPh>
    <rPh sb="60" eb="62">
      <t>ケンセツ</t>
    </rPh>
    <rPh sb="62" eb="64">
      <t>トウジ</t>
    </rPh>
    <rPh sb="75" eb="76">
      <t>ヒガシ</t>
    </rPh>
    <rPh sb="76" eb="77">
      <t>カワ</t>
    </rPh>
    <rPh sb="78" eb="80">
      <t>キサイ</t>
    </rPh>
    <rPh sb="80" eb="82">
      <t>ショウカン</t>
    </rPh>
    <rPh sb="83" eb="85">
      <t>シュウリョウ</t>
    </rPh>
    <rPh sb="90" eb="92">
      <t>ゼンネン</t>
    </rPh>
    <rPh sb="93" eb="95">
      <t>シタマワ</t>
    </rPh>
    <rPh sb="100" eb="102">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</si>
</sst>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A07E-416E-B8F9-01B6C69996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33250</c:v>
                </c:pt>
                <c:pt idx="1">
                  <c:v>47179</c:v>
                </c:pt>
                <c:pt idx="2">
                  <c:v>30873</c:v>
                </c:pt>
                <c:pt idx="3">
                  <c:v>23855</c:v>
                </c:pt>
                <c:pt idx="4">
                  <c:v>34705</c:v>
                </c:pt>
              </c:numCache>
            </c:numRef>
          </c:val>
          <c:smooth val="0"/>
          <c:extLst>
            <c:ext xmlns:c16="http://schemas.microsoft.com/office/drawing/2014/chart" uri="{C3380CC4-5D6E-409C-BE32-E72D297353CC}">
              <c16:uniqueId val="{00000001-A07E-416E-B8F9-01B6C69996D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6.15</c:v>
                </c:pt>
                <c:pt idx="1">
                  <c:v>5.56</c:v>
                </c:pt>
                <c:pt idx="2">
                  <c:v>8.36</c:v>
                </c:pt>
                <c:pt idx="3">
                  <c:v>6.26</c:v>
                </c:pt>
                <c:pt idx="4">
                  <c:v>6.77</c:v>
                </c:pt>
              </c:numCache>
            </c:numRef>
          </c:val>
          <c:extLst>
            <c:ext xmlns:c16="http://schemas.microsoft.com/office/drawing/2014/chart" uri="{C3380CC4-5D6E-409C-BE32-E72D297353CC}">
              <c16:uniqueId val="{00000000-B550-49FF-A79D-B31DA0E8D8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18.440000000000001</c:v>
                </c:pt>
                <c:pt idx="1">
                  <c:v>20.14</c:v>
                </c:pt>
                <c:pt idx="2">
                  <c:v>17.7</c:v>
                </c:pt>
                <c:pt idx="3">
                  <c:v>20.350000000000001</c:v>
                </c:pt>
                <c:pt idx="4">
                  <c:v>19.39</c:v>
                </c:pt>
              </c:numCache>
            </c:numRef>
          </c:val>
          <c:extLst>
            <c:ext xmlns:c16="http://schemas.microsoft.com/office/drawing/2014/chart" uri="{C3380CC4-5D6E-409C-BE32-E72D297353CC}">
              <c16:uniqueId val="{00000001-B550-49FF-A79D-B31DA0E8D8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-4.8099999999999996</c:v>
                </c:pt>
                <c:pt idx="1">
                  <c:v>-3.32</c:v>
                </c:pt>
                <c:pt idx="2">
                  <c:v>-4.7699999999999996</c:v>
                </c:pt>
                <c:pt idx="3">
                  <c:v>-7.09</c:v>
                </c:pt>
                <c:pt idx="4">
                  <c:v>-6.14</c:v>
                </c:pt>
              </c:numCache>
            </c:numRef>
          </c:val>
          <c:smooth val="0"/>
          <c:extLst>
            <c:ext xmlns:c16="http://schemas.microsoft.com/office/drawing/2014/chart" uri="{C3380CC4-5D6E-409C-BE32-E72D297353CC}">
              <c16:uniqueId val="{00000002-B550-49FF-A79D-B31DA0E8D8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7A-4B14-8104-31B5781241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7A-4B14-8104-31B5781241D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C7A-4B14-8104-31B5781241D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C7A-4B14-8104-31B5781241D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0.14000000000000001</c:v>
                </c:pt>
                <c:pt idx="4">
                  <c:v>#N/A</c:v>
                </c:pt>
                <c:pt idx="5">
                  <c:v>0.05</c:v>
                </c:pt>
                <c:pt idx="6">
                  <c:v>#N/A</c:v>
                </c:pt>
                <c:pt idx="7">
                  <c:v>0</c:v>
                </c:pt>
                <c:pt idx="8">
                  <c:v>#N/A</c:v>
                </c:pt>
                <c:pt idx="9">
                  <c:v>0.01</c:v>
                </c:pt>
              </c:numCache>
            </c:numRef>
          </c:val>
          <c:extLst>
            <c:ext xmlns:c16="http://schemas.microsoft.com/office/drawing/2014/chart" uri="{C3380CC4-5D6E-409C-BE32-E72D297353CC}">
              <c16:uniqueId val="{00000004-FC7A-4B14-8104-31B5781241D3}"/>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0.02</c:v>
                </c:pt>
                <c:pt idx="4">
                  <c:v>#N/A</c:v>
                </c:pt>
                <c:pt idx="5">
                  <c:v>0.01</c:v>
                </c:pt>
                <c:pt idx="6">
                  <c:v>#N/A</c:v>
                </c:pt>
                <c:pt idx="7">
                  <c:v>0.01</c:v>
                </c:pt>
                <c:pt idx="8">
                  <c:v>#N/A</c:v>
                </c:pt>
                <c:pt idx="9">
                  <c:v>0.03</c:v>
                </c:pt>
              </c:numCache>
            </c:numRef>
          </c:val>
          <c:extLst>
            <c:ext xmlns:c16="http://schemas.microsoft.com/office/drawing/2014/chart" uri="{C3380CC4-5D6E-409C-BE32-E72D297353CC}">
              <c16:uniqueId val="{00000005-FC7A-4B14-8104-31B5781241D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1.19</c:v>
                </c:pt>
                <c:pt idx="2">
                  <c:v>#N/A</c:v>
                </c:pt>
                <c:pt idx="3">
                  <c:v>2.11</c:v>
                </c:pt>
                <c:pt idx="4">
                  <c:v>#N/A</c:v>
                </c:pt>
                <c:pt idx="5">
                  <c:v>2.6</c:v>
                </c:pt>
                <c:pt idx="6">
                  <c:v>#N/A</c:v>
                </c:pt>
                <c:pt idx="7">
                  <c:v>3.54</c:v>
                </c:pt>
                <c:pt idx="8">
                  <c:v>#N/A</c:v>
                </c:pt>
                <c:pt idx="9">
                  <c:v>0.84</c:v>
                </c:pt>
              </c:numCache>
            </c:numRef>
          </c:val>
          <c:extLst>
            <c:ext xmlns:c16="http://schemas.microsoft.com/office/drawing/2014/chart" uri="{C3380CC4-5D6E-409C-BE32-E72D297353CC}">
              <c16:uniqueId val="{00000006-FC7A-4B14-8104-31B5781241D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1.38</c:v>
                </c:pt>
                <c:pt idx="2">
                  <c:v>#N/A</c:v>
                </c:pt>
                <c:pt idx="3">
                  <c:v>1.1299999999999999</c:v>
                </c:pt>
                <c:pt idx="4">
                  <c:v>#N/A</c:v>
                </c:pt>
                <c:pt idx="5">
                  <c:v>1.46</c:v>
                </c:pt>
                <c:pt idx="6">
                  <c:v>#N/A</c:v>
                </c:pt>
                <c:pt idx="7">
                  <c:v>2.2400000000000002</c:v>
                </c:pt>
                <c:pt idx="8">
                  <c:v>#N/A</c:v>
                </c:pt>
                <c:pt idx="9">
                  <c:v>1.34</c:v>
                </c:pt>
              </c:numCache>
            </c:numRef>
          </c:val>
          <c:extLst>
            <c:ext xmlns:c16="http://schemas.microsoft.com/office/drawing/2014/chart" uri="{C3380CC4-5D6E-409C-BE32-E72D297353CC}">
              <c16:uniqueId val="{00000007-FC7A-4B14-8104-31B5781241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6.15</c:v>
                </c:pt>
                <c:pt idx="2">
                  <c:v>#N/A</c:v>
                </c:pt>
                <c:pt idx="3">
                  <c:v>5.56</c:v>
                </c:pt>
                <c:pt idx="4">
                  <c:v>#N/A</c:v>
                </c:pt>
                <c:pt idx="5">
                  <c:v>8.36</c:v>
                </c:pt>
                <c:pt idx="6">
                  <c:v>#N/A</c:v>
                </c:pt>
                <c:pt idx="7">
                  <c:v>6.25</c:v>
                </c:pt>
                <c:pt idx="8">
                  <c:v>#N/A</c:v>
                </c:pt>
                <c:pt idx="9">
                  <c:v>6.76</c:v>
                </c:pt>
              </c:numCache>
            </c:numRef>
          </c:val>
          <c:extLst>
            <c:ext xmlns:c16="http://schemas.microsoft.com/office/drawing/2014/chart" uri="{C3380CC4-5D6E-409C-BE32-E72D297353CC}">
              <c16:uniqueId val="{00000008-FC7A-4B14-8104-31B5781241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22.57</c:v>
                </c:pt>
                <c:pt idx="2">
                  <c:v>#N/A</c:v>
                </c:pt>
                <c:pt idx="3">
                  <c:v>21.8</c:v>
                </c:pt>
                <c:pt idx="4">
                  <c:v>#N/A</c:v>
                </c:pt>
                <c:pt idx="5">
                  <c:v>21.41</c:v>
                </c:pt>
                <c:pt idx="6">
                  <c:v>#N/A</c:v>
                </c:pt>
                <c:pt idx="7">
                  <c:v>21.62</c:v>
                </c:pt>
                <c:pt idx="8">
                  <c:v>#N/A</c:v>
                </c:pt>
                <c:pt idx="9">
                  <c:v>21.67</c:v>
                </c:pt>
              </c:numCache>
            </c:numRef>
          </c:val>
          <c:extLst>
            <c:ext xmlns:c16="http://schemas.microsoft.com/office/drawing/2014/chart" uri="{C3380CC4-5D6E-409C-BE32-E72D297353CC}">
              <c16:uniqueId val="{00000009-FC7A-4B14-8104-31B5781241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415</c:v>
                </c:pt>
                <c:pt idx="5">
                  <c:v>409</c:v>
                </c:pt>
                <c:pt idx="8">
                  <c:v>409</c:v>
                </c:pt>
                <c:pt idx="11">
                  <c:v>385</c:v>
                </c:pt>
                <c:pt idx="14">
                  <c:v>380</c:v>
                </c:pt>
              </c:numCache>
            </c:numRef>
          </c:val>
          <c:extLst>
            <c:ext xmlns:c16="http://schemas.microsoft.com/office/drawing/2014/chart" uri="{C3380CC4-5D6E-409C-BE32-E72D297353CC}">
              <c16:uniqueId val="{00000000-0479-4E5A-ABA9-368C3016C5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79-4E5A-ABA9-368C3016C5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0479-4E5A-ABA9-368C3016C5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140</c:v>
                </c:pt>
                <c:pt idx="3">
                  <c:v>140</c:v>
                </c:pt>
                <c:pt idx="6">
                  <c:v>103</c:v>
                </c:pt>
                <c:pt idx="9">
                  <c:v>60</c:v>
                </c:pt>
                <c:pt idx="12">
                  <c:v>5</c:v>
                </c:pt>
              </c:numCache>
            </c:numRef>
          </c:val>
          <c:extLst>
            <c:ext xmlns:c16="http://schemas.microsoft.com/office/drawing/2014/chart" uri="{C3380CC4-5D6E-409C-BE32-E72D297353CC}">
              <c16:uniqueId val="{00000003-0479-4E5A-ABA9-368C3016C5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79-4E5A-ABA9-368C3016C5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79-4E5A-ABA9-368C3016C5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79-4E5A-ABA9-368C3016C5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477</c:v>
                </c:pt>
                <c:pt idx="3">
                  <c:v>488</c:v>
                </c:pt>
                <c:pt idx="6">
                  <c:v>513</c:v>
                </c:pt>
                <c:pt idx="9">
                  <c:v>511</c:v>
                </c:pt>
                <c:pt idx="12">
                  <c:v>522</c:v>
                </c:pt>
              </c:numCache>
            </c:numRef>
          </c:val>
          <c:extLst>
            <c:ext xmlns:c16="http://schemas.microsoft.com/office/drawing/2014/chart" uri="{C3380CC4-5D6E-409C-BE32-E72D297353CC}">
              <c16:uniqueId val="{00000007-0479-4E5A-ABA9-368C3016C5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203</c:v>
                </c:pt>
                <c:pt idx="2">
                  <c:v>#N/A</c:v>
                </c:pt>
                <c:pt idx="3">
                  <c:v>#N/A</c:v>
                </c:pt>
                <c:pt idx="4">
                  <c:v>220</c:v>
                </c:pt>
                <c:pt idx="5">
                  <c:v>#N/A</c:v>
                </c:pt>
                <c:pt idx="6">
                  <c:v>#N/A</c:v>
                </c:pt>
                <c:pt idx="7">
                  <c:v>208</c:v>
                </c:pt>
                <c:pt idx="8">
                  <c:v>#N/A</c:v>
                </c:pt>
                <c:pt idx="9">
                  <c:v>#N/A</c:v>
                </c:pt>
                <c:pt idx="10">
                  <c:v>187</c:v>
                </c:pt>
                <c:pt idx="11">
                  <c:v>#N/A</c:v>
                </c:pt>
                <c:pt idx="12">
                  <c:v>#N/A</c:v>
                </c:pt>
                <c:pt idx="13">
                  <c:v>148</c:v>
                </c:pt>
                <c:pt idx="14">
                  <c:v>#N/A</c:v>
                </c:pt>
              </c:numCache>
            </c:numRef>
          </c:val>
          <c:smooth val="0"/>
          <c:extLst>
            <c:ext xmlns:c16="http://schemas.microsoft.com/office/drawing/2014/chart" uri="{C3380CC4-5D6E-409C-BE32-E72D297353CC}">
              <c16:uniqueId val="{00000008-0479-4E5A-ABA9-368C3016C5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4325</c:v>
                </c:pt>
                <c:pt idx="5">
                  <c:v>4465</c:v>
                </c:pt>
                <c:pt idx="8">
                  <c:v>4374</c:v>
                </c:pt>
                <c:pt idx="11">
                  <c:v>4321</c:v>
                </c:pt>
                <c:pt idx="14">
                  <c:v>4440</c:v>
                </c:pt>
              </c:numCache>
            </c:numRef>
          </c:val>
          <c:extLst>
            <c:ext xmlns:c16="http://schemas.microsoft.com/office/drawing/2014/chart" uri="{C3380CC4-5D6E-409C-BE32-E72D297353CC}">
              <c16:uniqueId val="{00000000-90F5-4FD4-AC0E-DAF6099B37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0F5-4FD4-AC0E-DAF6099B37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642</c:v>
                </c:pt>
                <c:pt idx="5">
                  <c:v>722</c:v>
                </c:pt>
                <c:pt idx="8">
                  <c:v>626</c:v>
                </c:pt>
                <c:pt idx="11">
                  <c:v>717</c:v>
                </c:pt>
                <c:pt idx="14">
                  <c:v>677</c:v>
                </c:pt>
              </c:numCache>
            </c:numRef>
          </c:val>
          <c:extLst>
            <c:ext xmlns:c16="http://schemas.microsoft.com/office/drawing/2014/chart" uri="{C3380CC4-5D6E-409C-BE32-E72D297353CC}">
              <c16:uniqueId val="{00000002-90F5-4FD4-AC0E-DAF6099B37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F5-4FD4-AC0E-DAF6099B37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F5-4FD4-AC0E-DAF6099B37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F5-4FD4-AC0E-DAF6099B37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1199</c:v>
                </c:pt>
                <c:pt idx="3">
                  <c:v>1061</c:v>
                </c:pt>
                <c:pt idx="6">
                  <c:v>1119</c:v>
                </c:pt>
                <c:pt idx="9">
                  <c:v>1221</c:v>
                </c:pt>
                <c:pt idx="12">
                  <c:v>1364</c:v>
                </c:pt>
              </c:numCache>
            </c:numRef>
          </c:val>
          <c:extLst>
            <c:ext xmlns:c16="http://schemas.microsoft.com/office/drawing/2014/chart" uri="{C3380CC4-5D6E-409C-BE32-E72D297353CC}">
              <c16:uniqueId val="{00000006-90F5-4FD4-AC0E-DAF6099B37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311</c:v>
                </c:pt>
                <c:pt idx="3">
                  <c:v>174</c:v>
                </c:pt>
                <c:pt idx="6">
                  <c:v>80</c:v>
                </c:pt>
                <c:pt idx="9">
                  <c:v>76</c:v>
                </c:pt>
                <c:pt idx="12">
                  <c:v>522</c:v>
                </c:pt>
              </c:numCache>
            </c:numRef>
          </c:val>
          <c:extLst>
            <c:ext xmlns:c16="http://schemas.microsoft.com/office/drawing/2014/chart" uri="{C3380CC4-5D6E-409C-BE32-E72D297353CC}">
              <c16:uniqueId val="{00000007-90F5-4FD4-AC0E-DAF6099B37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90F5-4FD4-AC0E-DAF6099B37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0F5-4FD4-AC0E-DAF6099B37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5311</c:v>
                </c:pt>
                <c:pt idx="3">
                  <c:v>5427</c:v>
                </c:pt>
                <c:pt idx="6">
                  <c:v>5307</c:v>
                </c:pt>
                <c:pt idx="9">
                  <c:v>5151</c:v>
                </c:pt>
                <c:pt idx="12">
                  <c:v>5036</c:v>
                </c:pt>
              </c:numCache>
            </c:numRef>
          </c:val>
          <c:extLst>
            <c:ext xmlns:c16="http://schemas.microsoft.com/office/drawing/2014/chart" uri="{C3380CC4-5D6E-409C-BE32-E72D297353CC}">
              <c16:uniqueId val="{0000000A-90F5-4FD4-AC0E-DAF6099B37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1854</c:v>
                </c:pt>
                <c:pt idx="2">
                  <c:v>#N/A</c:v>
                </c:pt>
                <c:pt idx="3">
                  <c:v>#N/A</c:v>
                </c:pt>
                <c:pt idx="4">
                  <c:v>1475</c:v>
                </c:pt>
                <c:pt idx="5">
                  <c:v>#N/A</c:v>
                </c:pt>
                <c:pt idx="6">
                  <c:v>#N/A</c:v>
                </c:pt>
                <c:pt idx="7">
                  <c:v>1506</c:v>
                </c:pt>
                <c:pt idx="8">
                  <c:v>#N/A</c:v>
                </c:pt>
                <c:pt idx="9">
                  <c:v>#N/A</c:v>
                </c:pt>
                <c:pt idx="10">
                  <c:v>1410</c:v>
                </c:pt>
                <c:pt idx="11">
                  <c:v>#N/A</c:v>
                </c:pt>
                <c:pt idx="12">
                  <c:v>#N/A</c:v>
                </c:pt>
                <c:pt idx="13">
                  <c:v>1805</c:v>
                </c:pt>
                <c:pt idx="14">
                  <c:v>#N/A</c:v>
                </c:pt>
              </c:numCache>
            </c:numRef>
          </c:val>
          <c:smooth val="0"/>
          <c:extLst>
            <c:ext xmlns:c16="http://schemas.microsoft.com/office/drawing/2014/chart" uri="{C3380CC4-5D6E-409C-BE32-E72D297353CC}">
              <c16:uniqueId val="{0000000B-90F5-4FD4-AC0E-DAF6099B37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626</c:v>
                </c:pt>
                <c:pt idx="1">
                  <c:v>717</c:v>
                </c:pt>
                <c:pt idx="2">
                  <c:v>677</c:v>
                </c:pt>
              </c:numCache>
            </c:numRef>
          </c:val>
          <c:extLst>
            <c:ext xmlns:c16="http://schemas.microsoft.com/office/drawing/2014/chart" uri="{C3380CC4-5D6E-409C-BE32-E72D297353CC}">
              <c16:uniqueId val="{00000000-4C3A-4A78-A00D-B6F276EC7C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C3A-4A78-A00D-B6F276EC7C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257</c:v>
                </c:pt>
                <c:pt idx="1">
                  <c:v>370</c:v>
                </c:pt>
                <c:pt idx="2">
                  <c:v>372</c:v>
                </c:pt>
              </c:numCache>
            </c:numRef>
          </c:val>
          <c:extLst>
            <c:ext xmlns:c16="http://schemas.microsoft.com/office/drawing/2014/chart" uri="{C3380CC4-5D6E-409C-BE32-E72D297353CC}">
              <c16:uniqueId val="{00000002-4C3A-4A78-A00D-B6F276EC7C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{63C5A2EC-A092-410E-B755-7720DFECCF1A}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F27-4F6A-8809-AD449CECAE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{458C3BA6-BDD3-46EC-8120-EE9DC375D1A1}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27-4F6A-8809-AD449CECAE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{FBEF5A13-B0FC-4F94-A98F-A9412A9D8E1C}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27-4F6A-8809-AD449CECAE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{949A1B07-F221-402D-8AF3-0DD978770579}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27-4F6A-8809-AD449CECAE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{8A07B8D4-7335-41A5-AFDF-9FEF3FEC3B43}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27-4F6A-8809-AD449CECAE6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{C705AFEB-9ED9-4305-8983-E7E2F055C758}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F27-4F6A-8809-AD449CECAE6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{68863407-D76D-4DF3-A41A-9DC965B0219C}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F27-4F6A-8809-AD449CECAE6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{5B2DA73C-EFDF-404F-ADB5-758871A27BB0}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F27-4F6A-8809-AD449CECAE6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{A272E97A-01EB-429A-A251-13C4B4B75ADA}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F27-4F6A-8809-AD449CECAE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56.7</c:v>
                </c:pt>
                <c:pt idx="16">
                  <c:v>57.8</c:v>
                </c:pt>
                <c:pt idx="24">
                  <c:v>59.6</c:v>
                </c:pt>
                <c:pt idx="32">
                  <c:v>61.7</c:v>
                </c:pt>
              </c:numCache>
            </c:numRef>
          </c:xVal>
          <c:yVal>
            <c:numRef>
              <c:f>公会計指標分析・財政指標組合せ分析表!$BP$51:$DC$51</c:f>
              <c:numCache>
                <c:formatCode>#,##0.0;"▲ "#,##0.0</c:formatCode>
                <c:ptCount val="40"/>
                <c:pt idx="8">
                  <c:v>46.4</c:v>
                </c:pt>
                <c:pt idx="16">
                  <c:v>48.1</c:v>
                </c:pt>
                <c:pt idx="24">
                  <c:v>44.9</c:v>
                </c:pt>
                <c:pt idx="32">
                  <c:v>58</c:v>
                </c:pt>
              </c:numCache>
            </c:numRef>
          </c:yVal>
          <c:smooth val="0"/>
          <c:extLst>
            <c:ext xmlns:c16="http://schemas.microsoft.com/office/drawing/2014/chart" uri="{C3380CC4-5D6E-409C-BE32-E72D297353CC}">
              <c16:uniqueId val="{00000009-EF27-4F6A-8809-AD449CECAE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{CCF4C8C1-F8F6-4279-B74D-B432CD19C046}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F27-4F6A-8809-AD449CECAE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{0470EBD3-38E0-46E7-95AB-5CD4AF534268}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27-4F6A-8809-AD449CECAE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{5DF82EEA-A31A-4964-B4E1-3ABD4C0A03BF}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27-4F6A-8809-AD449CECAE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{D8450BA3-B1F2-4B5F-A828-42AA0DE555BE}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27-4F6A-8809-AD449CECAE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{0A887031-AEE6-4D72-8980-5F4C899C47EC}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27-4F6A-8809-AD449CECAE6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{8937E014-1B04-418C-A056-9CB6644C7A14}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F27-4F6A-8809-AD449CECAE6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{6317B603-B39C-482B-A13E-B5FC352B1E03}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F27-4F6A-8809-AD449CECAE6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{94574317-3B04-4997-9F2F-E6680589273F}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F27-4F6A-8809-AD449CECAE6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{A4CF9DE4-04D2-4B8E-8333-9D4615FCE68A}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F27-4F6A-8809-AD449CECAE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c:ext xmlns:c16="http://schemas.microsoft.com/office/drawing/2014/chart" uri="{C3380CC4-5D6E-409C-BE32-E72D297353CC}">
              <c16:uniqueId val="{00000013-EF27-4F6A-8809-AD449CECAE62}"/>
            </c:ext>
          </c:extLst>
        </c:ser>
        <c:dLbls>
          <c:showLegendKey val="0"/>
          <c:showVal val="1"/>
          <c:showCatName val="0"/>
          <c:showSerName val="0"/>
          <c:showPercent val="0"/>
          <c:showBubbleSize val="0"/>
        </c:dLbls>
        <c:axId val="46179840"/>
        <c:axId val="46181760"/>
      </c:scatterChart>
      <c:valAx>
        <c:axId val="46179840"/>
        <c:scaling>
          <c:orientation val="minMax"/>
          <c:max val="62.5"/>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{FAE91299-BAFB-4303-BA52-4A6C88ACF1F9}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219-4C9B-8A53-EED472B356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{6A610390-619A-480E-BEAD-D672F294FA5F}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19-4C9B-8A53-EED472B356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{50C4562E-7C3D-4B65-A736-EC7B36B1EBC4}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19-4C9B-8A53-EED472B356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{1623DAFA-4A84-443E-A5D2-62E285D5A08C}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19-4C9B-8A53-EED472B356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{88DF0015-8C48-4BCB-A3C4-4B4557625E77}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19-4C9B-8A53-EED472B356F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{3EC3BC7A-97DB-48E2-98D2-004C812AC5FC}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219-4C9B-8A53-EED472B356F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{AE01CC37-ACC3-46E2-89F5-7A0FA894C70B}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219-4C9B-8A53-EED472B356F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{CE3F4571-0229-4606-8726-2242BBEECDF0}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219-4C9B-8A53-EED472B356F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{D9CDDD39-2DE8-4105-B6D1-37B7D8E2B26A}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219-4C9B-8A53-EED472B356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c:v>
                </c:pt>
                <c:pt idx="16">
                  <c:v>6.7</c:v>
                </c:pt>
                <c:pt idx="24">
                  <c:v>6.5</c:v>
                </c:pt>
                <c:pt idx="32">
                  <c:v>5.7</c:v>
                </c:pt>
              </c:numCache>
            </c:numRef>
          </c:xVal>
          <c:yVal>
            <c:numRef>
              <c:f>公会計指標分析・財政指標組合せ分析表!$BP$73:$DC$73</c:f>
              <c:numCache>
                <c:formatCode>#,##0.0;"▲ "#,##0.0</c:formatCode>
                <c:ptCount val="40"/>
                <c:pt idx="0">
                  <c:v>60.4</c:v>
                </c:pt>
                <c:pt idx="8">
                  <c:v>46.4</c:v>
                </c:pt>
                <c:pt idx="16">
                  <c:v>48.1</c:v>
                </c:pt>
                <c:pt idx="24">
                  <c:v>44.9</c:v>
                </c:pt>
                <c:pt idx="32">
                  <c:v>58</c:v>
                </c:pt>
              </c:numCache>
            </c:numRef>
          </c:yVal>
          <c:smooth val="0"/>
          <c:extLst>
            <c:ext xmlns:c16="http://schemas.microsoft.com/office/drawing/2014/chart" uri="{C3380CC4-5D6E-409C-BE32-E72D297353CC}">
              <c16:uniqueId val="{00000009-8219-4C9B-8A53-EED472B356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{B9A74F6B-EC1B-4A2B-B163-01A743D7F191}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219-4C9B-8A53-EED472B356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{54C3A2CA-FB25-4019-9FD5-C64E30020801}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19-4C9B-8A53-EED472B356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{64336904-2013-4C47-BFA8-E1116AB94467}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19-4C9B-8A53-EED472B356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{D32014D4-3198-420C-B0C9-0855FCE5783C}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19-4C9B-8A53-EED472B356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{39C61391-07C8-40E3-8708-8C28B59B35C8}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19-4C9B-8A53-EED472B356F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{C6565F2A-C9CC-47E5-8A1F-7766E1ABAF77}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219-4C9B-8A53-EED472B356F2}"/>
                </c:ext>
              </c:extLst>
            </c:dLbl>
            <c:dLbl>
              <c:idx val="16"/>
              <c:layout>
                <c:manualLayout>
                  <c:x val="-4.5160355153971203E-2"/>
                  <c:y val="-9.079773574618109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{E12FD9ED-7D99-4167-9520-62A58DA24E93}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219-4C9B-8A53-EED472B356F2}"/>
                </c:ext>
              </c:extLst>
            </c:dLbl>
            <c:dLbl>
              <c:idx val="24"/>
              <c:layout>
                <c:manualLayout>
                  <c:x val="-1.8235628084250128E-2"/>
                  <c:y val="-5.295628420166498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{3D64896E-2590-49D7-B632-377188956932}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219-4C9B-8A53-EED472B356F2}"/>
                </c:ext>
              </c:extLst>
            </c:dLbl>
            <c:dLbl>
              <c:idx val="32"/>
              <c:layout>
                <c:manualLayout>
                  <c:x val="-3.1697991619110633E-2"/>
                  <c:y val="-4.349592131553593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{EC117C62-B50A-4C8F-B8C9-E55EF4C90A9F}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219-4C9B-8A53-EED472B356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8219-4C9B-8A53-EED472B356F2}"/>
            </c:ext>
          </c:extLst>
        </c:ser>
        <c:dLbls>
          <c:showLegendKey val="0"/>
          <c:showVal val="1"/>
          <c:showCatName val="0"/>
          <c:showSerName val="0"/>
          <c:showPercent val="0"/>
          <c:showBubbleSize val="0"/>
        </c:dLbls>
        <c:axId val="84219776"/>
        <c:axId val="84234240"/>
      </c:scatterChart>
      <c:valAx>
        <c:axId val="84219776"/>
        <c:scaling>
          <c:orientation val="minMax"/>
          <c:max val="9.4"/>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元利償還金は若干増加したが、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一部事務組合エコクリーンセンター東河のゴミ処理施設建設費に充てた地方債（全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すべてが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年度で償還終了し、組合等が起こした地方債の元利償還金に対する負担金等が減少したことによ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り、実質公債費比率（分子）が減少した。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今後も、地方債の発行については、交付税算入比率の有利な地方債を選択する等、指標に悪影響を及ぼさないよう努める。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エコクリーンセンター東河において、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２９年度から３ヶ年で大規模改修を実施するため、組合等負担等見込額が大きく増加し、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比率（分子）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将来負担比率（分子）の増加要因であるため、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財政調整基金の増加に努める。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静岡県東伊豆町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基金全体の残高は増加傾向にある。特に、その他特定目的基金のうち「ふるさと納税基金」が増加した。平成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年度にインターネット申し込みとクレジット決済を導入したところ、件数、寄附金額が増加した。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財政調整基金の積み増しに取り組む。その他特定目的基金については、基金の目的に沿って適正な活用に努める。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ふるさと納税基金：寄付者の意向を重視</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社会福祉基金：社会福祉事業の充実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育英奨学基金：優良な学生及び生徒に対し育英奨学金を貸与</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教育振興基金：教育の振興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緑と水のふるさと基金：地域の活性化を図る地域住民活動を支援</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その他特定目的基金のうち「ふるさと納税基金」が増加した。平成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年度にインターネット申し込みとクレジット決済を導入したところ、件数、寄附金額が増加。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ふるさと納税基金：寄附者の意向に沿った事業の財源として、随時、有効適切に活用していく。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その他の基金についても、それぞれの基金の目的に沿った適正な活用に努める。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年度末以降、概ね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億円程度の水準で推移しており、大幅な増減はなし。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過去の大規模災害時の支出状況や、今後の公共施設維持管理経費の負担増も踏まえ、残高目標を標準財政規模の約３０％、１０億円と定めている。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12,277
12,142
77.81
5,299,653
5,059,489
236,135
3,490,269
5,036,237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バブル期に多くの公共施設を建設し、施設の老朽化が進んでいるが、基幹産業の振興事業を優先し、長寿命化事業を先送りしているため、有形固定資産減価償却率は上昇している。現在、公共施設個別管理計画を作成しており、老朽化の進行した施設の除却、集約化、長寿命化を進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xdr:cNvCxnSpPr/>
      </xdr:nvCxnSpPr>
      <xdr:spPr>
        <a:xfrm flipV="1">
          <a:off x="4760595" y="4541308"/>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xdr:cNvSpPr txBox="1"/>
      </xdr:nvSpPr>
      <xdr:spPr>
        <a:xfrm>
          <a:off x="4813300"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xdr:cNvCxnSpPr/>
      </xdr:nvCxnSpPr>
      <xdr:spPr>
        <a:xfrm>
          <a:off x="4673600" y="605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xdr:cNvSpPr txBox="1"/>
      </xdr:nvSpPr>
      <xdr:spPr>
        <a:xfrm>
          <a:off x="4813300" y="4316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xdr:cNvCxnSpPr/>
      </xdr:nvCxnSpPr>
      <xdr:spPr>
        <a:xfrm>
          <a:off x="4673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xdr:cNvSpPr txBox="1"/>
      </xdr:nvSpPr>
      <xdr:spPr>
        <a:xfrm>
          <a:off x="4813300" y="5238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xdr:cNvSpPr/>
      </xdr:nvSpPr>
      <xdr:spPr>
        <a:xfrm>
          <a:off x="47117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xdr:cNvSpPr/>
      </xdr:nvSpPr>
      <xdr:spPr>
        <a:xfrm>
          <a:off x="4000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xdr:cNvSpPr/>
      </xdr:nvSpPr>
      <xdr:spPr>
        <a:xfrm>
          <a:off x="3238500" y="54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xdr:cNvSpPr/>
      </xdr:nvSpPr>
      <xdr:spPr>
        <a:xfrm>
          <a:off x="2476500" y="54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5503</xdr:rowOff>
    </xdr:from>
    <xdr:to>
      <xdr:col>23</xdr:col>
      <xdr:colOff>136525</xdr:colOff>
      <xdr:row>30</xdr:row>
      <xdr:rowOff>107103</xdr:rowOff>
    </xdr:to>
    <xdr:sp macro="" textlink="">
      <xdr:nvSpPr>
        <xdr:cNvPr id="79" name="楕円 78"/>
        <xdr:cNvSpPr/>
      </xdr:nvSpPr>
      <xdr:spPr>
        <a:xfrm>
          <a:off x="4711700" y="51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28380</xdr:rowOff>
    </xdr:from>
    <xdr:ext cx="405111" cy="259045"/>
    <xdr:sp macro="" textlink="">
      <xdr:nvSpPr>
        <xdr:cNvPr id="80" name="有形固定資産減価償却率該当値テキスト"/>
        <xdr:cNvSpPr txBox="1"/>
      </xdr:nvSpPr>
      <xdr:spPr>
        <a:xfrm>
          <a:off x="4813300" y="5000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81" name="楕円 80"/>
        <xdr:cNvSpPr/>
      </xdr:nvSpPr>
      <xdr:spPr>
        <a:xfrm>
          <a:off x="4000500" y="52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56303</xdr:rowOff>
    </xdr:from>
    <xdr:to>
      <xdr:col>23</xdr:col>
      <xdr:colOff>85725</xdr:colOff>
      <xdr:row>30</xdr:row>
      <xdr:rowOff>131868</xdr:rowOff>
    </xdr:to>
    <xdr:cxnSp macro="">
      <xdr:nvCxnSpPr>
        <xdr:cNvPr id="82" name="直線コネクタ 81"/>
        <xdr:cNvCxnSpPr/>
      </xdr:nvCxnSpPr>
      <xdr:spPr>
        <a:xfrm flipV="1">
          <a:off x="4051300" y="5199803"/>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145838</xdr:rowOff>
    </xdr:from>
    <xdr:to>
      <xdr:col>15</xdr:col>
      <xdr:colOff>187325</xdr:colOff>
      <xdr:row>31</xdr:row>
      <xdr:rowOff>75988</xdr:rowOff>
    </xdr:to>
    <xdr:sp macro="" textlink="">
      <xdr:nvSpPr>
        <xdr:cNvPr id="83" name="楕円 82"/>
        <xdr:cNvSpPr/>
      </xdr:nvSpPr>
      <xdr:spPr>
        <a:xfrm>
          <a:off x="3238500" y="52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31</xdr:row>
      <xdr:rowOff>25188</xdr:rowOff>
    </xdr:to>
    <xdr:cxnSp macro="">
      <xdr:nvCxnSpPr>
        <xdr:cNvPr id="84" name="直線コネクタ 83"/>
        <xdr:cNvCxnSpPr/>
      </xdr:nvCxnSpPr>
      <xdr:spPr>
        <a:xfrm flipV="1">
          <a:off x="3289300" y="527536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13970</xdr:rowOff>
    </xdr:from>
    <xdr:to>
      <xdr:col>11</xdr:col>
      <xdr:colOff>187325</xdr:colOff>
      <xdr:row>31</xdr:row>
      <xdr:rowOff>115570</xdr:rowOff>
    </xdr:to>
    <xdr:sp macro="" textlink="">
      <xdr:nvSpPr>
        <xdr:cNvPr id="85" name="楕円 84"/>
        <xdr:cNvSpPr/>
      </xdr:nvSpPr>
      <xdr:spPr>
        <a:xfrm>
          <a:off x="2476500" y="53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25188</xdr:rowOff>
    </xdr:from>
    <xdr:to>
      <xdr:col>15</xdr:col>
      <xdr:colOff>136525</xdr:colOff>
      <xdr:row>31</xdr:row>
      <xdr:rowOff>64770</xdr:rowOff>
    </xdr:to>
    <xdr:cxnSp macro="">
      <xdr:nvCxnSpPr>
        <xdr:cNvPr id="86" name="直線コネクタ 85"/>
        <xdr:cNvCxnSpPr/>
      </xdr:nvCxnSpPr>
      <xdr:spPr>
        <a:xfrm flipV="1">
          <a:off x="2527300" y="534013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7" name="n_1aveValue有形固定資産減価償却率"/>
        <xdr:cNvSpPr txBox="1"/>
      </xdr:nvSpPr>
      <xdr:spPr>
        <a:xfrm>
          <a:off x="38360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8" name="n_2aveValue有形固定資産減価償却率"/>
        <xdr:cNvSpPr txBox="1"/>
      </xdr:nvSpPr>
      <xdr:spPr>
        <a:xfrm>
          <a:off x="3086744"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89" name="n_3aveValue有形固定資産減価償却率"/>
        <xdr:cNvSpPr txBox="1"/>
      </xdr:nvSpPr>
      <xdr:spPr>
        <a:xfrm>
          <a:off x="2324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27745</xdr:rowOff>
    </xdr:from>
    <xdr:ext cx="405111" cy="259045"/>
    <xdr:sp macro="" textlink="">
      <xdr:nvSpPr>
        <xdr:cNvPr id="90" name="n_1mainValue有形固定資産減価償却率"/>
        <xdr:cNvSpPr txBox="1"/>
      </xdr:nvSpPr>
      <xdr:spPr>
        <a:xfrm>
          <a:off x="3836044" y="499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92515</xdr:rowOff>
    </xdr:from>
    <xdr:ext cx="405111" cy="259045"/>
    <xdr:sp macro="" textlink="">
      <xdr:nvSpPr>
        <xdr:cNvPr id="91" name="n_2mainValue有形固定資産減価償却率"/>
        <xdr:cNvSpPr txBox="1"/>
      </xdr:nvSpPr>
      <xdr:spPr>
        <a:xfrm>
          <a:off x="3086744" y="5064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132097</xdr:rowOff>
    </xdr:from>
    <xdr:ext cx="405111" cy="259045"/>
    <xdr:sp macro="" textlink="">
      <xdr:nvSpPr>
        <xdr:cNvPr id="92" name="n_3mainValue有形固定資産減価償却率"/>
        <xdr:cNvSpPr txBox="1"/>
      </xdr:nvSpPr>
      <xdr:spPr>
        <a:xfrm>
          <a:off x="2324744" y="51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河津町と一部事務組合で運営しているエコクリーンセンター東河の大規模改修により、将来負担額が急増したため、債務償還比率が増加した。</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1" name="直線コネクタ 120"/>
        <xdr:cNvCxnSpPr/>
      </xdr:nvCxnSpPr>
      <xdr:spPr>
        <a:xfrm flipV="1">
          <a:off x="14793595" y="4734299"/>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4" name="債務償還比率最大値テキスト"/>
        <xdr:cNvSpPr txBox="1"/>
      </xdr:nvSpPr>
      <xdr:spPr>
        <a:xfrm>
          <a:off x="14846300" y="45095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5" name="直線コネクタ 124"/>
        <xdr:cNvCxnSpPr/>
      </xdr:nvCxnSpPr>
      <xdr:spPr>
        <a:xfrm>
          <a:off x="14706600" y="473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6" name="債務償還比率平均値テキスト"/>
        <xdr:cNvSpPr txBox="1"/>
      </xdr:nvSpPr>
      <xdr:spPr>
        <a:xfrm>
          <a:off x="14846300" y="5356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7" name="フローチャート: 判断 126"/>
        <xdr:cNvSpPr/>
      </xdr:nvSpPr>
      <xdr:spPr>
        <a:xfrm>
          <a:off x="14744700" y="537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8" name="フローチャート: 判断 127"/>
        <xdr:cNvSpPr/>
      </xdr:nvSpPr>
      <xdr:spPr>
        <a:xfrm>
          <a:off x="14033500" y="53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132334</xdr:rowOff>
    </xdr:from>
    <xdr:to>
      <xdr:col>76</xdr:col>
      <xdr:colOff>73025</xdr:colOff>
      <xdr:row>30</xdr:row>
      <xdr:rowOff>62484</xdr:rowOff>
    </xdr:to>
    <xdr:sp macro="" textlink="">
      <xdr:nvSpPr>
        <xdr:cNvPr id="134" name="楕円 133"/>
        <xdr:cNvSpPr/>
      </xdr:nvSpPr>
      <xdr:spPr>
        <a:xfrm>
          <a:off x="14744700" y="51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155211</xdr:rowOff>
    </xdr:from>
    <xdr:ext cx="469744" cy="259045"/>
    <xdr:sp macro="" textlink="">
      <xdr:nvSpPr>
        <xdr:cNvPr id="135" name="債務償還比率該当値テキスト"/>
        <xdr:cNvSpPr txBox="1"/>
      </xdr:nvSpPr>
      <xdr:spPr>
        <a:xfrm>
          <a:off x="14846300" y="495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110695</xdr:rowOff>
    </xdr:from>
    <xdr:to>
      <xdr:col>72</xdr:col>
      <xdr:colOff>123825</xdr:colOff>
      <xdr:row>31</xdr:row>
      <xdr:rowOff>40845</xdr:rowOff>
    </xdr:to>
    <xdr:sp macro="" textlink="">
      <xdr:nvSpPr>
        <xdr:cNvPr id="136" name="楕円 135"/>
        <xdr:cNvSpPr/>
      </xdr:nvSpPr>
      <xdr:spPr>
        <a:xfrm>
          <a:off x="14033500" y="52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11684</xdr:rowOff>
    </xdr:from>
    <xdr:to>
      <xdr:col>76</xdr:col>
      <xdr:colOff>22225</xdr:colOff>
      <xdr:row>30</xdr:row>
      <xdr:rowOff>161495</xdr:rowOff>
    </xdr:to>
    <xdr:cxnSp macro="">
      <xdr:nvCxnSpPr>
        <xdr:cNvPr id="137" name="直線コネクタ 136"/>
        <xdr:cNvCxnSpPr/>
      </xdr:nvCxnSpPr>
      <xdr:spPr>
        <a:xfrm flipV="1">
          <a:off x="14084300" y="5155184"/>
          <a:ext cx="711200" cy="1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8" name="n_1aveValue債務償還比率"/>
        <xdr:cNvSpPr txBox="1"/>
      </xdr:nvSpPr>
      <xdr:spPr>
        <a:xfrm>
          <a:off x="13836727" y="548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57372</xdr:rowOff>
    </xdr:from>
    <xdr:ext cx="469744" cy="259045"/>
    <xdr:sp macro="" textlink="">
      <xdr:nvSpPr>
        <xdr:cNvPr id="139" name="n_1mainValue債務償還比率"/>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12,277
12,142
77.81
5,299,653
5,059,489
236,135
3,490,269
5,036,237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92075</xdr:rowOff>
    </xdr:from>
    <xdr:to>
      <xdr:col>24</xdr:col>
      <xdr:colOff>114300</xdr:colOff>
      <xdr:row>37</xdr:row>
      <xdr:rowOff>22225</xdr:rowOff>
    </xdr:to>
    <xdr:sp macro="" textlink="">
      <xdr:nvSpPr>
        <xdr:cNvPr id="71" name="楕円 70"/>
        <xdr:cNvSpPr/>
      </xdr:nvSpPr>
      <xdr:spPr>
        <a:xfrm>
          <a:off x="45847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114952</xdr:rowOff>
    </xdr:from>
    <xdr:ext cx="405111" cy="259045"/>
    <xdr:sp macro="" textlink="">
      <xdr:nvSpPr>
        <xdr:cNvPr id="72" name="【道路】&#10;有形固定資産減価償却率該当値テキスト"/>
        <xdr:cNvSpPr txBox="1"/>
      </xdr:nvSpPr>
      <xdr:spPr>
        <a:xfrm>
          <a:off x="4673600"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130175</xdr:rowOff>
    </xdr:from>
    <xdr:to>
      <xdr:col>20</xdr:col>
      <xdr:colOff>38100</xdr:colOff>
      <xdr:row>37</xdr:row>
      <xdr:rowOff>60325</xdr:rowOff>
    </xdr:to>
    <xdr:sp macro="" textlink="">
      <xdr:nvSpPr>
        <xdr:cNvPr id="73" name="楕円 72"/>
        <xdr:cNvSpPr/>
      </xdr:nvSpPr>
      <xdr:spPr>
        <a:xfrm>
          <a:off x="3746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142875</xdr:rowOff>
    </xdr:from>
    <xdr:to>
      <xdr:col>24</xdr:col>
      <xdr:colOff>63500</xdr:colOff>
      <xdr:row>37</xdr:row>
      <xdr:rowOff>9525</xdr:rowOff>
    </xdr:to>
    <xdr:cxnSp macro="">
      <xdr:nvCxnSpPr>
        <xdr:cNvPr id="74" name="直線コネクタ 73"/>
        <xdr:cNvCxnSpPr/>
      </xdr:nvCxnSpPr>
      <xdr:spPr>
        <a:xfrm flipV="1">
          <a:off x="3797300" y="63150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5" name="楕円 74"/>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xdr:rowOff>
    </xdr:from>
    <xdr:to>
      <xdr:col>19</xdr:col>
      <xdr:colOff>177800</xdr:colOff>
      <xdr:row>37</xdr:row>
      <xdr:rowOff>43815</xdr:rowOff>
    </xdr:to>
    <xdr:cxnSp macro="">
      <xdr:nvCxnSpPr>
        <xdr:cNvPr id="76" name="直線コネクタ 75"/>
        <xdr:cNvCxnSpPr/>
      </xdr:nvCxnSpPr>
      <xdr:spPr>
        <a:xfrm flipV="1">
          <a:off x="2908300" y="63531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29210</xdr:rowOff>
    </xdr:from>
    <xdr:to>
      <xdr:col>10</xdr:col>
      <xdr:colOff>165100</xdr:colOff>
      <xdr:row>37</xdr:row>
      <xdr:rowOff>130810</xdr:rowOff>
    </xdr:to>
    <xdr:sp macro="" textlink="">
      <xdr:nvSpPr>
        <xdr:cNvPr id="77" name="楕円 76"/>
        <xdr:cNvSpPr/>
      </xdr:nvSpPr>
      <xdr:spPr>
        <a:xfrm>
          <a:off x="1968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80010</xdr:rowOff>
    </xdr:to>
    <xdr:cxnSp macro="">
      <xdr:nvCxnSpPr>
        <xdr:cNvPr id="78" name="直線コネクタ 77"/>
        <xdr:cNvCxnSpPr/>
      </xdr:nvCxnSpPr>
      <xdr:spPr>
        <a:xfrm flipV="1">
          <a:off x="2019300" y="63874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9" name="n_1aveValue【道路】&#10;有形固定資産減価償却率"/>
        <xdr:cNvSpPr txBox="1"/>
      </xdr:nvSpPr>
      <xdr:spPr>
        <a:xfrm>
          <a:off x="3582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0" name="n_2aveValue【道路】&#10;有形固定資産減価償却率"/>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76852</xdr:rowOff>
    </xdr:from>
    <xdr:ext cx="405111" cy="259045"/>
    <xdr:sp macro="" textlink="">
      <xdr:nvSpPr>
        <xdr:cNvPr id="82" name="n_1mainValue【道路】&#10;有形固定資産減価償却率"/>
        <xdr:cNvSpPr txBox="1"/>
      </xdr:nvSpPr>
      <xdr:spPr>
        <a:xfrm>
          <a:off x="3582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111142</xdr:rowOff>
    </xdr:from>
    <xdr:ext cx="405111" cy="259045"/>
    <xdr:sp macro="" textlink="">
      <xdr:nvSpPr>
        <xdr:cNvPr id="83" name="n_2mainValue【道路】&#10;有形固定資産減価償却率"/>
        <xdr:cNvSpPr txBox="1"/>
      </xdr:nvSpPr>
      <xdr:spPr>
        <a:xfrm>
          <a:off x="2705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147337</xdr:rowOff>
    </xdr:from>
    <xdr:ext cx="405111" cy="259045"/>
    <xdr:sp macro="" textlink="">
      <xdr:nvSpPr>
        <xdr:cNvPr id="84" name="n_3mainValue【道路】&#10;有形固定資産減価償却率"/>
        <xdr:cNvSpPr txBox="1"/>
      </xdr:nvSpPr>
      <xdr:spPr>
        <a:xfrm>
          <a:off x="1816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11" name="【道路】&#10;一人当たり延長平均値テキスト"/>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83167</xdr:rowOff>
    </xdr:from>
    <xdr:to>
      <xdr:col>55</xdr:col>
      <xdr:colOff>50800</xdr:colOff>
      <xdr:row>40</xdr:row>
      <xdr:rowOff>13317</xdr:rowOff>
    </xdr:to>
    <xdr:sp macro="" textlink="">
      <xdr:nvSpPr>
        <xdr:cNvPr id="121" name="楕円 120"/>
        <xdr:cNvSpPr/>
      </xdr:nvSpPr>
      <xdr:spPr>
        <a:xfrm>
          <a:off x="10426700" y="67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61594</xdr:rowOff>
    </xdr:from>
    <xdr:ext cx="534377" cy="259045"/>
    <xdr:sp macro="" textlink="">
      <xdr:nvSpPr>
        <xdr:cNvPr id="122" name="【道路】&#10;一人当たり延長該当値テキスト"/>
        <xdr:cNvSpPr txBox="1"/>
      </xdr:nvSpPr>
      <xdr:spPr>
        <a:xfrm>
          <a:off x="10515600" y="67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90208</xdr:rowOff>
    </xdr:from>
    <xdr:to>
      <xdr:col>50</xdr:col>
      <xdr:colOff>165100</xdr:colOff>
      <xdr:row>40</xdr:row>
      <xdr:rowOff>20358</xdr:rowOff>
    </xdr:to>
    <xdr:sp macro="" textlink="">
      <xdr:nvSpPr>
        <xdr:cNvPr id="123" name="楕円 122"/>
        <xdr:cNvSpPr/>
      </xdr:nvSpPr>
      <xdr:spPr>
        <a:xfrm>
          <a:off x="9588500" y="677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133967</xdr:rowOff>
    </xdr:from>
    <xdr:to>
      <xdr:col>55</xdr:col>
      <xdr:colOff>0</xdr:colOff>
      <xdr:row>39</xdr:row>
      <xdr:rowOff>141008</xdr:rowOff>
    </xdr:to>
    <xdr:cxnSp macro="">
      <xdr:nvCxnSpPr>
        <xdr:cNvPr id="124" name="直線コネクタ 123"/>
        <xdr:cNvCxnSpPr/>
      </xdr:nvCxnSpPr>
      <xdr:spPr>
        <a:xfrm flipV="1">
          <a:off x="9639300" y="6820517"/>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96106</xdr:rowOff>
    </xdr:from>
    <xdr:to>
      <xdr:col>46</xdr:col>
      <xdr:colOff>38100</xdr:colOff>
      <xdr:row>40</xdr:row>
      <xdr:rowOff>26256</xdr:rowOff>
    </xdr:to>
    <xdr:sp macro="" textlink="">
      <xdr:nvSpPr>
        <xdr:cNvPr id="125" name="楕円 124"/>
        <xdr:cNvSpPr/>
      </xdr:nvSpPr>
      <xdr:spPr>
        <a:xfrm>
          <a:off x="8699500" y="67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141008</xdr:rowOff>
    </xdr:from>
    <xdr:to>
      <xdr:col>50</xdr:col>
      <xdr:colOff>114300</xdr:colOff>
      <xdr:row>39</xdr:row>
      <xdr:rowOff>146906</xdr:rowOff>
    </xdr:to>
    <xdr:cxnSp macro="">
      <xdr:nvCxnSpPr>
        <xdr:cNvPr id="126" name="直線コネクタ 125"/>
        <xdr:cNvCxnSpPr/>
      </xdr:nvCxnSpPr>
      <xdr:spPr>
        <a:xfrm flipV="1">
          <a:off x="8750300" y="6827558"/>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103330</xdr:rowOff>
    </xdr:from>
    <xdr:to>
      <xdr:col>41</xdr:col>
      <xdr:colOff>101600</xdr:colOff>
      <xdr:row>40</xdr:row>
      <xdr:rowOff>33480</xdr:rowOff>
    </xdr:to>
    <xdr:sp macro="" textlink="">
      <xdr:nvSpPr>
        <xdr:cNvPr id="127" name="楕円 126"/>
        <xdr:cNvSpPr/>
      </xdr:nvSpPr>
      <xdr:spPr>
        <a:xfrm>
          <a:off x="7810500" y="67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146906</xdr:rowOff>
    </xdr:from>
    <xdr:to>
      <xdr:col>45</xdr:col>
      <xdr:colOff>177800</xdr:colOff>
      <xdr:row>39</xdr:row>
      <xdr:rowOff>154130</xdr:rowOff>
    </xdr:to>
    <xdr:cxnSp macro="">
      <xdr:nvCxnSpPr>
        <xdr:cNvPr id="128" name="直線コネクタ 127"/>
        <xdr:cNvCxnSpPr/>
      </xdr:nvCxnSpPr>
      <xdr:spPr>
        <a:xfrm flipV="1">
          <a:off x="7861300" y="6833456"/>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9" name="n_1aveValue【道路】&#10;一人当たり延長"/>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30" name="n_2aveValue【道路】&#10;一人当たり延長"/>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31" name="n_3aveValue【道路】&#10;一人当たり延長"/>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11485</xdr:rowOff>
    </xdr:from>
    <xdr:ext cx="534377" cy="259045"/>
    <xdr:sp macro="" textlink="">
      <xdr:nvSpPr>
        <xdr:cNvPr id="132" name="n_1mainValue【道路】&#10;一人当たり延長"/>
        <xdr:cNvSpPr txBox="1"/>
      </xdr:nvSpPr>
      <xdr:spPr>
        <a:xfrm>
          <a:off x="9359411" y="686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17383</xdr:rowOff>
    </xdr:from>
    <xdr:ext cx="534377" cy="259045"/>
    <xdr:sp macro="" textlink="">
      <xdr:nvSpPr>
        <xdr:cNvPr id="133" name="n_2mainValue【道路】&#10;一人当たり延長"/>
        <xdr:cNvSpPr txBox="1"/>
      </xdr:nvSpPr>
      <xdr:spPr>
        <a:xfrm>
          <a:off x="8483111" y="68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24607</xdr:rowOff>
    </xdr:from>
    <xdr:ext cx="534377" cy="259045"/>
    <xdr:sp macro="" textlink="">
      <xdr:nvSpPr>
        <xdr:cNvPr id="134" name="n_3mainValue【道路】&#10;一人当たり延長"/>
        <xdr:cNvSpPr txBox="1"/>
      </xdr:nvSpPr>
      <xdr:spPr>
        <a:xfrm>
          <a:off x="7594111" y="688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64" name="【橋りょう・トンネ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53975</xdr:rowOff>
    </xdr:from>
    <xdr:to>
      <xdr:col>24</xdr:col>
      <xdr:colOff>114300</xdr:colOff>
      <xdr:row>59</xdr:row>
      <xdr:rowOff>155575</xdr:rowOff>
    </xdr:to>
    <xdr:sp macro="" textlink="">
      <xdr:nvSpPr>
        <xdr:cNvPr id="174" name="楕円 173"/>
        <xdr:cNvSpPr/>
      </xdr:nvSpPr>
      <xdr:spPr>
        <a:xfrm>
          <a:off x="4584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76852</xdr:rowOff>
    </xdr:from>
    <xdr:ext cx="405111" cy="259045"/>
    <xdr:sp macro="" textlink="">
      <xdr:nvSpPr>
        <xdr:cNvPr id="175" name="【橋りょう・トンネル】&#10;有形固定資産減価償却率該当値テキスト"/>
        <xdr:cNvSpPr txBox="1"/>
      </xdr:nvSpPr>
      <xdr:spPr>
        <a:xfrm>
          <a:off x="4673600"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82550</xdr:rowOff>
    </xdr:from>
    <xdr:to>
      <xdr:col>20</xdr:col>
      <xdr:colOff>38100</xdr:colOff>
      <xdr:row>60</xdr:row>
      <xdr:rowOff>12700</xdr:rowOff>
    </xdr:to>
    <xdr:sp macro="" textlink="">
      <xdr:nvSpPr>
        <xdr:cNvPr id="176" name="楕円 175"/>
        <xdr:cNvSpPr/>
      </xdr:nvSpPr>
      <xdr:spPr>
        <a:xfrm>
          <a:off x="3746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104775</xdr:rowOff>
    </xdr:from>
    <xdr:to>
      <xdr:col>24</xdr:col>
      <xdr:colOff>63500</xdr:colOff>
      <xdr:row>59</xdr:row>
      <xdr:rowOff>133350</xdr:rowOff>
    </xdr:to>
    <xdr:cxnSp macro="">
      <xdr:nvCxnSpPr>
        <xdr:cNvPr id="177" name="直線コネクタ 176"/>
        <xdr:cNvCxnSpPr/>
      </xdr:nvCxnSpPr>
      <xdr:spPr>
        <a:xfrm flipV="1">
          <a:off x="3797300" y="102203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84455</xdr:rowOff>
    </xdr:from>
    <xdr:to>
      <xdr:col>15</xdr:col>
      <xdr:colOff>101600</xdr:colOff>
      <xdr:row>60</xdr:row>
      <xdr:rowOff>14605</xdr:rowOff>
    </xdr:to>
    <xdr:sp macro="" textlink="">
      <xdr:nvSpPr>
        <xdr:cNvPr id="178" name="楕円 177"/>
        <xdr:cNvSpPr/>
      </xdr:nvSpPr>
      <xdr:spPr>
        <a:xfrm>
          <a:off x="2857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59</xdr:row>
      <xdr:rowOff>135255</xdr:rowOff>
    </xdr:to>
    <xdr:cxnSp macro="">
      <xdr:nvCxnSpPr>
        <xdr:cNvPr id="179" name="直線コネクタ 178"/>
        <xdr:cNvCxnSpPr/>
      </xdr:nvCxnSpPr>
      <xdr:spPr>
        <a:xfrm flipV="1">
          <a:off x="2908300" y="10248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113030</xdr:rowOff>
    </xdr:from>
    <xdr:to>
      <xdr:col>10</xdr:col>
      <xdr:colOff>165100</xdr:colOff>
      <xdr:row>60</xdr:row>
      <xdr:rowOff>43180</xdr:rowOff>
    </xdr:to>
    <xdr:sp macro="" textlink="">
      <xdr:nvSpPr>
        <xdr:cNvPr id="180" name="楕円 179"/>
        <xdr:cNvSpPr/>
      </xdr:nvSpPr>
      <xdr:spPr>
        <a:xfrm>
          <a:off x="1968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135255</xdr:rowOff>
    </xdr:from>
    <xdr:to>
      <xdr:col>15</xdr:col>
      <xdr:colOff>50800</xdr:colOff>
      <xdr:row>59</xdr:row>
      <xdr:rowOff>163830</xdr:rowOff>
    </xdr:to>
    <xdr:cxnSp macro="">
      <xdr:nvCxnSpPr>
        <xdr:cNvPr id="181" name="直線コネクタ 180"/>
        <xdr:cNvCxnSpPr/>
      </xdr:nvCxnSpPr>
      <xdr:spPr>
        <a:xfrm flipV="1">
          <a:off x="2019300" y="10250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8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4" name="n_3aveValue【橋りょう・トンネル】&#10;有形固定資産減価償却率"/>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29227</xdr:rowOff>
    </xdr:from>
    <xdr:ext cx="405111" cy="259045"/>
    <xdr:sp macro="" textlink="">
      <xdr:nvSpPr>
        <xdr:cNvPr id="185" name="n_1mainValue【橋りょう・トンネ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31132</xdr:rowOff>
    </xdr:from>
    <xdr:ext cx="405111" cy="259045"/>
    <xdr:sp macro="" textlink="">
      <xdr:nvSpPr>
        <xdr:cNvPr id="186" name="n_2mainValue【橋りょう・トンネル】&#10;有形固定資産減価償却率"/>
        <xdr:cNvSpPr txBox="1"/>
      </xdr:nvSpPr>
      <xdr:spPr>
        <a:xfrm>
          <a:off x="2705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59707</xdr:rowOff>
    </xdr:from>
    <xdr:ext cx="405111" cy="259045"/>
    <xdr:sp macro="" textlink="">
      <xdr:nvSpPr>
        <xdr:cNvPr id="187" name="n_3mainValue【橋りょう・トンネル】&#10;有形固定資産減価償却率"/>
        <xdr:cNvSpPr txBox="1"/>
      </xdr:nvSpPr>
      <xdr:spPr>
        <a:xfrm>
          <a:off x="1816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6" name="【橋りょう・トンネル】&#10;一人当たり有形固定資産（償却資産）額平均値テキスト"/>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81291</xdr:rowOff>
    </xdr:from>
    <xdr:to>
      <xdr:col>55</xdr:col>
      <xdr:colOff>50800</xdr:colOff>
      <xdr:row>63</xdr:row>
      <xdr:rowOff>11441</xdr:rowOff>
    </xdr:to>
    <xdr:sp macro="" textlink="">
      <xdr:nvSpPr>
        <xdr:cNvPr id="226" name="楕円 225"/>
        <xdr:cNvSpPr/>
      </xdr:nvSpPr>
      <xdr:spPr>
        <a:xfrm>
          <a:off x="10426700" y="107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59718</xdr:rowOff>
    </xdr:from>
    <xdr:ext cx="599010" cy="259045"/>
    <xdr:sp macro="" textlink="">
      <xdr:nvSpPr>
        <xdr:cNvPr id="227" name="【橋りょう・トンネル】&#10;一人当たり有形固定資産（償却資産）額該当値テキスト"/>
        <xdr:cNvSpPr txBox="1"/>
      </xdr:nvSpPr>
      <xdr:spPr>
        <a:xfrm>
          <a:off x="10515600" y="106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90145</xdr:rowOff>
    </xdr:from>
    <xdr:to>
      <xdr:col>50</xdr:col>
      <xdr:colOff>165100</xdr:colOff>
      <xdr:row>63</xdr:row>
      <xdr:rowOff>20295</xdr:rowOff>
    </xdr:to>
    <xdr:sp macro="" textlink="">
      <xdr:nvSpPr>
        <xdr:cNvPr id="228" name="楕円 227"/>
        <xdr:cNvSpPr/>
      </xdr:nvSpPr>
      <xdr:spPr>
        <a:xfrm>
          <a:off x="9588500" y="107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132091</xdr:rowOff>
    </xdr:from>
    <xdr:to>
      <xdr:col>55</xdr:col>
      <xdr:colOff>0</xdr:colOff>
      <xdr:row>62</xdr:row>
      <xdr:rowOff>140945</xdr:rowOff>
    </xdr:to>
    <xdr:cxnSp macro="">
      <xdr:nvCxnSpPr>
        <xdr:cNvPr id="229" name="直線コネクタ 228"/>
        <xdr:cNvCxnSpPr/>
      </xdr:nvCxnSpPr>
      <xdr:spPr>
        <a:xfrm flipV="1">
          <a:off x="9639300" y="10761991"/>
          <a:ext cx="8382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100795</xdr:rowOff>
    </xdr:from>
    <xdr:to>
      <xdr:col>46</xdr:col>
      <xdr:colOff>38100</xdr:colOff>
      <xdr:row>63</xdr:row>
      <xdr:rowOff>30945</xdr:rowOff>
    </xdr:to>
    <xdr:sp macro="" textlink="">
      <xdr:nvSpPr>
        <xdr:cNvPr id="230" name="楕円 229"/>
        <xdr:cNvSpPr/>
      </xdr:nvSpPr>
      <xdr:spPr>
        <a:xfrm>
          <a:off x="8699500" y="107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140945</xdr:rowOff>
    </xdr:from>
    <xdr:to>
      <xdr:col>50</xdr:col>
      <xdr:colOff>114300</xdr:colOff>
      <xdr:row>62</xdr:row>
      <xdr:rowOff>151595</xdr:rowOff>
    </xdr:to>
    <xdr:cxnSp macro="">
      <xdr:nvCxnSpPr>
        <xdr:cNvPr id="231" name="直線コネクタ 230"/>
        <xdr:cNvCxnSpPr/>
      </xdr:nvCxnSpPr>
      <xdr:spPr>
        <a:xfrm flipV="1">
          <a:off x="8750300" y="10770845"/>
          <a:ext cx="889000" cy="1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106667</xdr:rowOff>
    </xdr:from>
    <xdr:to>
      <xdr:col>41</xdr:col>
      <xdr:colOff>101600</xdr:colOff>
      <xdr:row>63</xdr:row>
      <xdr:rowOff>36817</xdr:rowOff>
    </xdr:to>
    <xdr:sp macro="" textlink="">
      <xdr:nvSpPr>
        <xdr:cNvPr id="232" name="楕円 231"/>
        <xdr:cNvSpPr/>
      </xdr:nvSpPr>
      <xdr:spPr>
        <a:xfrm>
          <a:off x="7810500" y="107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151595</xdr:rowOff>
    </xdr:from>
    <xdr:to>
      <xdr:col>45</xdr:col>
      <xdr:colOff>177800</xdr:colOff>
      <xdr:row>62</xdr:row>
      <xdr:rowOff>157467</xdr:rowOff>
    </xdr:to>
    <xdr:cxnSp macro="">
      <xdr:nvCxnSpPr>
        <xdr:cNvPr id="233" name="直線コネクタ 232"/>
        <xdr:cNvCxnSpPr/>
      </xdr:nvCxnSpPr>
      <xdr:spPr>
        <a:xfrm flipV="1">
          <a:off x="7861300" y="10781495"/>
          <a:ext cx="889000" cy="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4" name="n_1aveValue【橋りょう・トンネル】&#10;一人当たり有形固定資産（償却資産）額"/>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35" name="n_2aveValue【橋りょう・トンネル】&#10;一人当たり有形固定資産（償却資産）額"/>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36" name="n_3aveValue【橋りょう・トンネル】&#10;一人当たり有形固定資産（償却資産）額"/>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11422</xdr:rowOff>
    </xdr:from>
    <xdr:ext cx="599010" cy="259045"/>
    <xdr:sp macro="" textlink="">
      <xdr:nvSpPr>
        <xdr:cNvPr id="237" name="n_1mainValue【橋りょう・トンネル】&#10;一人当たり有形固定資産（償却資産）額"/>
        <xdr:cNvSpPr txBox="1"/>
      </xdr:nvSpPr>
      <xdr:spPr>
        <a:xfrm>
          <a:off x="9327095" y="1081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22072</xdr:rowOff>
    </xdr:from>
    <xdr:ext cx="599010" cy="259045"/>
    <xdr:sp macro="" textlink="">
      <xdr:nvSpPr>
        <xdr:cNvPr id="238" name="n_2mainValue【橋りょう・トンネル】&#10;一人当たり有形固定資産（償却資産）額"/>
        <xdr:cNvSpPr txBox="1"/>
      </xdr:nvSpPr>
      <xdr:spPr>
        <a:xfrm>
          <a:off x="8450795" y="1082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27944</xdr:rowOff>
    </xdr:from>
    <xdr:ext cx="599010" cy="259045"/>
    <xdr:sp macro="" textlink="">
      <xdr:nvSpPr>
        <xdr:cNvPr id="239" name="n_3mainValue【橋りょう・トンネル】&#10;一人当たり有形固定資産（償却資産）額"/>
        <xdr:cNvSpPr txBox="1"/>
      </xdr:nvSpPr>
      <xdr:spPr>
        <a:xfrm>
          <a:off x="7561795" y="1082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69" name="【公営住宅】&#10;有形固定資産減価償却率平均値テキスト"/>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126364</xdr:rowOff>
    </xdr:from>
    <xdr:to>
      <xdr:col>24</xdr:col>
      <xdr:colOff>114300</xdr:colOff>
      <xdr:row>78</xdr:row>
      <xdr:rowOff>56514</xdr:rowOff>
    </xdr:to>
    <xdr:sp macro="" textlink="">
      <xdr:nvSpPr>
        <xdr:cNvPr id="279" name="楕円 278"/>
        <xdr:cNvSpPr/>
      </xdr:nvSpPr>
      <xdr:spPr>
        <a:xfrm>
          <a:off x="45847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41291</xdr:rowOff>
    </xdr:from>
    <xdr:ext cx="405111" cy="259045"/>
    <xdr:sp macro="" textlink="">
      <xdr:nvSpPr>
        <xdr:cNvPr id="280" name="【公営住宅】&#10;有形固定資産減価償却率該当値テキスト"/>
        <xdr:cNvSpPr txBox="1"/>
      </xdr:nvSpPr>
      <xdr:spPr>
        <a:xfrm>
          <a:off x="4673600" y="1324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154939</xdr:rowOff>
    </xdr:from>
    <xdr:to>
      <xdr:col>20</xdr:col>
      <xdr:colOff>38100</xdr:colOff>
      <xdr:row>78</xdr:row>
      <xdr:rowOff>85089</xdr:rowOff>
    </xdr:to>
    <xdr:sp macro="" textlink="">
      <xdr:nvSpPr>
        <xdr:cNvPr id="281" name="楕円 280"/>
        <xdr:cNvSpPr/>
      </xdr:nvSpPr>
      <xdr:spPr>
        <a:xfrm>
          <a:off x="3746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5714</xdr:rowOff>
    </xdr:from>
    <xdr:to>
      <xdr:col>24</xdr:col>
      <xdr:colOff>63500</xdr:colOff>
      <xdr:row>78</xdr:row>
      <xdr:rowOff>34289</xdr:rowOff>
    </xdr:to>
    <xdr:cxnSp macro="">
      <xdr:nvCxnSpPr>
        <xdr:cNvPr id="282" name="直線コネクタ 281"/>
        <xdr:cNvCxnSpPr/>
      </xdr:nvCxnSpPr>
      <xdr:spPr>
        <a:xfrm flipV="1">
          <a:off x="3797300" y="133788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21589</xdr:rowOff>
    </xdr:from>
    <xdr:to>
      <xdr:col>15</xdr:col>
      <xdr:colOff>101600</xdr:colOff>
      <xdr:row>78</xdr:row>
      <xdr:rowOff>123189</xdr:rowOff>
    </xdr:to>
    <xdr:sp macro="" textlink="">
      <xdr:nvSpPr>
        <xdr:cNvPr id="283" name="楕円 282"/>
        <xdr:cNvSpPr/>
      </xdr:nvSpPr>
      <xdr:spPr>
        <a:xfrm>
          <a:off x="2857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34289</xdr:rowOff>
    </xdr:from>
    <xdr:to>
      <xdr:col>19</xdr:col>
      <xdr:colOff>177800</xdr:colOff>
      <xdr:row>78</xdr:row>
      <xdr:rowOff>72389</xdr:rowOff>
    </xdr:to>
    <xdr:cxnSp macro="">
      <xdr:nvCxnSpPr>
        <xdr:cNvPr id="284" name="直線コネクタ 283"/>
        <xdr:cNvCxnSpPr/>
      </xdr:nvCxnSpPr>
      <xdr:spPr>
        <a:xfrm flipV="1">
          <a:off x="2908300" y="134073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63500</xdr:rowOff>
    </xdr:from>
    <xdr:to>
      <xdr:col>10</xdr:col>
      <xdr:colOff>165100</xdr:colOff>
      <xdr:row>78</xdr:row>
      <xdr:rowOff>165100</xdr:rowOff>
    </xdr:to>
    <xdr:sp macro="" textlink="">
      <xdr:nvSpPr>
        <xdr:cNvPr id="285" name="楕円 284"/>
        <xdr:cNvSpPr/>
      </xdr:nvSpPr>
      <xdr:spPr>
        <a:xfrm>
          <a:off x="1968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72389</xdr:rowOff>
    </xdr:from>
    <xdr:to>
      <xdr:col>15</xdr:col>
      <xdr:colOff>50800</xdr:colOff>
      <xdr:row>78</xdr:row>
      <xdr:rowOff>114300</xdr:rowOff>
    </xdr:to>
    <xdr:cxnSp macro="">
      <xdr:nvCxnSpPr>
        <xdr:cNvPr id="286" name="直線コネクタ 285"/>
        <xdr:cNvCxnSpPr/>
      </xdr:nvCxnSpPr>
      <xdr:spPr>
        <a:xfrm flipV="1">
          <a:off x="2019300" y="13445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87" name="n_1aveValue【公営住宅】&#10;有形固定資産減価償却率"/>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88"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9541</xdr:rowOff>
    </xdr:from>
    <xdr:ext cx="405111" cy="259045"/>
    <xdr:sp macro="" textlink="">
      <xdr:nvSpPr>
        <xdr:cNvPr id="289" name="n_3aveValue【公営住宅】&#10;有形固定資産減価償却率"/>
        <xdr:cNvSpPr txBox="1"/>
      </xdr:nvSpPr>
      <xdr:spPr>
        <a:xfrm>
          <a:off x="1816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101616</xdr:rowOff>
    </xdr:from>
    <xdr:ext cx="405111" cy="259045"/>
    <xdr:sp macro="" textlink="">
      <xdr:nvSpPr>
        <xdr:cNvPr id="290" name="n_1mainValue【公営住宅】&#10;有形固定資産減価償却率"/>
        <xdr:cNvSpPr txBox="1"/>
      </xdr:nvSpPr>
      <xdr:spPr>
        <a:xfrm>
          <a:off x="358204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139716</xdr:rowOff>
    </xdr:from>
    <xdr:ext cx="405111" cy="259045"/>
    <xdr:sp macro="" textlink="">
      <xdr:nvSpPr>
        <xdr:cNvPr id="291" name="n_2mainValue【公営住宅】&#10;有形固定資産減価償却率"/>
        <xdr:cNvSpPr txBox="1"/>
      </xdr:nvSpPr>
      <xdr:spPr>
        <a:xfrm>
          <a:off x="2705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10177</xdr:rowOff>
    </xdr:from>
    <xdr:ext cx="405111" cy="259045"/>
    <xdr:sp macro="" textlink="">
      <xdr:nvSpPr>
        <xdr:cNvPr id="292" name="n_3mainValue【公営住宅】&#10;有形固定資産減価償却率"/>
        <xdr:cNvSpPr txBox="1"/>
      </xdr:nvSpPr>
      <xdr:spPr>
        <a:xfrm>
          <a:off x="18167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21" name="【公営住宅】&#10;一人当たり面積平均値テキスト"/>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71501</xdr:rowOff>
    </xdr:from>
    <xdr:to>
      <xdr:col>55</xdr:col>
      <xdr:colOff>50800</xdr:colOff>
      <xdr:row>86</xdr:row>
      <xdr:rowOff>1651</xdr:rowOff>
    </xdr:to>
    <xdr:sp macro="" textlink="">
      <xdr:nvSpPr>
        <xdr:cNvPr id="331" name="楕円 330"/>
        <xdr:cNvSpPr/>
      </xdr:nvSpPr>
      <xdr:spPr>
        <a:xfrm>
          <a:off x="10426700" y="146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49928</xdr:rowOff>
    </xdr:from>
    <xdr:ext cx="469744" cy="259045"/>
    <xdr:sp macro="" textlink="">
      <xdr:nvSpPr>
        <xdr:cNvPr id="332" name="【公営住宅】&#10;一人当たり面積該当値テキスト"/>
        <xdr:cNvSpPr txBox="1"/>
      </xdr:nvSpPr>
      <xdr:spPr>
        <a:xfrm>
          <a:off x="10515600" y="1462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74549</xdr:rowOff>
    </xdr:from>
    <xdr:to>
      <xdr:col>50</xdr:col>
      <xdr:colOff>165100</xdr:colOff>
      <xdr:row>86</xdr:row>
      <xdr:rowOff>4699</xdr:rowOff>
    </xdr:to>
    <xdr:sp macro="" textlink="">
      <xdr:nvSpPr>
        <xdr:cNvPr id="333" name="楕円 332"/>
        <xdr:cNvSpPr/>
      </xdr:nvSpPr>
      <xdr:spPr>
        <a:xfrm>
          <a:off x="9588500" y="1464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122301</xdr:rowOff>
    </xdr:from>
    <xdr:to>
      <xdr:col>55</xdr:col>
      <xdr:colOff>0</xdr:colOff>
      <xdr:row>85</xdr:row>
      <xdr:rowOff>125349</xdr:rowOff>
    </xdr:to>
    <xdr:cxnSp macro="">
      <xdr:nvCxnSpPr>
        <xdr:cNvPr id="334" name="直線コネクタ 333"/>
        <xdr:cNvCxnSpPr/>
      </xdr:nvCxnSpPr>
      <xdr:spPr>
        <a:xfrm flipV="1">
          <a:off x="9639300" y="1469555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77597</xdr:rowOff>
    </xdr:from>
    <xdr:to>
      <xdr:col>46</xdr:col>
      <xdr:colOff>38100</xdr:colOff>
      <xdr:row>86</xdr:row>
      <xdr:rowOff>7747</xdr:rowOff>
    </xdr:to>
    <xdr:sp macro="" textlink="">
      <xdr:nvSpPr>
        <xdr:cNvPr id="335" name="楕円 334"/>
        <xdr:cNvSpPr/>
      </xdr:nvSpPr>
      <xdr:spPr>
        <a:xfrm>
          <a:off x="8699500" y="146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125349</xdr:rowOff>
    </xdr:from>
    <xdr:to>
      <xdr:col>50</xdr:col>
      <xdr:colOff>114300</xdr:colOff>
      <xdr:row>85</xdr:row>
      <xdr:rowOff>128397</xdr:rowOff>
    </xdr:to>
    <xdr:cxnSp macro="">
      <xdr:nvCxnSpPr>
        <xdr:cNvPr id="336" name="直線コネクタ 335"/>
        <xdr:cNvCxnSpPr/>
      </xdr:nvCxnSpPr>
      <xdr:spPr>
        <a:xfrm flipV="1">
          <a:off x="8750300" y="1469859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337" name="楕円 336"/>
        <xdr:cNvSpPr/>
      </xdr:nvSpPr>
      <xdr:spPr>
        <a:xfrm>
          <a:off x="7810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128397</xdr:rowOff>
    </xdr:from>
    <xdr:to>
      <xdr:col>45</xdr:col>
      <xdr:colOff>177800</xdr:colOff>
      <xdr:row>85</xdr:row>
      <xdr:rowOff>131826</xdr:rowOff>
    </xdr:to>
    <xdr:cxnSp macro="">
      <xdr:nvCxnSpPr>
        <xdr:cNvPr id="338" name="直線コネクタ 337"/>
        <xdr:cNvCxnSpPr/>
      </xdr:nvCxnSpPr>
      <xdr:spPr>
        <a:xfrm flipV="1">
          <a:off x="7861300" y="1470164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39" name="n_1aveValue【公営住宅】&#10;一人当たり面積"/>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40" name="n_2aveValue【公営住宅】&#10;一人当たり面積"/>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41" name="n_3aveValue【公営住宅】&#10;一人当たり面積"/>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167276</xdr:rowOff>
    </xdr:from>
    <xdr:ext cx="469744" cy="259045"/>
    <xdr:sp macro="" textlink="">
      <xdr:nvSpPr>
        <xdr:cNvPr id="342" name="n_1mainValue【公営住宅】&#10;一人当たり面積"/>
        <xdr:cNvSpPr txBox="1"/>
      </xdr:nvSpPr>
      <xdr:spPr>
        <a:xfrm>
          <a:off x="9391727" y="147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170324</xdr:rowOff>
    </xdr:from>
    <xdr:ext cx="469744" cy="259045"/>
    <xdr:sp macro="" textlink="">
      <xdr:nvSpPr>
        <xdr:cNvPr id="343" name="n_2mainValue【公営住宅】&#10;一人当たり面積"/>
        <xdr:cNvSpPr txBox="1"/>
      </xdr:nvSpPr>
      <xdr:spPr>
        <a:xfrm>
          <a:off x="8515427" y="1474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2303</xdr:rowOff>
    </xdr:from>
    <xdr:ext cx="469744" cy="259045"/>
    <xdr:sp macro="" textlink="">
      <xdr:nvSpPr>
        <xdr:cNvPr id="344" name="n_3mainValue【公営住宅】&#10;一人当たり面積"/>
        <xdr:cNvSpPr txBox="1"/>
      </xdr:nvSpPr>
      <xdr:spPr>
        <a:xfrm>
          <a:off x="7626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5" name="テキスト ボックス 35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7" name="テキスト ボックス 35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5" name="テキスト ボックス 36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43814</xdr:rowOff>
    </xdr:from>
    <xdr:to>
      <xdr:col>24</xdr:col>
      <xdr:colOff>62865</xdr:colOff>
      <xdr:row>107</xdr:row>
      <xdr:rowOff>133350</xdr:rowOff>
    </xdr:to>
    <xdr:cxnSp macro="">
      <xdr:nvCxnSpPr>
        <xdr:cNvPr id="369" name="直線コネクタ 368"/>
        <xdr:cNvCxnSpPr/>
      </xdr:nvCxnSpPr>
      <xdr:spPr>
        <a:xfrm flipV="1">
          <a:off x="4634865" y="17360264"/>
          <a:ext cx="0" cy="1118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370" name="【港湾・漁港】&#10;有形固定資産減価償却率最小値テキスト"/>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71" name="直線コネクタ 370"/>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161941</xdr:rowOff>
    </xdr:from>
    <xdr:ext cx="405111" cy="259045"/>
    <xdr:sp macro="" textlink="">
      <xdr:nvSpPr>
        <xdr:cNvPr id="372" name="【港湾・漁港】&#10;有形固定資産減価償却率最大値テキスト"/>
        <xdr:cNvSpPr txBox="1"/>
      </xdr:nvSpPr>
      <xdr:spPr>
        <a:xfrm>
          <a:off x="4673600"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43814</xdr:rowOff>
    </xdr:from>
    <xdr:to>
      <xdr:col>24</xdr:col>
      <xdr:colOff>152400</xdr:colOff>
      <xdr:row>101</xdr:row>
      <xdr:rowOff>43814</xdr:rowOff>
    </xdr:to>
    <xdr:cxnSp macro="">
      <xdr:nvCxnSpPr>
        <xdr:cNvPr id="373" name="直線コネクタ 372"/>
        <xdr:cNvCxnSpPr/>
      </xdr:nvCxnSpPr>
      <xdr:spPr>
        <a:xfrm>
          <a:off x="4546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40022</xdr:rowOff>
    </xdr:from>
    <xdr:ext cx="405111" cy="259045"/>
    <xdr:sp macro="" textlink="">
      <xdr:nvSpPr>
        <xdr:cNvPr id="374" name="【港湾・漁港】&#10;有形固定資産減価償却率平均値テキスト"/>
        <xdr:cNvSpPr txBox="1"/>
      </xdr:nvSpPr>
      <xdr:spPr>
        <a:xfrm>
          <a:off x="4673600" y="1787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61595</xdr:rowOff>
    </xdr:from>
    <xdr:to>
      <xdr:col>24</xdr:col>
      <xdr:colOff>114300</xdr:colOff>
      <xdr:row>104</xdr:row>
      <xdr:rowOff>163195</xdr:rowOff>
    </xdr:to>
    <xdr:sp macro="" textlink="">
      <xdr:nvSpPr>
        <xdr:cNvPr id="375" name="フローチャート: 判断 374"/>
        <xdr:cNvSpPr/>
      </xdr:nvSpPr>
      <xdr:spPr>
        <a:xfrm>
          <a:off x="4584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111125</xdr:rowOff>
    </xdr:from>
    <xdr:to>
      <xdr:col>20</xdr:col>
      <xdr:colOff>38100</xdr:colOff>
      <xdr:row>105</xdr:row>
      <xdr:rowOff>41275</xdr:rowOff>
    </xdr:to>
    <xdr:sp macro="" textlink="">
      <xdr:nvSpPr>
        <xdr:cNvPr id="376" name="フローチャート: 判断 375"/>
        <xdr:cNvSpPr/>
      </xdr:nvSpPr>
      <xdr:spPr>
        <a:xfrm>
          <a:off x="3746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7" name="フローチャート: 判断 376"/>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95886</xdr:rowOff>
    </xdr:from>
    <xdr:to>
      <xdr:col>10</xdr:col>
      <xdr:colOff>165100</xdr:colOff>
      <xdr:row>106</xdr:row>
      <xdr:rowOff>26036</xdr:rowOff>
    </xdr:to>
    <xdr:sp macro="" textlink="">
      <xdr:nvSpPr>
        <xdr:cNvPr id="378" name="フローチャート: 判断 377"/>
        <xdr:cNvSpPr/>
      </xdr:nvSpPr>
      <xdr:spPr>
        <a:xfrm>
          <a:off x="1968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153036</xdr:rowOff>
    </xdr:from>
    <xdr:to>
      <xdr:col>24</xdr:col>
      <xdr:colOff>114300</xdr:colOff>
      <xdr:row>104</xdr:row>
      <xdr:rowOff>83186</xdr:rowOff>
    </xdr:to>
    <xdr:sp macro="" textlink="">
      <xdr:nvSpPr>
        <xdr:cNvPr id="384" name="楕円 383"/>
        <xdr:cNvSpPr/>
      </xdr:nvSpPr>
      <xdr:spPr>
        <a:xfrm>
          <a:off x="45847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4463</xdr:rowOff>
    </xdr:from>
    <xdr:ext cx="405111" cy="259045"/>
    <xdr:sp macro="" textlink="">
      <xdr:nvSpPr>
        <xdr:cNvPr id="385" name="【港湾・漁港】&#10;有形固定資産減価償却率該当値テキスト"/>
        <xdr:cNvSpPr txBox="1"/>
      </xdr:nvSpPr>
      <xdr:spPr>
        <a:xfrm>
          <a:off x="4673600"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15875</xdr:rowOff>
    </xdr:from>
    <xdr:to>
      <xdr:col>20</xdr:col>
      <xdr:colOff>38100</xdr:colOff>
      <xdr:row>104</xdr:row>
      <xdr:rowOff>117475</xdr:rowOff>
    </xdr:to>
    <xdr:sp macro="" textlink="">
      <xdr:nvSpPr>
        <xdr:cNvPr id="386" name="楕円 385"/>
        <xdr:cNvSpPr/>
      </xdr:nvSpPr>
      <xdr:spPr>
        <a:xfrm>
          <a:off x="3746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32386</xdr:rowOff>
    </xdr:from>
    <xdr:to>
      <xdr:col>24</xdr:col>
      <xdr:colOff>63500</xdr:colOff>
      <xdr:row>104</xdr:row>
      <xdr:rowOff>66675</xdr:rowOff>
    </xdr:to>
    <xdr:cxnSp macro="">
      <xdr:nvCxnSpPr>
        <xdr:cNvPr id="387" name="直線コネクタ 386"/>
        <xdr:cNvCxnSpPr/>
      </xdr:nvCxnSpPr>
      <xdr:spPr>
        <a:xfrm flipV="1">
          <a:off x="3797300" y="178631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53975</xdr:rowOff>
    </xdr:from>
    <xdr:to>
      <xdr:col>15</xdr:col>
      <xdr:colOff>101600</xdr:colOff>
      <xdr:row>104</xdr:row>
      <xdr:rowOff>155575</xdr:rowOff>
    </xdr:to>
    <xdr:sp macro="" textlink="">
      <xdr:nvSpPr>
        <xdr:cNvPr id="388" name="楕円 387"/>
        <xdr:cNvSpPr/>
      </xdr:nvSpPr>
      <xdr:spPr>
        <a:xfrm>
          <a:off x="2857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66675</xdr:rowOff>
    </xdr:from>
    <xdr:to>
      <xdr:col>19</xdr:col>
      <xdr:colOff>177800</xdr:colOff>
      <xdr:row>104</xdr:row>
      <xdr:rowOff>104775</xdr:rowOff>
    </xdr:to>
    <xdr:cxnSp macro="">
      <xdr:nvCxnSpPr>
        <xdr:cNvPr id="389" name="直線コネクタ 388"/>
        <xdr:cNvCxnSpPr/>
      </xdr:nvCxnSpPr>
      <xdr:spPr>
        <a:xfrm flipV="1">
          <a:off x="2908300" y="17897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90170</xdr:rowOff>
    </xdr:from>
    <xdr:to>
      <xdr:col>10</xdr:col>
      <xdr:colOff>165100</xdr:colOff>
      <xdr:row>105</xdr:row>
      <xdr:rowOff>20320</xdr:rowOff>
    </xdr:to>
    <xdr:sp macro="" textlink="">
      <xdr:nvSpPr>
        <xdr:cNvPr id="390" name="楕円 389"/>
        <xdr:cNvSpPr/>
      </xdr:nvSpPr>
      <xdr:spPr>
        <a:xfrm>
          <a:off x="1968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104775</xdr:rowOff>
    </xdr:from>
    <xdr:to>
      <xdr:col>15</xdr:col>
      <xdr:colOff>50800</xdr:colOff>
      <xdr:row>104</xdr:row>
      <xdr:rowOff>140970</xdr:rowOff>
    </xdr:to>
    <xdr:cxnSp macro="">
      <xdr:nvCxnSpPr>
        <xdr:cNvPr id="391" name="直線コネクタ 390"/>
        <xdr:cNvCxnSpPr/>
      </xdr:nvCxnSpPr>
      <xdr:spPr>
        <a:xfrm flipV="1">
          <a:off x="2019300" y="17935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32402</xdr:rowOff>
    </xdr:from>
    <xdr:ext cx="405111" cy="259045"/>
    <xdr:sp macro="" textlink="">
      <xdr:nvSpPr>
        <xdr:cNvPr id="392" name="n_1aveValue【港湾・漁港】&#10;有形固定資産減価償却率"/>
        <xdr:cNvSpPr txBox="1"/>
      </xdr:nvSpPr>
      <xdr:spPr>
        <a:xfrm>
          <a:off x="3582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93" name="n_2aveValue【港湾・漁港】&#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17163</xdr:rowOff>
    </xdr:from>
    <xdr:ext cx="405111" cy="259045"/>
    <xdr:sp macro="" textlink="">
      <xdr:nvSpPr>
        <xdr:cNvPr id="394" name="n_3aveValue【港湾・漁港】&#10;有形固定資産減価償却率"/>
        <xdr:cNvSpPr txBox="1"/>
      </xdr:nvSpPr>
      <xdr:spPr>
        <a:xfrm>
          <a:off x="1816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134002</xdr:rowOff>
    </xdr:from>
    <xdr:ext cx="405111" cy="259045"/>
    <xdr:sp macro="" textlink="">
      <xdr:nvSpPr>
        <xdr:cNvPr id="395" name="n_1mainValue【港湾・漁港】&#10;有形固定資産減価償却率"/>
        <xdr:cNvSpPr txBox="1"/>
      </xdr:nvSpPr>
      <xdr:spPr>
        <a:xfrm>
          <a:off x="35820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652</xdr:rowOff>
    </xdr:from>
    <xdr:ext cx="405111" cy="259045"/>
    <xdr:sp macro="" textlink="">
      <xdr:nvSpPr>
        <xdr:cNvPr id="396" name="n_2mainValue【港湾・漁港】&#10;有形固定資産減価償却率"/>
        <xdr:cNvSpPr txBox="1"/>
      </xdr:nvSpPr>
      <xdr:spPr>
        <a:xfrm>
          <a:off x="2705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36847</xdr:rowOff>
    </xdr:from>
    <xdr:ext cx="405111" cy="259045"/>
    <xdr:sp macro="" textlink="">
      <xdr:nvSpPr>
        <xdr:cNvPr id="397" name="n_3mainValue【港湾・漁港】&#10;有形固定資産減価償却率"/>
        <xdr:cNvSpPr txBox="1"/>
      </xdr:nvSpPr>
      <xdr:spPr>
        <a:xfrm>
          <a:off x="1816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8" name="直線コネクタ 407"/>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09" name="テキスト ボックス 408"/>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1" name="テキスト ボックス 410"/>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2" name="直線コネクタ 411"/>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3" name="テキスト ボックス 412"/>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5" name="テキスト ボックス 41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36663</xdr:rowOff>
    </xdr:from>
    <xdr:to>
      <xdr:col>54</xdr:col>
      <xdr:colOff>189865</xdr:colOff>
      <xdr:row>107</xdr:row>
      <xdr:rowOff>133260</xdr:rowOff>
    </xdr:to>
    <xdr:cxnSp macro="">
      <xdr:nvCxnSpPr>
        <xdr:cNvPr id="417" name="直線コネクタ 416"/>
        <xdr:cNvCxnSpPr/>
      </xdr:nvCxnSpPr>
      <xdr:spPr>
        <a:xfrm flipV="1">
          <a:off x="10476865" y="17181663"/>
          <a:ext cx="0" cy="12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137087</xdr:rowOff>
    </xdr:from>
    <xdr:ext cx="378565" cy="259045"/>
    <xdr:sp macro="" textlink="">
      <xdr:nvSpPr>
        <xdr:cNvPr id="418" name="【港湾・漁港】&#10;一人当たり有形固定資産（償却資産）額最小値テキスト"/>
        <xdr:cNvSpPr txBox="1"/>
      </xdr:nvSpPr>
      <xdr:spPr>
        <a:xfrm>
          <a:off x="10515600" y="184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133260</xdr:rowOff>
    </xdr:from>
    <xdr:to>
      <xdr:col>55</xdr:col>
      <xdr:colOff>88900</xdr:colOff>
      <xdr:row>107</xdr:row>
      <xdr:rowOff>133260</xdr:rowOff>
    </xdr:to>
    <xdr:cxnSp macro="">
      <xdr:nvCxnSpPr>
        <xdr:cNvPr id="419" name="直線コネクタ 418"/>
        <xdr:cNvCxnSpPr/>
      </xdr:nvCxnSpPr>
      <xdr:spPr>
        <a:xfrm>
          <a:off x="10388600" y="1847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154790</xdr:rowOff>
    </xdr:from>
    <xdr:ext cx="690189" cy="259045"/>
    <xdr:sp macro="" textlink="">
      <xdr:nvSpPr>
        <xdr:cNvPr id="420" name="【港湾・漁港】&#10;一人当たり有形固定資産（償却資産）額最大値テキスト"/>
        <xdr:cNvSpPr txBox="1"/>
      </xdr:nvSpPr>
      <xdr:spPr>
        <a:xfrm>
          <a:off x="10515600" y="16956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36663</xdr:rowOff>
    </xdr:from>
    <xdr:to>
      <xdr:col>55</xdr:col>
      <xdr:colOff>88900</xdr:colOff>
      <xdr:row>100</xdr:row>
      <xdr:rowOff>36663</xdr:rowOff>
    </xdr:to>
    <xdr:cxnSp macro="">
      <xdr:nvCxnSpPr>
        <xdr:cNvPr id="421" name="直線コネクタ 420"/>
        <xdr:cNvCxnSpPr/>
      </xdr:nvCxnSpPr>
      <xdr:spPr>
        <a:xfrm>
          <a:off x="10388600" y="1718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76007</xdr:rowOff>
    </xdr:from>
    <xdr:ext cx="599010" cy="259045"/>
    <xdr:sp macro="" textlink="">
      <xdr:nvSpPr>
        <xdr:cNvPr id="422" name="【港湾・漁港】&#10;一人当たり有形固定資産（償却資産）額平均値テキスト"/>
        <xdr:cNvSpPr txBox="1"/>
      </xdr:nvSpPr>
      <xdr:spPr>
        <a:xfrm>
          <a:off x="10515600" y="17906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53130</xdr:rowOff>
    </xdr:from>
    <xdr:to>
      <xdr:col>55</xdr:col>
      <xdr:colOff>50800</xdr:colOff>
      <xdr:row>105</xdr:row>
      <xdr:rowOff>154730</xdr:rowOff>
    </xdr:to>
    <xdr:sp macro="" textlink="">
      <xdr:nvSpPr>
        <xdr:cNvPr id="423" name="フローチャート: 判断 422"/>
        <xdr:cNvSpPr/>
      </xdr:nvSpPr>
      <xdr:spPr>
        <a:xfrm>
          <a:off x="10426700" y="1805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101264</xdr:rowOff>
    </xdr:from>
    <xdr:to>
      <xdr:col>50</xdr:col>
      <xdr:colOff>165100</xdr:colOff>
      <xdr:row>106</xdr:row>
      <xdr:rowOff>31414</xdr:rowOff>
    </xdr:to>
    <xdr:sp macro="" textlink="">
      <xdr:nvSpPr>
        <xdr:cNvPr id="424" name="フローチャート: 判断 423"/>
        <xdr:cNvSpPr/>
      </xdr:nvSpPr>
      <xdr:spPr>
        <a:xfrm>
          <a:off x="9588500" y="1810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98267</xdr:rowOff>
    </xdr:from>
    <xdr:to>
      <xdr:col>46</xdr:col>
      <xdr:colOff>38100</xdr:colOff>
      <xdr:row>106</xdr:row>
      <xdr:rowOff>28417</xdr:rowOff>
    </xdr:to>
    <xdr:sp macro="" textlink="">
      <xdr:nvSpPr>
        <xdr:cNvPr id="425" name="フローチャート: 判断 424"/>
        <xdr:cNvSpPr/>
      </xdr:nvSpPr>
      <xdr:spPr>
        <a:xfrm>
          <a:off x="8699500" y="1810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114894</xdr:rowOff>
    </xdr:from>
    <xdr:to>
      <xdr:col>41</xdr:col>
      <xdr:colOff>101600</xdr:colOff>
      <xdr:row>107</xdr:row>
      <xdr:rowOff>45044</xdr:rowOff>
    </xdr:to>
    <xdr:sp macro="" textlink="">
      <xdr:nvSpPr>
        <xdr:cNvPr id="426" name="フローチャート: 判断 425"/>
        <xdr:cNvSpPr/>
      </xdr:nvSpPr>
      <xdr:spPr>
        <a:xfrm>
          <a:off x="7810500" y="1828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25442</xdr:rowOff>
    </xdr:from>
    <xdr:to>
      <xdr:col>55</xdr:col>
      <xdr:colOff>50800</xdr:colOff>
      <xdr:row>107</xdr:row>
      <xdr:rowOff>127042</xdr:rowOff>
    </xdr:to>
    <xdr:sp macro="" textlink="">
      <xdr:nvSpPr>
        <xdr:cNvPr id="432" name="楕円 431"/>
        <xdr:cNvSpPr/>
      </xdr:nvSpPr>
      <xdr:spPr>
        <a:xfrm>
          <a:off x="10426700" y="183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111819</xdr:rowOff>
    </xdr:from>
    <xdr:ext cx="534377" cy="259045"/>
    <xdr:sp macro="" textlink="">
      <xdr:nvSpPr>
        <xdr:cNvPr id="433" name="【港湾・漁港】&#10;一人当たり有形固定資産（償却資産）額該当値テキスト"/>
        <xdr:cNvSpPr txBox="1"/>
      </xdr:nvSpPr>
      <xdr:spPr>
        <a:xfrm>
          <a:off x="10515600" y="1828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26679</xdr:rowOff>
    </xdr:from>
    <xdr:to>
      <xdr:col>50</xdr:col>
      <xdr:colOff>165100</xdr:colOff>
      <xdr:row>107</xdr:row>
      <xdr:rowOff>128279</xdr:rowOff>
    </xdr:to>
    <xdr:sp macro="" textlink="">
      <xdr:nvSpPr>
        <xdr:cNvPr id="434" name="楕円 433"/>
        <xdr:cNvSpPr/>
      </xdr:nvSpPr>
      <xdr:spPr>
        <a:xfrm>
          <a:off x="9588500" y="183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76242</xdr:rowOff>
    </xdr:from>
    <xdr:to>
      <xdr:col>55</xdr:col>
      <xdr:colOff>0</xdr:colOff>
      <xdr:row>107</xdr:row>
      <xdr:rowOff>77479</xdr:rowOff>
    </xdr:to>
    <xdr:cxnSp macro="">
      <xdr:nvCxnSpPr>
        <xdr:cNvPr id="435" name="直線コネクタ 434"/>
        <xdr:cNvCxnSpPr/>
      </xdr:nvCxnSpPr>
      <xdr:spPr>
        <a:xfrm flipV="1">
          <a:off x="9639300" y="18421392"/>
          <a:ext cx="8382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27662</xdr:rowOff>
    </xdr:from>
    <xdr:to>
      <xdr:col>46</xdr:col>
      <xdr:colOff>38100</xdr:colOff>
      <xdr:row>107</xdr:row>
      <xdr:rowOff>129262</xdr:rowOff>
    </xdr:to>
    <xdr:sp macro="" textlink="">
      <xdr:nvSpPr>
        <xdr:cNvPr id="436" name="楕円 435"/>
        <xdr:cNvSpPr/>
      </xdr:nvSpPr>
      <xdr:spPr>
        <a:xfrm>
          <a:off x="8699500" y="183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77479</xdr:rowOff>
    </xdr:from>
    <xdr:to>
      <xdr:col>50</xdr:col>
      <xdr:colOff>114300</xdr:colOff>
      <xdr:row>107</xdr:row>
      <xdr:rowOff>78462</xdr:rowOff>
    </xdr:to>
    <xdr:cxnSp macro="">
      <xdr:nvCxnSpPr>
        <xdr:cNvPr id="437" name="直線コネクタ 436"/>
        <xdr:cNvCxnSpPr/>
      </xdr:nvCxnSpPr>
      <xdr:spPr>
        <a:xfrm flipV="1">
          <a:off x="8750300" y="18422629"/>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28866</xdr:rowOff>
    </xdr:from>
    <xdr:to>
      <xdr:col>41</xdr:col>
      <xdr:colOff>101600</xdr:colOff>
      <xdr:row>107</xdr:row>
      <xdr:rowOff>130466</xdr:rowOff>
    </xdr:to>
    <xdr:sp macro="" textlink="">
      <xdr:nvSpPr>
        <xdr:cNvPr id="438" name="楕円 437"/>
        <xdr:cNvSpPr/>
      </xdr:nvSpPr>
      <xdr:spPr>
        <a:xfrm>
          <a:off x="7810500" y="183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78462</xdr:rowOff>
    </xdr:from>
    <xdr:to>
      <xdr:col>45</xdr:col>
      <xdr:colOff>177800</xdr:colOff>
      <xdr:row>107</xdr:row>
      <xdr:rowOff>79666</xdr:rowOff>
    </xdr:to>
    <xdr:cxnSp macro="">
      <xdr:nvCxnSpPr>
        <xdr:cNvPr id="439" name="直線コネクタ 438"/>
        <xdr:cNvCxnSpPr/>
      </xdr:nvCxnSpPr>
      <xdr:spPr>
        <a:xfrm flipV="1">
          <a:off x="7861300" y="18423612"/>
          <a:ext cx="889000" cy="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47941</xdr:rowOff>
    </xdr:from>
    <xdr:ext cx="599010" cy="259045"/>
    <xdr:sp macro="" textlink="">
      <xdr:nvSpPr>
        <xdr:cNvPr id="440" name="n_1aveValue【港湾・漁港】&#10;一人当たり有形固定資産（償却資産）額"/>
        <xdr:cNvSpPr txBox="1"/>
      </xdr:nvSpPr>
      <xdr:spPr>
        <a:xfrm>
          <a:off x="9327095" y="1787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44944</xdr:rowOff>
    </xdr:from>
    <xdr:ext cx="599010" cy="259045"/>
    <xdr:sp macro="" textlink="">
      <xdr:nvSpPr>
        <xdr:cNvPr id="441" name="n_2aveValue【港湾・漁港】&#10;一人当たり有形固定資産（償却資産）額"/>
        <xdr:cNvSpPr txBox="1"/>
      </xdr:nvSpPr>
      <xdr:spPr>
        <a:xfrm>
          <a:off x="8450795" y="178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61571</xdr:rowOff>
    </xdr:from>
    <xdr:ext cx="599010" cy="259045"/>
    <xdr:sp macro="" textlink="">
      <xdr:nvSpPr>
        <xdr:cNvPr id="442" name="n_3aveValue【港湾・漁港】&#10;一人当たり有形固定資産（償却資産）額"/>
        <xdr:cNvSpPr txBox="1"/>
      </xdr:nvSpPr>
      <xdr:spPr>
        <a:xfrm>
          <a:off x="7561795" y="1806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119406</xdr:rowOff>
    </xdr:from>
    <xdr:ext cx="534377" cy="259045"/>
    <xdr:sp macro="" textlink="">
      <xdr:nvSpPr>
        <xdr:cNvPr id="443" name="n_1mainValue【港湾・漁港】&#10;一人当たり有形固定資産（償却資産）額"/>
        <xdr:cNvSpPr txBox="1"/>
      </xdr:nvSpPr>
      <xdr:spPr>
        <a:xfrm>
          <a:off x="9359411" y="1846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120389</xdr:rowOff>
    </xdr:from>
    <xdr:ext cx="534377" cy="259045"/>
    <xdr:sp macro="" textlink="">
      <xdr:nvSpPr>
        <xdr:cNvPr id="444" name="n_2mainValue【港湾・漁港】&#10;一人当たり有形固定資産（償却資産）額"/>
        <xdr:cNvSpPr txBox="1"/>
      </xdr:nvSpPr>
      <xdr:spPr>
        <a:xfrm>
          <a:off x="8483111" y="1846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121593</xdr:rowOff>
    </xdr:from>
    <xdr:ext cx="534377" cy="259045"/>
    <xdr:sp macro="" textlink="">
      <xdr:nvSpPr>
        <xdr:cNvPr id="445" name="n_3mainValue【港湾・漁港】&#10;一人当たり有形固定資産（償却資産）額"/>
        <xdr:cNvSpPr txBox="1"/>
      </xdr:nvSpPr>
      <xdr:spPr>
        <a:xfrm>
          <a:off x="7594111" y="184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6" name="テキスト ボックス 4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8" name="テキスト ボックス 4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6" name="テキスト ボックス 4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8" name="テキスト ボックス 4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470" name="直線コネクタ 469"/>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71"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72" name="直線コネクタ 471"/>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7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74" name="直線コネクタ 47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475" name="【認定こども園・幼稚園・保育所】&#10;有形固定資産減価償却率平均値テキスト"/>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76" name="フローチャート: 判断 475"/>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77" name="フローチャート: 判断 476"/>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78" name="フローチャート: 判断 477"/>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479" name="フローチャート: 判断 478"/>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85" name="楕円 484"/>
        <xdr:cNvSpPr/>
      </xdr:nvSpPr>
      <xdr:spPr>
        <a:xfrm>
          <a:off x="16268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28592</xdr:rowOff>
    </xdr:from>
    <xdr:ext cx="405111" cy="259045"/>
    <xdr:sp macro="" textlink="">
      <xdr:nvSpPr>
        <xdr:cNvPr id="486" name="【認定こども園・幼稚園・保育所】&#10;有形固定資産減価償却率該当値テキスト"/>
        <xdr:cNvSpPr txBox="1"/>
      </xdr:nvSpPr>
      <xdr:spPr>
        <a:xfrm>
          <a:off x="16357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78740</xdr:rowOff>
    </xdr:from>
    <xdr:to>
      <xdr:col>81</xdr:col>
      <xdr:colOff>101600</xdr:colOff>
      <xdr:row>39</xdr:row>
      <xdr:rowOff>8890</xdr:rowOff>
    </xdr:to>
    <xdr:sp macro="" textlink="">
      <xdr:nvSpPr>
        <xdr:cNvPr id="487" name="楕円 486"/>
        <xdr:cNvSpPr/>
      </xdr:nvSpPr>
      <xdr:spPr>
        <a:xfrm>
          <a:off x="15430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100965</xdr:rowOff>
    </xdr:from>
    <xdr:to>
      <xdr:col>85</xdr:col>
      <xdr:colOff>127000</xdr:colOff>
      <xdr:row>38</xdr:row>
      <xdr:rowOff>129540</xdr:rowOff>
    </xdr:to>
    <xdr:cxnSp macro="">
      <xdr:nvCxnSpPr>
        <xdr:cNvPr id="488" name="直線コネクタ 487"/>
        <xdr:cNvCxnSpPr/>
      </xdr:nvCxnSpPr>
      <xdr:spPr>
        <a:xfrm flipV="1">
          <a:off x="15481300" y="66160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132080</xdr:rowOff>
    </xdr:from>
    <xdr:to>
      <xdr:col>76</xdr:col>
      <xdr:colOff>165100</xdr:colOff>
      <xdr:row>39</xdr:row>
      <xdr:rowOff>62230</xdr:rowOff>
    </xdr:to>
    <xdr:sp macro="" textlink="">
      <xdr:nvSpPr>
        <xdr:cNvPr id="489" name="楕円 488"/>
        <xdr:cNvSpPr/>
      </xdr:nvSpPr>
      <xdr:spPr>
        <a:xfrm>
          <a:off x="1454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129540</xdr:rowOff>
    </xdr:from>
    <xdr:to>
      <xdr:col>81</xdr:col>
      <xdr:colOff>50800</xdr:colOff>
      <xdr:row>39</xdr:row>
      <xdr:rowOff>11430</xdr:rowOff>
    </xdr:to>
    <xdr:cxnSp macro="">
      <xdr:nvCxnSpPr>
        <xdr:cNvPr id="490" name="直線コネクタ 489"/>
        <xdr:cNvCxnSpPr/>
      </xdr:nvCxnSpPr>
      <xdr:spPr>
        <a:xfrm flipV="1">
          <a:off x="14592300" y="6644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xdr:rowOff>
    </xdr:from>
    <xdr:to>
      <xdr:col>72</xdr:col>
      <xdr:colOff>38100</xdr:colOff>
      <xdr:row>39</xdr:row>
      <xdr:rowOff>113665</xdr:rowOff>
    </xdr:to>
    <xdr:sp macro="" textlink="">
      <xdr:nvSpPr>
        <xdr:cNvPr id="491" name="楕円 490"/>
        <xdr:cNvSpPr/>
      </xdr:nvSpPr>
      <xdr:spPr>
        <a:xfrm>
          <a:off x="13652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11430</xdr:rowOff>
    </xdr:from>
    <xdr:to>
      <xdr:col>76</xdr:col>
      <xdr:colOff>114300</xdr:colOff>
      <xdr:row>39</xdr:row>
      <xdr:rowOff>62865</xdr:rowOff>
    </xdr:to>
    <xdr:cxnSp macro="">
      <xdr:nvCxnSpPr>
        <xdr:cNvPr id="492" name="直線コネクタ 491"/>
        <xdr:cNvCxnSpPr/>
      </xdr:nvCxnSpPr>
      <xdr:spPr>
        <a:xfrm flipV="1">
          <a:off x="13703300" y="66979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93"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94" name="n_2aveValue【認定こども園・幼稚園・保育所】&#10;有形固定資産減価償却率"/>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95" name="n_3aveValue【認定こども園・幼稚園・保育所】&#10;有形固定資産減価償却率"/>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25417</xdr:rowOff>
    </xdr:from>
    <xdr:ext cx="405111" cy="259045"/>
    <xdr:sp macro="" textlink="">
      <xdr:nvSpPr>
        <xdr:cNvPr id="496" name="n_1main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53357</xdr:rowOff>
    </xdr:from>
    <xdr:ext cx="405111" cy="259045"/>
    <xdr:sp macro="" textlink="">
      <xdr:nvSpPr>
        <xdr:cNvPr id="497" name="n_2mainValue【認定こども園・幼稚園・保育所】&#10;有形固定資産減価償却率"/>
        <xdr:cNvSpPr txBox="1"/>
      </xdr:nvSpPr>
      <xdr:spPr>
        <a:xfrm>
          <a:off x="14389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104792</xdr:rowOff>
    </xdr:from>
    <xdr:ext cx="405111" cy="259045"/>
    <xdr:sp macro="" textlink="">
      <xdr:nvSpPr>
        <xdr:cNvPr id="498" name="n_3mainValue【認定こども園・幼稚園・保育所】&#10;有形固定資産減価償却率"/>
        <xdr:cNvSpPr txBox="1"/>
      </xdr:nvSpPr>
      <xdr:spPr>
        <a:xfrm>
          <a:off x="13500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0" name="テキスト ボックス 5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2" name="テキスト ボックス 5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4" name="テキスト ボックス 5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6" name="テキスト ボックス 5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8" name="テキスト ボックス 5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0" name="テキスト ボックス 5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524" name="直線コネクタ 523"/>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525" name="【認定こども園・幼稚園・保育所】&#10;一人当たり面積最小値テキスト"/>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526" name="直線コネクタ 525"/>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527" name="【認定こども園・幼稚園・保育所】&#10;一人当たり面積最大値テキスト"/>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528" name="直線コネクタ 527"/>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529" name="【認定こども園・幼稚園・保育所】&#10;一人当たり面積平均値テキスト"/>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530" name="フローチャート: 判断 529"/>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531" name="フローチャート: 判断 530"/>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532" name="フローチャート: 判断 531"/>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533" name="フローチャート: 判断 532"/>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39" name="楕円 538"/>
        <xdr:cNvSpPr/>
      </xdr:nvSpPr>
      <xdr:spPr>
        <a:xfrm>
          <a:off x="22110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151147</xdr:rowOff>
    </xdr:from>
    <xdr:ext cx="469744" cy="259045"/>
    <xdr:sp macro="" textlink="">
      <xdr:nvSpPr>
        <xdr:cNvPr id="540" name="【認定こども園・幼稚園・保育所】&#10;一人当たり面積該当値テキスト"/>
        <xdr:cNvSpPr txBox="1"/>
      </xdr:nvSpPr>
      <xdr:spPr>
        <a:xfrm>
          <a:off x="22199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118473</xdr:rowOff>
    </xdr:from>
    <xdr:to>
      <xdr:col>112</xdr:col>
      <xdr:colOff>38100</xdr:colOff>
      <xdr:row>38</xdr:row>
      <xdr:rowOff>48623</xdr:rowOff>
    </xdr:to>
    <xdr:sp macro="" textlink="">
      <xdr:nvSpPr>
        <xdr:cNvPr id="541" name="楕円 540"/>
        <xdr:cNvSpPr/>
      </xdr:nvSpPr>
      <xdr:spPr>
        <a:xfrm>
          <a:off x="21272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169273</xdr:rowOff>
    </xdr:from>
    <xdr:to>
      <xdr:col>116</xdr:col>
      <xdr:colOff>63500</xdr:colOff>
      <xdr:row>38</xdr:row>
      <xdr:rowOff>7620</xdr:rowOff>
    </xdr:to>
    <xdr:cxnSp macro="">
      <xdr:nvCxnSpPr>
        <xdr:cNvPr id="542" name="直線コネクタ 541"/>
        <xdr:cNvCxnSpPr/>
      </xdr:nvCxnSpPr>
      <xdr:spPr>
        <a:xfrm>
          <a:off x="21323300" y="651292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131536</xdr:rowOff>
    </xdr:from>
    <xdr:to>
      <xdr:col>107</xdr:col>
      <xdr:colOff>101600</xdr:colOff>
      <xdr:row>38</xdr:row>
      <xdr:rowOff>61686</xdr:rowOff>
    </xdr:to>
    <xdr:sp macro="" textlink="">
      <xdr:nvSpPr>
        <xdr:cNvPr id="543" name="楕円 542"/>
        <xdr:cNvSpPr/>
      </xdr:nvSpPr>
      <xdr:spPr>
        <a:xfrm>
          <a:off x="20383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169273</xdr:rowOff>
    </xdr:from>
    <xdr:to>
      <xdr:col>111</xdr:col>
      <xdr:colOff>177800</xdr:colOff>
      <xdr:row>38</xdr:row>
      <xdr:rowOff>10885</xdr:rowOff>
    </xdr:to>
    <xdr:cxnSp macro="">
      <xdr:nvCxnSpPr>
        <xdr:cNvPr id="544" name="直線コネクタ 543"/>
        <xdr:cNvCxnSpPr/>
      </xdr:nvCxnSpPr>
      <xdr:spPr>
        <a:xfrm flipV="1">
          <a:off x="20434300" y="6512923"/>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147864</xdr:rowOff>
    </xdr:from>
    <xdr:to>
      <xdr:col>102</xdr:col>
      <xdr:colOff>165100</xdr:colOff>
      <xdr:row>38</xdr:row>
      <xdr:rowOff>78014</xdr:rowOff>
    </xdr:to>
    <xdr:sp macro="" textlink="">
      <xdr:nvSpPr>
        <xdr:cNvPr id="545" name="楕円 544"/>
        <xdr:cNvSpPr/>
      </xdr:nvSpPr>
      <xdr:spPr>
        <a:xfrm>
          <a:off x="19494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10885</xdr:rowOff>
    </xdr:from>
    <xdr:to>
      <xdr:col>107</xdr:col>
      <xdr:colOff>50800</xdr:colOff>
      <xdr:row>38</xdr:row>
      <xdr:rowOff>27215</xdr:rowOff>
    </xdr:to>
    <xdr:cxnSp macro="">
      <xdr:nvCxnSpPr>
        <xdr:cNvPr id="546" name="直線コネクタ 545"/>
        <xdr:cNvCxnSpPr/>
      </xdr:nvCxnSpPr>
      <xdr:spPr>
        <a:xfrm flipV="1">
          <a:off x="19545300" y="6525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547" name="n_1aveValue【認定こども園・幼稚園・保育所】&#10;一人当たり面積"/>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548" name="n_2aveValue【認定こども園・幼稚園・保育所】&#10;一人当たり面積"/>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549" name="n_3aveValue【認定こども園・幼稚園・保育所】&#10;一人当たり面積"/>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65150</xdr:rowOff>
    </xdr:from>
    <xdr:ext cx="469744" cy="259045"/>
    <xdr:sp macro="" textlink="">
      <xdr:nvSpPr>
        <xdr:cNvPr id="550" name="n_1mainValue【認定こども園・幼稚園・保育所】&#10;一人当たり面積"/>
        <xdr:cNvSpPr txBox="1"/>
      </xdr:nvSpPr>
      <xdr:spPr>
        <a:xfrm>
          <a:off x="21075727" y="62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78213</xdr:rowOff>
    </xdr:from>
    <xdr:ext cx="469744" cy="259045"/>
    <xdr:sp macro="" textlink="">
      <xdr:nvSpPr>
        <xdr:cNvPr id="551" name="n_2mainValue【認定こども園・幼稚園・保育所】&#10;一人当たり面積"/>
        <xdr:cNvSpPr txBox="1"/>
      </xdr:nvSpPr>
      <xdr:spPr>
        <a:xfrm>
          <a:off x="20199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69142</xdr:rowOff>
    </xdr:from>
    <xdr:ext cx="469744" cy="259045"/>
    <xdr:sp macro="" textlink="">
      <xdr:nvSpPr>
        <xdr:cNvPr id="552" name="n_3mainValue【認定こども園・幼稚園・保育所】&#10;一人当たり面積"/>
        <xdr:cNvSpPr txBox="1"/>
      </xdr:nvSpPr>
      <xdr:spPr>
        <a:xfrm>
          <a:off x="19310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578" name="直線コネクタ 577"/>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579" name="【学校施設】&#10;有形固定資産減価償却率最小値テキスト"/>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580" name="直線コネクタ 579"/>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581" name="【学校施設】&#10;有形固定資産減価償却率最大値テキスト"/>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582" name="直線コネクタ 581"/>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583" name="【学校施設】&#10;有形固定資産減価償却率平均値テキスト"/>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584" name="フローチャート: 判断 583"/>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85" name="フローチャート: 判断 584"/>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86" name="フローチャート: 判断 585"/>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87" name="フローチャート: 判断 586"/>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68399</xdr:rowOff>
    </xdr:from>
    <xdr:to>
      <xdr:col>85</xdr:col>
      <xdr:colOff>177800</xdr:colOff>
      <xdr:row>56</xdr:row>
      <xdr:rowOff>169999</xdr:rowOff>
    </xdr:to>
    <xdr:sp macro="" textlink="">
      <xdr:nvSpPr>
        <xdr:cNvPr id="593" name="楕円 592"/>
        <xdr:cNvSpPr/>
      </xdr:nvSpPr>
      <xdr:spPr>
        <a:xfrm>
          <a:off x="16268700" y="96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154776</xdr:rowOff>
    </xdr:from>
    <xdr:ext cx="405111" cy="259045"/>
    <xdr:sp macro="" textlink="">
      <xdr:nvSpPr>
        <xdr:cNvPr id="594" name="【学校施設】&#10;有形固定資産減価償却率該当値テキスト"/>
        <xdr:cNvSpPr txBox="1"/>
      </xdr:nvSpPr>
      <xdr:spPr>
        <a:xfrm>
          <a:off x="16357600" y="9584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94524</xdr:rowOff>
    </xdr:from>
    <xdr:to>
      <xdr:col>81</xdr:col>
      <xdr:colOff>101600</xdr:colOff>
      <xdr:row>57</xdr:row>
      <xdr:rowOff>24674</xdr:rowOff>
    </xdr:to>
    <xdr:sp macro="" textlink="">
      <xdr:nvSpPr>
        <xdr:cNvPr id="595" name="楕円 594"/>
        <xdr:cNvSpPr/>
      </xdr:nvSpPr>
      <xdr:spPr>
        <a:xfrm>
          <a:off x="15430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119199</xdr:rowOff>
    </xdr:from>
    <xdr:to>
      <xdr:col>85</xdr:col>
      <xdr:colOff>127000</xdr:colOff>
      <xdr:row>56</xdr:row>
      <xdr:rowOff>145324</xdr:rowOff>
    </xdr:to>
    <xdr:cxnSp macro="">
      <xdr:nvCxnSpPr>
        <xdr:cNvPr id="596" name="直線コネクタ 595"/>
        <xdr:cNvCxnSpPr/>
      </xdr:nvCxnSpPr>
      <xdr:spPr>
        <a:xfrm flipV="1">
          <a:off x="15481300" y="972039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120650</xdr:rowOff>
    </xdr:from>
    <xdr:to>
      <xdr:col>76</xdr:col>
      <xdr:colOff>165100</xdr:colOff>
      <xdr:row>57</xdr:row>
      <xdr:rowOff>50800</xdr:rowOff>
    </xdr:to>
    <xdr:sp macro="" textlink="">
      <xdr:nvSpPr>
        <xdr:cNvPr id="597" name="楕円 596"/>
        <xdr:cNvSpPr/>
      </xdr:nvSpPr>
      <xdr:spPr>
        <a:xfrm>
          <a:off x="14541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145324</xdr:rowOff>
    </xdr:from>
    <xdr:to>
      <xdr:col>81</xdr:col>
      <xdr:colOff>50800</xdr:colOff>
      <xdr:row>57</xdr:row>
      <xdr:rowOff>0</xdr:rowOff>
    </xdr:to>
    <xdr:cxnSp macro="">
      <xdr:nvCxnSpPr>
        <xdr:cNvPr id="598" name="直線コネクタ 597"/>
        <xdr:cNvCxnSpPr/>
      </xdr:nvCxnSpPr>
      <xdr:spPr>
        <a:xfrm flipV="1">
          <a:off x="14592300" y="97465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150041</xdr:rowOff>
    </xdr:from>
    <xdr:to>
      <xdr:col>72</xdr:col>
      <xdr:colOff>38100</xdr:colOff>
      <xdr:row>57</xdr:row>
      <xdr:rowOff>80191</xdr:rowOff>
    </xdr:to>
    <xdr:sp macro="" textlink="">
      <xdr:nvSpPr>
        <xdr:cNvPr id="599" name="楕円 598"/>
        <xdr:cNvSpPr/>
      </xdr:nvSpPr>
      <xdr:spPr>
        <a:xfrm>
          <a:off x="136525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0</xdr:rowOff>
    </xdr:from>
    <xdr:to>
      <xdr:col>76</xdr:col>
      <xdr:colOff>114300</xdr:colOff>
      <xdr:row>57</xdr:row>
      <xdr:rowOff>29391</xdr:rowOff>
    </xdr:to>
    <xdr:cxnSp macro="">
      <xdr:nvCxnSpPr>
        <xdr:cNvPr id="600" name="直線コネクタ 599"/>
        <xdr:cNvCxnSpPr/>
      </xdr:nvCxnSpPr>
      <xdr:spPr>
        <a:xfrm flipV="1">
          <a:off x="13703300" y="97726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601" name="n_1aveValue【学校施設】&#10;有形固定資産減価償却率"/>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602" name="n_2aveValue【学校施設】&#10;有形固定資産減価償却率"/>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12536</xdr:rowOff>
    </xdr:from>
    <xdr:ext cx="405111" cy="259045"/>
    <xdr:sp macro="" textlink="">
      <xdr:nvSpPr>
        <xdr:cNvPr id="603" name="n_3aveValue【学校施設】&#10;有形固定資産減価償却率"/>
        <xdr:cNvSpPr txBox="1"/>
      </xdr:nvSpPr>
      <xdr:spPr>
        <a:xfrm>
          <a:off x="135007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41201</xdr:rowOff>
    </xdr:from>
    <xdr:ext cx="405111" cy="259045"/>
    <xdr:sp macro="" textlink="">
      <xdr:nvSpPr>
        <xdr:cNvPr id="604" name="n_1mainValue【学校施設】&#10;有形固定資産減価償却率"/>
        <xdr:cNvSpPr txBox="1"/>
      </xdr:nvSpPr>
      <xdr:spPr>
        <a:xfrm>
          <a:off x="152660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67327</xdr:rowOff>
    </xdr:from>
    <xdr:ext cx="405111" cy="259045"/>
    <xdr:sp macro="" textlink="">
      <xdr:nvSpPr>
        <xdr:cNvPr id="605" name="n_2mainValue【学校施設】&#10;有形固定資産減価償却率"/>
        <xdr:cNvSpPr txBox="1"/>
      </xdr:nvSpPr>
      <xdr:spPr>
        <a:xfrm>
          <a:off x="14389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96718</xdr:rowOff>
    </xdr:from>
    <xdr:ext cx="405111" cy="259045"/>
    <xdr:sp macro="" textlink="">
      <xdr:nvSpPr>
        <xdr:cNvPr id="606" name="n_3mainValue【学校施設】&#10;有形固定資産減価償却率"/>
        <xdr:cNvSpPr txBox="1"/>
      </xdr:nvSpPr>
      <xdr:spPr>
        <a:xfrm>
          <a:off x="13500744" y="952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631" name="直線コネクタ 630"/>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632" name="【学校施設】&#10;一人当たり面積最小値テキスト"/>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633" name="直線コネクタ 632"/>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634" name="【学校施設】&#10;一人当たり面積最大値テキスト"/>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635" name="直線コネクタ 634"/>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636" name="【学校施設】&#10;一人当たり面積平均値テキスト"/>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637" name="フローチャート: 判断 636"/>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638" name="フローチャート: 判断 637"/>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639" name="フローチャート: 判断 638"/>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640" name="フローチャート: 判断 639"/>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11303</xdr:rowOff>
    </xdr:from>
    <xdr:to>
      <xdr:col>116</xdr:col>
      <xdr:colOff>114300</xdr:colOff>
      <xdr:row>61</xdr:row>
      <xdr:rowOff>112903</xdr:rowOff>
    </xdr:to>
    <xdr:sp macro="" textlink="">
      <xdr:nvSpPr>
        <xdr:cNvPr id="646" name="楕円 645"/>
        <xdr:cNvSpPr/>
      </xdr:nvSpPr>
      <xdr:spPr>
        <a:xfrm>
          <a:off x="22110700" y="104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34180</xdr:rowOff>
    </xdr:from>
    <xdr:ext cx="469744" cy="259045"/>
    <xdr:sp macro="" textlink="">
      <xdr:nvSpPr>
        <xdr:cNvPr id="647" name="【学校施設】&#10;一人当たり面積該当値テキスト"/>
        <xdr:cNvSpPr txBox="1"/>
      </xdr:nvSpPr>
      <xdr:spPr>
        <a:xfrm>
          <a:off x="22199600"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156845</xdr:rowOff>
    </xdr:from>
    <xdr:to>
      <xdr:col>112</xdr:col>
      <xdr:colOff>38100</xdr:colOff>
      <xdr:row>61</xdr:row>
      <xdr:rowOff>86995</xdr:rowOff>
    </xdr:to>
    <xdr:sp macro="" textlink="">
      <xdr:nvSpPr>
        <xdr:cNvPr id="648" name="楕円 647"/>
        <xdr:cNvSpPr/>
      </xdr:nvSpPr>
      <xdr:spPr>
        <a:xfrm>
          <a:off x="21272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36195</xdr:rowOff>
    </xdr:from>
    <xdr:to>
      <xdr:col>116</xdr:col>
      <xdr:colOff>63500</xdr:colOff>
      <xdr:row>61</xdr:row>
      <xdr:rowOff>62103</xdr:rowOff>
    </xdr:to>
    <xdr:cxnSp macro="">
      <xdr:nvCxnSpPr>
        <xdr:cNvPr id="649" name="直線コネクタ 648"/>
        <xdr:cNvCxnSpPr/>
      </xdr:nvCxnSpPr>
      <xdr:spPr>
        <a:xfrm>
          <a:off x="21323300" y="10494645"/>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165608</xdr:rowOff>
    </xdr:from>
    <xdr:to>
      <xdr:col>107</xdr:col>
      <xdr:colOff>101600</xdr:colOff>
      <xdr:row>61</xdr:row>
      <xdr:rowOff>95758</xdr:rowOff>
    </xdr:to>
    <xdr:sp macro="" textlink="">
      <xdr:nvSpPr>
        <xdr:cNvPr id="650" name="楕円 649"/>
        <xdr:cNvSpPr/>
      </xdr:nvSpPr>
      <xdr:spPr>
        <a:xfrm>
          <a:off x="20383500" y="104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36195</xdr:rowOff>
    </xdr:from>
    <xdr:to>
      <xdr:col>111</xdr:col>
      <xdr:colOff>177800</xdr:colOff>
      <xdr:row>61</xdr:row>
      <xdr:rowOff>44958</xdr:rowOff>
    </xdr:to>
    <xdr:cxnSp macro="">
      <xdr:nvCxnSpPr>
        <xdr:cNvPr id="651" name="直線コネクタ 650"/>
        <xdr:cNvCxnSpPr/>
      </xdr:nvCxnSpPr>
      <xdr:spPr>
        <a:xfrm flipV="1">
          <a:off x="20434300" y="1049464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xdr:rowOff>
    </xdr:from>
    <xdr:to>
      <xdr:col>102</xdr:col>
      <xdr:colOff>165100</xdr:colOff>
      <xdr:row>61</xdr:row>
      <xdr:rowOff>115951</xdr:rowOff>
    </xdr:to>
    <xdr:sp macro="" textlink="">
      <xdr:nvSpPr>
        <xdr:cNvPr id="652" name="楕円 651"/>
        <xdr:cNvSpPr/>
      </xdr:nvSpPr>
      <xdr:spPr>
        <a:xfrm>
          <a:off x="19494500" y="104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44958</xdr:rowOff>
    </xdr:from>
    <xdr:to>
      <xdr:col>107</xdr:col>
      <xdr:colOff>50800</xdr:colOff>
      <xdr:row>61</xdr:row>
      <xdr:rowOff>65151</xdr:rowOff>
    </xdr:to>
    <xdr:cxnSp macro="">
      <xdr:nvCxnSpPr>
        <xdr:cNvPr id="653" name="直線コネクタ 652"/>
        <xdr:cNvCxnSpPr/>
      </xdr:nvCxnSpPr>
      <xdr:spPr>
        <a:xfrm flipV="1">
          <a:off x="19545300" y="1050340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654" name="n_1aveValue【学校施設】&#10;一人当たり面積"/>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655" name="n_2aveValue【学校施設】&#10;一人当たり面積"/>
        <xdr:cNvSpPr txBox="1"/>
      </xdr:nvSpPr>
      <xdr:spPr>
        <a:xfrm>
          <a:off x="20199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162323</xdr:rowOff>
    </xdr:from>
    <xdr:ext cx="469744" cy="259045"/>
    <xdr:sp macro="" textlink="">
      <xdr:nvSpPr>
        <xdr:cNvPr id="656" name="n_3aveValue【学校施設】&#10;一人当たり面積"/>
        <xdr:cNvSpPr txBox="1"/>
      </xdr:nvSpPr>
      <xdr:spPr>
        <a:xfrm>
          <a:off x="19310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103522</xdr:rowOff>
    </xdr:from>
    <xdr:ext cx="469744" cy="259045"/>
    <xdr:sp macro="" textlink="">
      <xdr:nvSpPr>
        <xdr:cNvPr id="657" name="n_1mainValue【学校施設】&#10;一人当たり面積"/>
        <xdr:cNvSpPr txBox="1"/>
      </xdr:nvSpPr>
      <xdr:spPr>
        <a:xfrm>
          <a:off x="21075727" y="102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112285</xdr:rowOff>
    </xdr:from>
    <xdr:ext cx="469744" cy="259045"/>
    <xdr:sp macro="" textlink="">
      <xdr:nvSpPr>
        <xdr:cNvPr id="658" name="n_2mainValue【学校施設】&#10;一人当たり面積"/>
        <xdr:cNvSpPr txBox="1"/>
      </xdr:nvSpPr>
      <xdr:spPr>
        <a:xfrm>
          <a:off x="20199427" y="1022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132478</xdr:rowOff>
    </xdr:from>
    <xdr:ext cx="469744" cy="259045"/>
    <xdr:sp macro="" textlink="">
      <xdr:nvSpPr>
        <xdr:cNvPr id="659" name="n_3mainValue【学校施設】&#10;一人当たり面積"/>
        <xdr:cNvSpPr txBox="1"/>
      </xdr:nvSpPr>
      <xdr:spPr>
        <a:xfrm>
          <a:off x="19310427" y="1024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4" name="正方形/長方形 6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5" name="正方形/長方形 6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6" name="正方形/長方形 6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7" name="正方形/長方形 6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8" name="正方形/長方形 6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9" name="正方形/長方形 6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0" name="正方形/長方形 6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1" name="正方形/長方形 69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町の資産は町内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か所の幼稚園のみで、うち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か所を</a:t>
          </a:r>
          <a:r>
            <a:rPr kumimoji="1" lang="en-US" altLang="ja-JP" sz="1300">
              <a:latin typeface="ＭＳ Ｐゴシック" panose="020B0600070205080204" pitchFamily="50" charset="-128"/>
              <a:ea typeface="ＭＳ Ｐゴシック" panose="020B0600070205080204" pitchFamily="50" charset="-128"/>
            </a:rPr>
            <a:t>2008</a:t>
          </a:r>
          <a:r>
            <a:rPr kumimoji="1" lang="ja-JP" altLang="en-US" sz="1300">
              <a:latin typeface="ＭＳ Ｐゴシック" panose="020B0600070205080204" pitchFamily="50" charset="-128"/>
              <a:ea typeface="ＭＳ Ｐゴシック" panose="020B0600070205080204" pitchFamily="50" charset="-128"/>
            </a:rPr>
            <a:t>年に建て替えたため、比較的有形固定資産原価償却率が低い。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町の資産として、小学校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校、中学校</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校を擁しているが、いずれの施設も建設年度が古く（最古は</a:t>
          </a:r>
          <a:r>
            <a:rPr kumimoji="1" lang="en-US" altLang="ja-JP" sz="1300">
              <a:latin typeface="ＭＳ Ｐゴシック" panose="020B0600070205080204" pitchFamily="50" charset="-128"/>
              <a:ea typeface="ＭＳ Ｐゴシック" panose="020B0600070205080204" pitchFamily="50" charset="-128"/>
            </a:rPr>
            <a:t>1955</a:t>
          </a:r>
          <a:r>
            <a:rPr kumimoji="1" lang="ja-JP" altLang="en-US" sz="1300">
              <a:latin typeface="ＭＳ Ｐゴシック" panose="020B0600070205080204" pitchFamily="50" charset="-128"/>
              <a:ea typeface="ＭＳ Ｐゴシック" panose="020B0600070205080204" pitchFamily="50" charset="-128"/>
            </a:rPr>
            <a:t>年）、更新、長寿命化が進んでいない。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現在、幼稚園、小中学校の再編を進めており、施設の集約化、長寿命化により有形固定資産原価償却率を下げていきたい。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町内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カ所に、計</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棟あるが、</a:t>
          </a:r>
          <a:r>
            <a:rPr kumimoji="1" lang="en-US" altLang="ja-JP" sz="1300">
              <a:latin typeface="ＭＳ Ｐゴシック" panose="020B0600070205080204" pitchFamily="50" charset="-128"/>
              <a:ea typeface="ＭＳ Ｐゴシック" panose="020B0600070205080204" pitchFamily="50" charset="-128"/>
            </a:rPr>
            <a:t>1972</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1975</a:t>
          </a:r>
          <a:r>
            <a:rPr kumimoji="1" lang="ja-JP" altLang="en-US" sz="1300">
              <a:latin typeface="ＭＳ Ｐゴシック" panose="020B0600070205080204" pitchFamily="50" charset="-128"/>
              <a:ea typeface="ＭＳ Ｐゴシック" panose="020B0600070205080204" pitchFamily="50" charset="-128"/>
            </a:rPr>
            <a:t>年の建設以降更新等を行っておらず、老朽化が進んでいる。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現在、公共施設個別管理計画を作成しており、施設の除却、集約化、長寿命化を進めていく。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12,277
12,142
77.81
5,299,653
5,059,489
236,135
3,490,269
5,036,237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53158</xdr:rowOff>
    </xdr:from>
    <xdr:to>
      <xdr:col>24</xdr:col>
      <xdr:colOff>114300</xdr:colOff>
      <xdr:row>36</xdr:row>
      <xdr:rowOff>154758</xdr:rowOff>
    </xdr:to>
    <xdr:sp macro="" textlink="">
      <xdr:nvSpPr>
        <xdr:cNvPr id="72" name="楕円 71"/>
        <xdr:cNvSpPr/>
      </xdr:nvSpPr>
      <xdr:spPr>
        <a:xfrm>
          <a:off x="4584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76035</xdr:rowOff>
    </xdr:from>
    <xdr:ext cx="405111" cy="259045"/>
    <xdr:sp macro="" textlink="">
      <xdr:nvSpPr>
        <xdr:cNvPr id="73" name="【図書館】&#10;有形固定資産減価償却率該当値テキスト"/>
        <xdr:cNvSpPr txBox="1"/>
      </xdr:nvSpPr>
      <xdr:spPr>
        <a:xfrm>
          <a:off x="4673600" y="607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79284</xdr:rowOff>
    </xdr:from>
    <xdr:to>
      <xdr:col>20</xdr:col>
      <xdr:colOff>38100</xdr:colOff>
      <xdr:row>37</xdr:row>
      <xdr:rowOff>9434</xdr:rowOff>
    </xdr:to>
    <xdr:sp macro="" textlink="">
      <xdr:nvSpPr>
        <xdr:cNvPr id="74" name="楕円 73"/>
        <xdr:cNvSpPr/>
      </xdr:nvSpPr>
      <xdr:spPr>
        <a:xfrm>
          <a:off x="3746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103958</xdr:rowOff>
    </xdr:from>
    <xdr:to>
      <xdr:col>24</xdr:col>
      <xdr:colOff>63500</xdr:colOff>
      <xdr:row>36</xdr:row>
      <xdr:rowOff>130084</xdr:rowOff>
    </xdr:to>
    <xdr:cxnSp macro="">
      <xdr:nvCxnSpPr>
        <xdr:cNvPr id="75" name="直線コネクタ 74"/>
        <xdr:cNvCxnSpPr/>
      </xdr:nvCxnSpPr>
      <xdr:spPr>
        <a:xfrm flipV="1">
          <a:off x="3797300" y="627615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6" name="楕円 75"/>
        <xdr:cNvSpPr/>
      </xdr:nvSpPr>
      <xdr:spPr>
        <a:xfrm>
          <a:off x="2857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130084</xdr:rowOff>
    </xdr:from>
    <xdr:to>
      <xdr:col>19</xdr:col>
      <xdr:colOff>177800</xdr:colOff>
      <xdr:row>36</xdr:row>
      <xdr:rowOff>157843</xdr:rowOff>
    </xdr:to>
    <xdr:cxnSp macro="">
      <xdr:nvCxnSpPr>
        <xdr:cNvPr id="77" name="直線コネクタ 76"/>
        <xdr:cNvCxnSpPr/>
      </xdr:nvCxnSpPr>
      <xdr:spPr>
        <a:xfrm flipV="1">
          <a:off x="2908300" y="63022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133169</xdr:rowOff>
    </xdr:from>
    <xdr:to>
      <xdr:col>10</xdr:col>
      <xdr:colOff>165100</xdr:colOff>
      <xdr:row>37</xdr:row>
      <xdr:rowOff>63319</xdr:rowOff>
    </xdr:to>
    <xdr:sp macro="" textlink="">
      <xdr:nvSpPr>
        <xdr:cNvPr id="78" name="楕円 77"/>
        <xdr:cNvSpPr/>
      </xdr:nvSpPr>
      <xdr:spPr>
        <a:xfrm>
          <a:off x="19685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157843</xdr:rowOff>
    </xdr:from>
    <xdr:to>
      <xdr:col>15</xdr:col>
      <xdr:colOff>50800</xdr:colOff>
      <xdr:row>37</xdr:row>
      <xdr:rowOff>12519</xdr:rowOff>
    </xdr:to>
    <xdr:cxnSp macro="">
      <xdr:nvCxnSpPr>
        <xdr:cNvPr id="79" name="直線コネクタ 78"/>
        <xdr:cNvCxnSpPr/>
      </xdr:nvCxnSpPr>
      <xdr:spPr>
        <a:xfrm flipV="1">
          <a:off x="2019300" y="63300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114861</xdr:rowOff>
    </xdr:from>
    <xdr:ext cx="405111" cy="259045"/>
    <xdr:sp macro="" textlink="">
      <xdr:nvSpPr>
        <xdr:cNvPr id="80" name="n_1aveValue【図書館】&#10;有形固定資産減価償却率"/>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1" name="n_2aveValue【図書館】&#10;有形固定資産減価償却率"/>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70774</xdr:rowOff>
    </xdr:from>
    <xdr:ext cx="405111" cy="259045"/>
    <xdr:sp macro="" textlink="">
      <xdr:nvSpPr>
        <xdr:cNvPr id="82" name="n_3aveValue【図書館】&#10;有形固定資産減価償却率"/>
        <xdr:cNvSpPr txBox="1"/>
      </xdr:nvSpPr>
      <xdr:spPr>
        <a:xfrm>
          <a:off x="1816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25961</xdr:rowOff>
    </xdr:from>
    <xdr:ext cx="405111" cy="259045"/>
    <xdr:sp macro="" textlink="">
      <xdr:nvSpPr>
        <xdr:cNvPr id="83" name="n_1mainValue【図書館】&#10;有形固定資産減価償却率"/>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84" name="n_2mainValue【図書館】&#10;有形固定資産減価償却率"/>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79846</xdr:rowOff>
    </xdr:from>
    <xdr:ext cx="405111" cy="259045"/>
    <xdr:sp macro="" textlink="">
      <xdr:nvSpPr>
        <xdr:cNvPr id="85" name="n_3mainValue【図書館】&#10;有形固定資産減価償却率"/>
        <xdr:cNvSpPr txBox="1"/>
      </xdr:nvSpPr>
      <xdr:spPr>
        <a:xfrm>
          <a:off x="1816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9" name="直線コネクタ 108"/>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12" name="【図書館】&#10;一人当たり面積最大値テキスト"/>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3" name="直線コネクタ 112"/>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14" name="【図書館】&#10;一人当たり面積平均値テキスト"/>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5" name="フローチャート: 判断 114"/>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6" name="フローチャート: 判断 115"/>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7" name="フローチャート: 判断 116"/>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8" name="フローチャート: 判断 117"/>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10160</xdr:rowOff>
    </xdr:from>
    <xdr:to>
      <xdr:col>55</xdr:col>
      <xdr:colOff>50800</xdr:colOff>
      <xdr:row>33</xdr:row>
      <xdr:rowOff>111760</xdr:rowOff>
    </xdr:to>
    <xdr:sp macro="" textlink="">
      <xdr:nvSpPr>
        <xdr:cNvPr id="124" name="楕円 123"/>
        <xdr:cNvSpPr/>
      </xdr:nvSpPr>
      <xdr:spPr>
        <a:xfrm>
          <a:off x="104267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134637</xdr:rowOff>
    </xdr:from>
    <xdr:ext cx="469744" cy="259045"/>
    <xdr:sp macro="" textlink="">
      <xdr:nvSpPr>
        <xdr:cNvPr id="125" name="【図書館】&#10;一人当たり面積該当値テキスト"/>
        <xdr:cNvSpPr txBox="1"/>
      </xdr:nvSpPr>
      <xdr:spPr>
        <a:xfrm>
          <a:off x="10515600" y="562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40640</xdr:rowOff>
    </xdr:from>
    <xdr:to>
      <xdr:col>50</xdr:col>
      <xdr:colOff>165100</xdr:colOff>
      <xdr:row>33</xdr:row>
      <xdr:rowOff>142240</xdr:rowOff>
    </xdr:to>
    <xdr:sp macro="" textlink="">
      <xdr:nvSpPr>
        <xdr:cNvPr id="126" name="楕円 125"/>
        <xdr:cNvSpPr/>
      </xdr:nvSpPr>
      <xdr:spPr>
        <a:xfrm>
          <a:off x="9588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60960</xdr:rowOff>
    </xdr:from>
    <xdr:to>
      <xdr:col>55</xdr:col>
      <xdr:colOff>0</xdr:colOff>
      <xdr:row>33</xdr:row>
      <xdr:rowOff>91440</xdr:rowOff>
    </xdr:to>
    <xdr:cxnSp macro="">
      <xdr:nvCxnSpPr>
        <xdr:cNvPr id="127" name="直線コネクタ 126"/>
        <xdr:cNvCxnSpPr/>
      </xdr:nvCxnSpPr>
      <xdr:spPr>
        <a:xfrm flipV="1">
          <a:off x="9639300" y="57188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74930</xdr:rowOff>
    </xdr:from>
    <xdr:to>
      <xdr:col>46</xdr:col>
      <xdr:colOff>38100</xdr:colOff>
      <xdr:row>34</xdr:row>
      <xdr:rowOff>5080</xdr:rowOff>
    </xdr:to>
    <xdr:sp macro="" textlink="">
      <xdr:nvSpPr>
        <xdr:cNvPr id="128" name="楕円 127"/>
        <xdr:cNvSpPr/>
      </xdr:nvSpPr>
      <xdr:spPr>
        <a:xfrm>
          <a:off x="8699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91440</xdr:rowOff>
    </xdr:from>
    <xdr:to>
      <xdr:col>50</xdr:col>
      <xdr:colOff>114300</xdr:colOff>
      <xdr:row>33</xdr:row>
      <xdr:rowOff>125730</xdr:rowOff>
    </xdr:to>
    <xdr:cxnSp macro="">
      <xdr:nvCxnSpPr>
        <xdr:cNvPr id="129" name="直線コネクタ 128"/>
        <xdr:cNvCxnSpPr/>
      </xdr:nvCxnSpPr>
      <xdr:spPr>
        <a:xfrm flipV="1">
          <a:off x="8750300" y="57492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105410</xdr:rowOff>
    </xdr:from>
    <xdr:to>
      <xdr:col>41</xdr:col>
      <xdr:colOff>101600</xdr:colOff>
      <xdr:row>34</xdr:row>
      <xdr:rowOff>35560</xdr:rowOff>
    </xdr:to>
    <xdr:sp macro="" textlink="">
      <xdr:nvSpPr>
        <xdr:cNvPr id="130" name="楕円 129"/>
        <xdr:cNvSpPr/>
      </xdr:nvSpPr>
      <xdr:spPr>
        <a:xfrm>
          <a:off x="7810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125730</xdr:rowOff>
    </xdr:from>
    <xdr:to>
      <xdr:col>45</xdr:col>
      <xdr:colOff>177800</xdr:colOff>
      <xdr:row>33</xdr:row>
      <xdr:rowOff>156210</xdr:rowOff>
    </xdr:to>
    <xdr:cxnSp macro="">
      <xdr:nvCxnSpPr>
        <xdr:cNvPr id="131" name="直線コネクタ 130"/>
        <xdr:cNvCxnSpPr/>
      </xdr:nvCxnSpPr>
      <xdr:spPr>
        <a:xfrm flipV="1">
          <a:off x="7861300" y="5783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72407</xdr:rowOff>
    </xdr:from>
    <xdr:ext cx="469744" cy="259045"/>
    <xdr:sp macro="" textlink="">
      <xdr:nvSpPr>
        <xdr:cNvPr id="132" name="n_1ave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38117</xdr:rowOff>
    </xdr:from>
    <xdr:ext cx="469744" cy="259045"/>
    <xdr:sp macro="" textlink="">
      <xdr:nvSpPr>
        <xdr:cNvPr id="133" name="n_2aveValue【図書館】&#10;一人当たり面積"/>
        <xdr:cNvSpPr txBox="1"/>
      </xdr:nvSpPr>
      <xdr:spPr>
        <a:xfrm>
          <a:off x="8515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34" name="n_3aveValue【図書館】&#10;一人当たり面積"/>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158767</xdr:rowOff>
    </xdr:from>
    <xdr:ext cx="469744" cy="259045"/>
    <xdr:sp macro="" textlink="">
      <xdr:nvSpPr>
        <xdr:cNvPr id="135" name="n_1mainValue【図書館】&#10;一人当たり面積"/>
        <xdr:cNvSpPr txBox="1"/>
      </xdr:nvSpPr>
      <xdr:spPr>
        <a:xfrm>
          <a:off x="9391727" y="54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21607</xdr:rowOff>
    </xdr:from>
    <xdr:ext cx="469744" cy="259045"/>
    <xdr:sp macro="" textlink="">
      <xdr:nvSpPr>
        <xdr:cNvPr id="136" name="n_2mainValue【図書館】&#10;一人当たり面積"/>
        <xdr:cNvSpPr txBox="1"/>
      </xdr:nvSpPr>
      <xdr:spPr>
        <a:xfrm>
          <a:off x="85154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52087</xdr:rowOff>
    </xdr:from>
    <xdr:ext cx="469744" cy="259045"/>
    <xdr:sp macro="" textlink="">
      <xdr:nvSpPr>
        <xdr:cNvPr id="137" name="n_3mainValue【図書館】&#10;一人当たり面積"/>
        <xdr:cNvSpPr txBox="1"/>
      </xdr:nvSpPr>
      <xdr:spPr>
        <a:xfrm>
          <a:off x="76264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62" name="直線コネクタ 161"/>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63" name="【体育館・プール】&#10;有形固定資産減価償却率最小値テキスト"/>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64" name="直線コネクタ 163"/>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7"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8" name="フローチャート: 判断 16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フローチャート: 判断 16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1" name="フローチャート: 判断 170"/>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77" name="楕円 176"/>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111142</xdr:rowOff>
    </xdr:from>
    <xdr:ext cx="405111" cy="259045"/>
    <xdr:sp macro="" textlink="">
      <xdr:nvSpPr>
        <xdr:cNvPr id="178" name="【体育館・プール】&#10;有形固定資産減価償却率該当値テキスト"/>
        <xdr:cNvSpPr txBox="1"/>
      </xdr:nvSpPr>
      <xdr:spPr>
        <a:xfrm>
          <a:off x="467360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179" name="楕円 178"/>
        <xdr:cNvSpPr/>
      </xdr:nvSpPr>
      <xdr:spPr>
        <a:xfrm>
          <a:off x="3746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139065</xdr:rowOff>
    </xdr:from>
    <xdr:to>
      <xdr:col>24</xdr:col>
      <xdr:colOff>63500</xdr:colOff>
      <xdr:row>59</xdr:row>
      <xdr:rowOff>38100</xdr:rowOff>
    </xdr:to>
    <xdr:cxnSp macro="">
      <xdr:nvCxnSpPr>
        <xdr:cNvPr id="180" name="直線コネクタ 179"/>
        <xdr:cNvCxnSpPr/>
      </xdr:nvCxnSpPr>
      <xdr:spPr>
        <a:xfrm flipV="1">
          <a:off x="3797300" y="1008316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57785</xdr:rowOff>
    </xdr:from>
    <xdr:to>
      <xdr:col>15</xdr:col>
      <xdr:colOff>101600</xdr:colOff>
      <xdr:row>59</xdr:row>
      <xdr:rowOff>159385</xdr:rowOff>
    </xdr:to>
    <xdr:sp macro="" textlink="">
      <xdr:nvSpPr>
        <xdr:cNvPr id="181" name="楕円 180"/>
        <xdr:cNvSpPr/>
      </xdr:nvSpPr>
      <xdr:spPr>
        <a:xfrm>
          <a:off x="2857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38100</xdr:rowOff>
    </xdr:from>
    <xdr:to>
      <xdr:col>19</xdr:col>
      <xdr:colOff>177800</xdr:colOff>
      <xdr:row>59</xdr:row>
      <xdr:rowOff>108585</xdr:rowOff>
    </xdr:to>
    <xdr:cxnSp macro="">
      <xdr:nvCxnSpPr>
        <xdr:cNvPr id="182" name="直線コネクタ 181"/>
        <xdr:cNvCxnSpPr/>
      </xdr:nvCxnSpPr>
      <xdr:spPr>
        <a:xfrm flipV="1">
          <a:off x="2908300" y="101536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3" name="楕円 182"/>
        <xdr:cNvSpPr/>
      </xdr:nvSpPr>
      <xdr:spPr>
        <a:xfrm>
          <a:off x="1968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108585</xdr:rowOff>
    </xdr:from>
    <xdr:to>
      <xdr:col>15</xdr:col>
      <xdr:colOff>50800</xdr:colOff>
      <xdr:row>60</xdr:row>
      <xdr:rowOff>5715</xdr:rowOff>
    </xdr:to>
    <xdr:cxnSp macro="">
      <xdr:nvCxnSpPr>
        <xdr:cNvPr id="184" name="直線コネクタ 183"/>
        <xdr:cNvCxnSpPr/>
      </xdr:nvCxnSpPr>
      <xdr:spPr>
        <a:xfrm flipV="1">
          <a:off x="2019300" y="102241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5"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86" name="n_2aveValue【体育館・プー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87"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105427</xdr:rowOff>
    </xdr:from>
    <xdr:ext cx="405111" cy="259045"/>
    <xdr:sp macro="" textlink="">
      <xdr:nvSpPr>
        <xdr:cNvPr id="188" name="n_1mainValue【体育館・プー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4462</xdr:rowOff>
    </xdr:from>
    <xdr:ext cx="405111" cy="259045"/>
    <xdr:sp macro="" textlink="">
      <xdr:nvSpPr>
        <xdr:cNvPr id="189" name="n_2mainValue【体育館・プール】&#10;有形固定資産減価償却率"/>
        <xdr:cNvSpPr txBox="1"/>
      </xdr:nvSpPr>
      <xdr:spPr>
        <a:xfrm>
          <a:off x="2705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0" name="n_3main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16" name="直線コネクタ 215"/>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7"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8" name="直線コネクタ 217"/>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9" name="【体育館・プール】&#10;一人当たり面積最大値テキスト"/>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20" name="直線コネクタ 219"/>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221" name="【体育館・プール】&#10;一人当たり面積平均値テキスト"/>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22" name="フローチャート: 判断 221"/>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23" name="フローチャート: 判断 222"/>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24" name="フローチャート: 判断 223"/>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25" name="フローチャート: 判断 224"/>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71665</xdr:rowOff>
    </xdr:from>
    <xdr:to>
      <xdr:col>55</xdr:col>
      <xdr:colOff>50800</xdr:colOff>
      <xdr:row>59</xdr:row>
      <xdr:rowOff>1815</xdr:rowOff>
    </xdr:to>
    <xdr:sp macro="" textlink="">
      <xdr:nvSpPr>
        <xdr:cNvPr id="231" name="楕円 230"/>
        <xdr:cNvSpPr/>
      </xdr:nvSpPr>
      <xdr:spPr>
        <a:xfrm>
          <a:off x="104267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94542</xdr:rowOff>
    </xdr:from>
    <xdr:ext cx="469744" cy="259045"/>
    <xdr:sp macro="" textlink="">
      <xdr:nvSpPr>
        <xdr:cNvPr id="232" name="【体育館・プール】&#10;一人当たり面積該当値テキスト"/>
        <xdr:cNvSpPr txBox="1"/>
      </xdr:nvSpPr>
      <xdr:spPr>
        <a:xfrm>
          <a:off x="10515600" y="986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91259</xdr:rowOff>
    </xdr:from>
    <xdr:to>
      <xdr:col>50</xdr:col>
      <xdr:colOff>165100</xdr:colOff>
      <xdr:row>59</xdr:row>
      <xdr:rowOff>21409</xdr:rowOff>
    </xdr:to>
    <xdr:sp macro="" textlink="">
      <xdr:nvSpPr>
        <xdr:cNvPr id="233" name="楕円 232"/>
        <xdr:cNvSpPr/>
      </xdr:nvSpPr>
      <xdr:spPr>
        <a:xfrm>
          <a:off x="9588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122465</xdr:rowOff>
    </xdr:from>
    <xdr:to>
      <xdr:col>55</xdr:col>
      <xdr:colOff>0</xdr:colOff>
      <xdr:row>58</xdr:row>
      <xdr:rowOff>142059</xdr:rowOff>
    </xdr:to>
    <xdr:cxnSp macro="">
      <xdr:nvCxnSpPr>
        <xdr:cNvPr id="234" name="直線コネクタ 233"/>
        <xdr:cNvCxnSpPr/>
      </xdr:nvCxnSpPr>
      <xdr:spPr>
        <a:xfrm flipV="1">
          <a:off x="9639300" y="1006656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109220</xdr:rowOff>
    </xdr:from>
    <xdr:to>
      <xdr:col>46</xdr:col>
      <xdr:colOff>38100</xdr:colOff>
      <xdr:row>59</xdr:row>
      <xdr:rowOff>39370</xdr:rowOff>
    </xdr:to>
    <xdr:sp macro="" textlink="">
      <xdr:nvSpPr>
        <xdr:cNvPr id="235" name="楕円 234"/>
        <xdr:cNvSpPr/>
      </xdr:nvSpPr>
      <xdr:spPr>
        <a:xfrm>
          <a:off x="8699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142059</xdr:rowOff>
    </xdr:from>
    <xdr:to>
      <xdr:col>50</xdr:col>
      <xdr:colOff>114300</xdr:colOff>
      <xdr:row>58</xdr:row>
      <xdr:rowOff>160020</xdr:rowOff>
    </xdr:to>
    <xdr:cxnSp macro="">
      <xdr:nvCxnSpPr>
        <xdr:cNvPr id="236" name="直線コネクタ 235"/>
        <xdr:cNvCxnSpPr/>
      </xdr:nvCxnSpPr>
      <xdr:spPr>
        <a:xfrm flipV="1">
          <a:off x="8750300" y="100861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132080</xdr:rowOff>
    </xdr:from>
    <xdr:to>
      <xdr:col>41</xdr:col>
      <xdr:colOff>101600</xdr:colOff>
      <xdr:row>59</xdr:row>
      <xdr:rowOff>62230</xdr:rowOff>
    </xdr:to>
    <xdr:sp macro="" textlink="">
      <xdr:nvSpPr>
        <xdr:cNvPr id="237" name="楕円 236"/>
        <xdr:cNvSpPr/>
      </xdr:nvSpPr>
      <xdr:spPr>
        <a:xfrm>
          <a:off x="781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160020</xdr:rowOff>
    </xdr:from>
    <xdr:to>
      <xdr:col>45</xdr:col>
      <xdr:colOff>177800</xdr:colOff>
      <xdr:row>59</xdr:row>
      <xdr:rowOff>11430</xdr:rowOff>
    </xdr:to>
    <xdr:cxnSp macro="">
      <xdr:nvCxnSpPr>
        <xdr:cNvPr id="238" name="直線コネクタ 237"/>
        <xdr:cNvCxnSpPr/>
      </xdr:nvCxnSpPr>
      <xdr:spPr>
        <a:xfrm flipV="1">
          <a:off x="7861300" y="10104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102343</xdr:rowOff>
    </xdr:from>
    <xdr:ext cx="469744" cy="259045"/>
    <xdr:sp macro="" textlink="">
      <xdr:nvSpPr>
        <xdr:cNvPr id="239" name="n_1aveValue【体育館・プール】&#10;一人当たり面積"/>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25599</xdr:rowOff>
    </xdr:from>
    <xdr:ext cx="469744" cy="259045"/>
    <xdr:sp macro="" textlink="">
      <xdr:nvSpPr>
        <xdr:cNvPr id="240" name="n_2aveValue【体育館・プール】&#10;一人当たり面積"/>
        <xdr:cNvSpPr txBox="1"/>
      </xdr:nvSpPr>
      <xdr:spPr>
        <a:xfrm>
          <a:off x="851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112140</xdr:rowOff>
    </xdr:from>
    <xdr:ext cx="469744" cy="259045"/>
    <xdr:sp macro="" textlink="">
      <xdr:nvSpPr>
        <xdr:cNvPr id="241" name="n_3aveValue【体育館・プール】&#10;一人当たり面積"/>
        <xdr:cNvSpPr txBox="1"/>
      </xdr:nvSpPr>
      <xdr:spPr>
        <a:xfrm>
          <a:off x="7626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37936</xdr:rowOff>
    </xdr:from>
    <xdr:ext cx="469744" cy="259045"/>
    <xdr:sp macro="" textlink="">
      <xdr:nvSpPr>
        <xdr:cNvPr id="242" name="n_1mainValue【体育館・プール】&#10;一人当たり面積"/>
        <xdr:cNvSpPr txBox="1"/>
      </xdr:nvSpPr>
      <xdr:spPr>
        <a:xfrm>
          <a:off x="9391727" y="981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55897</xdr:rowOff>
    </xdr:from>
    <xdr:ext cx="469744" cy="259045"/>
    <xdr:sp macro="" textlink="">
      <xdr:nvSpPr>
        <xdr:cNvPr id="243" name="n_2mainValue【体育館・プール】&#10;一人当たり面積"/>
        <xdr:cNvSpPr txBox="1"/>
      </xdr:nvSpPr>
      <xdr:spPr>
        <a:xfrm>
          <a:off x="8515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78757</xdr:rowOff>
    </xdr:from>
    <xdr:ext cx="469744" cy="259045"/>
    <xdr:sp macro="" textlink="">
      <xdr:nvSpPr>
        <xdr:cNvPr id="244" name="n_3mainValue【体育館・プール】&#10;一人当たり面積"/>
        <xdr:cNvSpPr txBox="1"/>
      </xdr:nvSpPr>
      <xdr:spPr>
        <a:xfrm>
          <a:off x="7626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1" name="テキスト ボックス 27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2" name="直線コネクタ 2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3" name="テキスト ボックス 27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4" name="直線コネクタ 2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5" name="テキスト ボックス 2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6" name="直線コネクタ 2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7" name="テキスト ボックス 2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8" name="直線コネクタ 2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9" name="テキスト ボックス 2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0" name="直線コネクタ 2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1" name="テキスト ボックス 28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3" name="テキスト ボックス 28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285" name="直線コネクタ 284"/>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286" name="【市民会館】&#10;有形固定資産減価償却率最小値テキスト"/>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287" name="直線コネクタ 286"/>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288"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289" name="直線コネクタ 288"/>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290" name="【市民会館】&#10;有形固定資産減価償却率平均値テキスト"/>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291" name="フローチャート: 判断 290"/>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292" name="フローチャート: 判断 291"/>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293" name="フローチャート: 判断 292"/>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59689</xdr:rowOff>
    </xdr:from>
    <xdr:to>
      <xdr:col>10</xdr:col>
      <xdr:colOff>165100</xdr:colOff>
      <xdr:row>105</xdr:row>
      <xdr:rowOff>161289</xdr:rowOff>
    </xdr:to>
    <xdr:sp macro="" textlink="">
      <xdr:nvSpPr>
        <xdr:cNvPr id="294" name="フローチャート: 判断 293"/>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55880</xdr:rowOff>
    </xdr:from>
    <xdr:to>
      <xdr:col>20</xdr:col>
      <xdr:colOff>38100</xdr:colOff>
      <xdr:row>103</xdr:row>
      <xdr:rowOff>157480</xdr:rowOff>
    </xdr:to>
    <xdr:sp macro="" textlink="">
      <xdr:nvSpPr>
        <xdr:cNvPr id="300" name="楕円 299"/>
        <xdr:cNvSpPr/>
      </xdr:nvSpPr>
      <xdr:spPr>
        <a:xfrm>
          <a:off x="3746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301" name="楕円 300"/>
        <xdr:cNvSpPr/>
      </xdr:nvSpPr>
      <xdr:spPr>
        <a:xfrm>
          <a:off x="2857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106680</xdr:rowOff>
    </xdr:from>
    <xdr:to>
      <xdr:col>19</xdr:col>
      <xdr:colOff>177800</xdr:colOff>
      <xdr:row>104</xdr:row>
      <xdr:rowOff>26670</xdr:rowOff>
    </xdr:to>
    <xdr:cxnSp macro="">
      <xdr:nvCxnSpPr>
        <xdr:cNvPr id="302" name="直線コネクタ 301"/>
        <xdr:cNvCxnSpPr/>
      </xdr:nvCxnSpPr>
      <xdr:spPr>
        <a:xfrm flipV="1">
          <a:off x="2908300" y="177660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71120</xdr:rowOff>
    </xdr:from>
    <xdr:to>
      <xdr:col>10</xdr:col>
      <xdr:colOff>165100</xdr:colOff>
      <xdr:row>105</xdr:row>
      <xdr:rowOff>1270</xdr:rowOff>
    </xdr:to>
    <xdr:sp macro="" textlink="">
      <xdr:nvSpPr>
        <xdr:cNvPr id="303" name="楕円 302"/>
        <xdr:cNvSpPr/>
      </xdr:nvSpPr>
      <xdr:spPr>
        <a:xfrm>
          <a:off x="1968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26670</xdr:rowOff>
    </xdr:from>
    <xdr:to>
      <xdr:col>15</xdr:col>
      <xdr:colOff>50800</xdr:colOff>
      <xdr:row>104</xdr:row>
      <xdr:rowOff>121920</xdr:rowOff>
    </xdr:to>
    <xdr:cxnSp macro="">
      <xdr:nvCxnSpPr>
        <xdr:cNvPr id="304" name="直線コネクタ 303"/>
        <xdr:cNvCxnSpPr/>
      </xdr:nvCxnSpPr>
      <xdr:spPr>
        <a:xfrm flipV="1">
          <a:off x="2019300" y="178574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51452</xdr:rowOff>
    </xdr:from>
    <xdr:ext cx="405111" cy="259045"/>
    <xdr:sp macro="" textlink="">
      <xdr:nvSpPr>
        <xdr:cNvPr id="305" name="n_1aveValue【市民会館】&#10;有形固定資産減価償却率"/>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62882</xdr:rowOff>
    </xdr:from>
    <xdr:ext cx="405111" cy="259045"/>
    <xdr:sp macro="" textlink="">
      <xdr:nvSpPr>
        <xdr:cNvPr id="306" name="n_2aveValue【市民会館】&#10;有形固定資産減価償却率"/>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152416</xdr:rowOff>
    </xdr:from>
    <xdr:ext cx="405111" cy="259045"/>
    <xdr:sp macro="" textlink="">
      <xdr:nvSpPr>
        <xdr:cNvPr id="307" name="n_3aveValue【市民会館】&#10;有形固定資産減価償却率"/>
        <xdr:cNvSpPr txBox="1"/>
      </xdr:nvSpPr>
      <xdr:spPr>
        <a:xfrm>
          <a:off x="1816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2557</xdr:rowOff>
    </xdr:from>
    <xdr:ext cx="405111" cy="259045"/>
    <xdr:sp macro="" textlink="">
      <xdr:nvSpPr>
        <xdr:cNvPr id="308" name="n_1mainValue【市民会館】&#10;有形固定資産減価償却率"/>
        <xdr:cNvSpPr txBox="1"/>
      </xdr:nvSpPr>
      <xdr:spPr>
        <a:xfrm>
          <a:off x="3582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93997</xdr:rowOff>
    </xdr:from>
    <xdr:ext cx="405111" cy="259045"/>
    <xdr:sp macro="" textlink="">
      <xdr:nvSpPr>
        <xdr:cNvPr id="309" name="n_2mainValue【市民会館】&#10;有形固定資産減価償却率"/>
        <xdr:cNvSpPr txBox="1"/>
      </xdr:nvSpPr>
      <xdr:spPr>
        <a:xfrm>
          <a:off x="2705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310" name="n_3mainValue【市民会館】&#10;有形固定資産減価償却率"/>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1" name="直線コネクタ 3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2" name="テキスト ボックス 3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3" name="直線コネクタ 3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4" name="テキスト ボックス 3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7" name="直線コネクタ 3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8" name="テキスト ボックス 3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9" name="直線コネクタ 3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0" name="テキスト ボックス 3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334" name="直線コネクタ 333"/>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335" name="【市民会館】&#10;一人当たり面積最小値テキスト"/>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336" name="直線コネクタ 335"/>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37"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38" name="直線コネクタ 337"/>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339" name="【市民会館】&#10;一人当たり面積平均値テキスト"/>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340" name="フローチャート: 判断 339"/>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341" name="フローチャート: 判断 340"/>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342" name="フローチャート: 判断 341"/>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160655</xdr:rowOff>
    </xdr:from>
    <xdr:to>
      <xdr:col>41</xdr:col>
      <xdr:colOff>101600</xdr:colOff>
      <xdr:row>105</xdr:row>
      <xdr:rowOff>90805</xdr:rowOff>
    </xdr:to>
    <xdr:sp macro="" textlink="">
      <xdr:nvSpPr>
        <xdr:cNvPr id="343" name="フローチャート: 判断 342"/>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2539</xdr:rowOff>
    </xdr:from>
    <xdr:to>
      <xdr:col>50</xdr:col>
      <xdr:colOff>165100</xdr:colOff>
      <xdr:row>101</xdr:row>
      <xdr:rowOff>104139</xdr:rowOff>
    </xdr:to>
    <xdr:sp macro="" textlink="">
      <xdr:nvSpPr>
        <xdr:cNvPr id="349" name="楕円 348"/>
        <xdr:cNvSpPr/>
      </xdr:nvSpPr>
      <xdr:spPr>
        <a:xfrm>
          <a:off x="9588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25400</xdr:rowOff>
    </xdr:from>
    <xdr:to>
      <xdr:col>46</xdr:col>
      <xdr:colOff>38100</xdr:colOff>
      <xdr:row>101</xdr:row>
      <xdr:rowOff>127000</xdr:rowOff>
    </xdr:to>
    <xdr:sp macro="" textlink="">
      <xdr:nvSpPr>
        <xdr:cNvPr id="350" name="楕円 349"/>
        <xdr:cNvSpPr/>
      </xdr:nvSpPr>
      <xdr:spPr>
        <a:xfrm>
          <a:off x="8699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53339</xdr:rowOff>
    </xdr:from>
    <xdr:to>
      <xdr:col>50</xdr:col>
      <xdr:colOff>114300</xdr:colOff>
      <xdr:row>101</xdr:row>
      <xdr:rowOff>76200</xdr:rowOff>
    </xdr:to>
    <xdr:cxnSp macro="">
      <xdr:nvCxnSpPr>
        <xdr:cNvPr id="351" name="直線コネクタ 350"/>
        <xdr:cNvCxnSpPr/>
      </xdr:nvCxnSpPr>
      <xdr:spPr>
        <a:xfrm flipV="1">
          <a:off x="8750300" y="17369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53975</xdr:rowOff>
    </xdr:from>
    <xdr:to>
      <xdr:col>41</xdr:col>
      <xdr:colOff>101600</xdr:colOff>
      <xdr:row>101</xdr:row>
      <xdr:rowOff>155575</xdr:rowOff>
    </xdr:to>
    <xdr:sp macro="" textlink="">
      <xdr:nvSpPr>
        <xdr:cNvPr id="352" name="楕円 351"/>
        <xdr:cNvSpPr/>
      </xdr:nvSpPr>
      <xdr:spPr>
        <a:xfrm>
          <a:off x="7810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76200</xdr:rowOff>
    </xdr:from>
    <xdr:to>
      <xdr:col>45</xdr:col>
      <xdr:colOff>177800</xdr:colOff>
      <xdr:row>101</xdr:row>
      <xdr:rowOff>104775</xdr:rowOff>
    </xdr:to>
    <xdr:cxnSp macro="">
      <xdr:nvCxnSpPr>
        <xdr:cNvPr id="353" name="直線コネクタ 352"/>
        <xdr:cNvCxnSpPr/>
      </xdr:nvCxnSpPr>
      <xdr:spPr>
        <a:xfrm flipV="1">
          <a:off x="7861300" y="17392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169563</xdr:rowOff>
    </xdr:from>
    <xdr:ext cx="469744" cy="259045"/>
    <xdr:sp macro="" textlink="">
      <xdr:nvSpPr>
        <xdr:cNvPr id="354" name="n_1aveValue【市民会館】&#10;一人当たり面積"/>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156227</xdr:rowOff>
    </xdr:from>
    <xdr:ext cx="469744" cy="259045"/>
    <xdr:sp macro="" textlink="">
      <xdr:nvSpPr>
        <xdr:cNvPr id="355" name="n_2aveValue【市民会館】&#10;一人当たり面積"/>
        <xdr:cNvSpPr txBox="1"/>
      </xdr:nvSpPr>
      <xdr:spPr>
        <a:xfrm>
          <a:off x="8515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81932</xdr:rowOff>
    </xdr:from>
    <xdr:ext cx="469744" cy="259045"/>
    <xdr:sp macro="" textlink="">
      <xdr:nvSpPr>
        <xdr:cNvPr id="356" name="n_3aveValue【市民会館】&#10;一人当たり面積"/>
        <xdr:cNvSpPr txBox="1"/>
      </xdr:nvSpPr>
      <xdr:spPr>
        <a:xfrm>
          <a:off x="76264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120666</xdr:rowOff>
    </xdr:from>
    <xdr:ext cx="469744" cy="259045"/>
    <xdr:sp macro="" textlink="">
      <xdr:nvSpPr>
        <xdr:cNvPr id="357" name="n_1mainValue【市民会館】&#10;一人当たり面積"/>
        <xdr:cNvSpPr txBox="1"/>
      </xdr:nvSpPr>
      <xdr:spPr>
        <a:xfrm>
          <a:off x="9391727" y="170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143527</xdr:rowOff>
    </xdr:from>
    <xdr:ext cx="469744" cy="259045"/>
    <xdr:sp macro="" textlink="">
      <xdr:nvSpPr>
        <xdr:cNvPr id="358" name="n_2mainValue【市民会館】&#10;一人当たり面積"/>
        <xdr:cNvSpPr txBox="1"/>
      </xdr:nvSpPr>
      <xdr:spPr>
        <a:xfrm>
          <a:off x="85154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652</xdr:rowOff>
    </xdr:from>
    <xdr:ext cx="469744" cy="259045"/>
    <xdr:sp macro="" textlink="">
      <xdr:nvSpPr>
        <xdr:cNvPr id="359" name="n_3mainValue【市民会館】&#10;一人当たり面積"/>
        <xdr:cNvSpPr txBox="1"/>
      </xdr:nvSpPr>
      <xdr:spPr>
        <a:xfrm>
          <a:off x="76264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8" name="テキスト ボックス 36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9" name="直線コネクタ 36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1" name="テキスト ボックス 37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1" name="テキスト ボックス 38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85" name="直線コネクタ 384"/>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86" name="【一般廃棄物処理施設】&#10;有形固定資産減価償却率最小値テキスト"/>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87" name="直線コネクタ 386"/>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8"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89" name="直線コネクタ 38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390" name="【一般廃棄物処理施設】&#10;有形固定資産減価償却率平均値テキスト"/>
        <xdr:cNvSpPr txBox="1"/>
      </xdr:nvSpPr>
      <xdr:spPr>
        <a:xfrm>
          <a:off x="16357600" y="602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91" name="フローチャート: 判断 390"/>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92" name="フローチャート: 判断 391"/>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393" name="フローチャート: 判断 392"/>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394" name="フローチャート: 判断 393"/>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xdr:rowOff>
    </xdr:from>
    <xdr:to>
      <xdr:col>85</xdr:col>
      <xdr:colOff>177800</xdr:colOff>
      <xdr:row>37</xdr:row>
      <xdr:rowOff>112304</xdr:rowOff>
    </xdr:to>
    <xdr:sp macro="" textlink="">
      <xdr:nvSpPr>
        <xdr:cNvPr id="400" name="楕円 399"/>
        <xdr:cNvSpPr/>
      </xdr:nvSpPr>
      <xdr:spPr>
        <a:xfrm>
          <a:off x="16268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160581</xdr:rowOff>
    </xdr:from>
    <xdr:ext cx="405111" cy="259045"/>
    <xdr:sp macro="" textlink="">
      <xdr:nvSpPr>
        <xdr:cNvPr id="401" name="【一般廃棄物処理施設】&#10;有形固定資産減価償却率該当値テキスト"/>
        <xdr:cNvSpPr txBox="1"/>
      </xdr:nvSpPr>
      <xdr:spPr>
        <a:xfrm>
          <a:off x="16357600" y="633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56424</xdr:rowOff>
    </xdr:from>
    <xdr:to>
      <xdr:col>81</xdr:col>
      <xdr:colOff>101600</xdr:colOff>
      <xdr:row>37</xdr:row>
      <xdr:rowOff>158024</xdr:rowOff>
    </xdr:to>
    <xdr:sp macro="" textlink="">
      <xdr:nvSpPr>
        <xdr:cNvPr id="402" name="楕円 401"/>
        <xdr:cNvSpPr/>
      </xdr:nvSpPr>
      <xdr:spPr>
        <a:xfrm>
          <a:off x="15430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61504</xdr:rowOff>
    </xdr:from>
    <xdr:to>
      <xdr:col>85</xdr:col>
      <xdr:colOff>127000</xdr:colOff>
      <xdr:row>37</xdr:row>
      <xdr:rowOff>107224</xdr:rowOff>
    </xdr:to>
    <xdr:cxnSp macro="">
      <xdr:nvCxnSpPr>
        <xdr:cNvPr id="403" name="直線コネクタ 402"/>
        <xdr:cNvCxnSpPr/>
      </xdr:nvCxnSpPr>
      <xdr:spPr>
        <a:xfrm flipV="1">
          <a:off x="15481300" y="64051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04" name="楕円 403"/>
        <xdr:cNvSpPr/>
      </xdr:nvSpPr>
      <xdr:spPr>
        <a:xfrm>
          <a:off x="14541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37011</xdr:rowOff>
    </xdr:from>
    <xdr:to>
      <xdr:col>81</xdr:col>
      <xdr:colOff>50800</xdr:colOff>
      <xdr:row>37</xdr:row>
      <xdr:rowOff>107224</xdr:rowOff>
    </xdr:to>
    <xdr:cxnSp macro="">
      <xdr:nvCxnSpPr>
        <xdr:cNvPr id="405" name="直線コネクタ 404"/>
        <xdr:cNvCxnSpPr/>
      </xdr:nvCxnSpPr>
      <xdr:spPr>
        <a:xfrm>
          <a:off x="14592300" y="638066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141333</xdr:rowOff>
    </xdr:from>
    <xdr:to>
      <xdr:col>72</xdr:col>
      <xdr:colOff>38100</xdr:colOff>
      <xdr:row>38</xdr:row>
      <xdr:rowOff>71482</xdr:rowOff>
    </xdr:to>
    <xdr:sp macro="" textlink="">
      <xdr:nvSpPr>
        <xdr:cNvPr id="406" name="楕円 405"/>
        <xdr:cNvSpPr/>
      </xdr:nvSpPr>
      <xdr:spPr>
        <a:xfrm>
          <a:off x="13652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37011</xdr:rowOff>
    </xdr:from>
    <xdr:to>
      <xdr:col>76</xdr:col>
      <xdr:colOff>114300</xdr:colOff>
      <xdr:row>38</xdr:row>
      <xdr:rowOff>20683</xdr:rowOff>
    </xdr:to>
    <xdr:cxnSp macro="">
      <xdr:nvCxnSpPr>
        <xdr:cNvPr id="407" name="直線コネクタ 406"/>
        <xdr:cNvCxnSpPr/>
      </xdr:nvCxnSpPr>
      <xdr:spPr>
        <a:xfrm flipV="1">
          <a:off x="13703300" y="638066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154957</xdr:rowOff>
    </xdr:from>
    <xdr:ext cx="405111" cy="259045"/>
    <xdr:sp macro="" textlink="">
      <xdr:nvSpPr>
        <xdr:cNvPr id="408" name="n_1aveValue【一般廃棄物処理施設】&#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09" name="n_2aveValue【一般廃棄物処理施設】&#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19430</xdr:rowOff>
    </xdr:from>
    <xdr:ext cx="405111" cy="259045"/>
    <xdr:sp macro="" textlink="">
      <xdr:nvSpPr>
        <xdr:cNvPr id="410" name="n_3aveValue【一般廃棄物処理施設】&#10;有形固定資産減価償却率"/>
        <xdr:cNvSpPr txBox="1"/>
      </xdr:nvSpPr>
      <xdr:spPr>
        <a:xfrm>
          <a:off x="13500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149151</xdr:rowOff>
    </xdr:from>
    <xdr:ext cx="405111" cy="259045"/>
    <xdr:sp macro="" textlink="">
      <xdr:nvSpPr>
        <xdr:cNvPr id="411" name="n_1mainValue【一般廃棄物処理施設】&#10;有形固定資産減価償却率"/>
        <xdr:cNvSpPr txBox="1"/>
      </xdr:nvSpPr>
      <xdr:spPr>
        <a:xfrm>
          <a:off x="15266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412" name="n_2mainValue【一般廃棄物処理施設】&#10;有形固定資産減価償却率"/>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62610</xdr:rowOff>
    </xdr:from>
    <xdr:ext cx="405111" cy="259045"/>
    <xdr:sp macro="" textlink="">
      <xdr:nvSpPr>
        <xdr:cNvPr id="413" name="n_3mainValue【一般廃棄物処理施設】&#10;有形固定資産減価償却率"/>
        <xdr:cNvSpPr txBox="1"/>
      </xdr:nvSpPr>
      <xdr:spPr>
        <a:xfrm>
          <a:off x="13500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4" name="直線コネクタ 4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5" name="テキスト ボックス 42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6" name="直線コネクタ 4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7" name="テキスト ボックス 42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8" name="直線コネクタ 4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9" name="テキスト ボックス 42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0" name="直線コネクタ 4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1" name="テキスト ボックス 43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3" name="テキスト ボックス 4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435" name="直線コネクタ 434"/>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436" name="【一般廃棄物処理施設】&#10;一人当たり有形固定資産（償却資産）額最小値テキスト"/>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437" name="直線コネクタ 436"/>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438" name="【一般廃棄物処理施設】&#10;一人当たり有形固定資産（償却資産）額最大値テキスト"/>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439" name="直線コネクタ 438"/>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68455</xdr:rowOff>
    </xdr:from>
    <xdr:ext cx="599010" cy="259045"/>
    <xdr:sp macro="" textlink="">
      <xdr:nvSpPr>
        <xdr:cNvPr id="440" name="【一般廃棄物処理施設】&#10;一人当たり有形固定資産（償却資産）額平均値テキスト"/>
        <xdr:cNvSpPr txBox="1"/>
      </xdr:nvSpPr>
      <xdr:spPr>
        <a:xfrm>
          <a:off x="22199600" y="6755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441" name="フローチャート: 判断 440"/>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442" name="フローチャート: 判断 441"/>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443" name="フローチャート: 判断 442"/>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444" name="フローチャート: 判断 443"/>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66287</xdr:rowOff>
    </xdr:from>
    <xdr:to>
      <xdr:col>116</xdr:col>
      <xdr:colOff>114300</xdr:colOff>
      <xdr:row>37</xdr:row>
      <xdr:rowOff>167887</xdr:rowOff>
    </xdr:to>
    <xdr:sp macro="" textlink="">
      <xdr:nvSpPr>
        <xdr:cNvPr id="450" name="楕円 449"/>
        <xdr:cNvSpPr/>
      </xdr:nvSpPr>
      <xdr:spPr>
        <a:xfrm>
          <a:off x="22110700" y="64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89164</xdr:rowOff>
    </xdr:from>
    <xdr:ext cx="599010" cy="259045"/>
    <xdr:sp macro="" textlink="">
      <xdr:nvSpPr>
        <xdr:cNvPr id="451" name="【一般廃棄物処理施設】&#10;一人当たり有形固定資産（償却資産）額該当値テキスト"/>
        <xdr:cNvSpPr txBox="1"/>
      </xdr:nvSpPr>
      <xdr:spPr>
        <a:xfrm>
          <a:off x="22199600" y="626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66456</xdr:rowOff>
    </xdr:from>
    <xdr:to>
      <xdr:col>112</xdr:col>
      <xdr:colOff>38100</xdr:colOff>
      <xdr:row>37</xdr:row>
      <xdr:rowOff>168056</xdr:rowOff>
    </xdr:to>
    <xdr:sp macro="" textlink="">
      <xdr:nvSpPr>
        <xdr:cNvPr id="452" name="楕円 451"/>
        <xdr:cNvSpPr/>
      </xdr:nvSpPr>
      <xdr:spPr>
        <a:xfrm>
          <a:off x="21272500" y="64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117087</xdr:rowOff>
    </xdr:from>
    <xdr:to>
      <xdr:col>116</xdr:col>
      <xdr:colOff>63500</xdr:colOff>
      <xdr:row>37</xdr:row>
      <xdr:rowOff>117256</xdr:rowOff>
    </xdr:to>
    <xdr:cxnSp macro="">
      <xdr:nvCxnSpPr>
        <xdr:cNvPr id="453" name="直線コネクタ 452"/>
        <xdr:cNvCxnSpPr/>
      </xdr:nvCxnSpPr>
      <xdr:spPr>
        <a:xfrm flipV="1">
          <a:off x="21323300" y="6460737"/>
          <a:ext cx="8382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165900</xdr:rowOff>
    </xdr:from>
    <xdr:to>
      <xdr:col>107</xdr:col>
      <xdr:colOff>101600</xdr:colOff>
      <xdr:row>38</xdr:row>
      <xdr:rowOff>96050</xdr:rowOff>
    </xdr:to>
    <xdr:sp macro="" textlink="">
      <xdr:nvSpPr>
        <xdr:cNvPr id="454" name="楕円 453"/>
        <xdr:cNvSpPr/>
      </xdr:nvSpPr>
      <xdr:spPr>
        <a:xfrm>
          <a:off x="20383500" y="65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117256</xdr:rowOff>
    </xdr:from>
    <xdr:to>
      <xdr:col>111</xdr:col>
      <xdr:colOff>177800</xdr:colOff>
      <xdr:row>38</xdr:row>
      <xdr:rowOff>45250</xdr:rowOff>
    </xdr:to>
    <xdr:cxnSp macro="">
      <xdr:nvCxnSpPr>
        <xdr:cNvPr id="455" name="直線コネクタ 454"/>
        <xdr:cNvCxnSpPr/>
      </xdr:nvCxnSpPr>
      <xdr:spPr>
        <a:xfrm flipV="1">
          <a:off x="20434300" y="6460906"/>
          <a:ext cx="889000" cy="9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122882</xdr:rowOff>
    </xdr:from>
    <xdr:to>
      <xdr:col>102</xdr:col>
      <xdr:colOff>165100</xdr:colOff>
      <xdr:row>38</xdr:row>
      <xdr:rowOff>53032</xdr:rowOff>
    </xdr:to>
    <xdr:sp macro="" textlink="">
      <xdr:nvSpPr>
        <xdr:cNvPr id="456" name="楕円 455"/>
        <xdr:cNvSpPr/>
      </xdr:nvSpPr>
      <xdr:spPr>
        <a:xfrm>
          <a:off x="19494500" y="64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2232</xdr:rowOff>
    </xdr:from>
    <xdr:to>
      <xdr:col>107</xdr:col>
      <xdr:colOff>50800</xdr:colOff>
      <xdr:row>38</xdr:row>
      <xdr:rowOff>45250</xdr:rowOff>
    </xdr:to>
    <xdr:cxnSp macro="">
      <xdr:nvCxnSpPr>
        <xdr:cNvPr id="457" name="直線コネクタ 456"/>
        <xdr:cNvCxnSpPr/>
      </xdr:nvCxnSpPr>
      <xdr:spPr>
        <a:xfrm>
          <a:off x="19545300" y="6517332"/>
          <a:ext cx="889000" cy="4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22442</xdr:rowOff>
    </xdr:from>
    <xdr:ext cx="599010" cy="259045"/>
    <xdr:sp macro="" textlink="">
      <xdr:nvSpPr>
        <xdr:cNvPr id="458" name="n_1aveValue【一般廃棄物処理施設】&#10;一人当たり有形固定資産（償却資産）額"/>
        <xdr:cNvSpPr txBox="1"/>
      </xdr:nvSpPr>
      <xdr:spPr>
        <a:xfrm>
          <a:off x="210110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158843</xdr:rowOff>
    </xdr:from>
    <xdr:ext cx="599010" cy="259045"/>
    <xdr:sp macro="" textlink="">
      <xdr:nvSpPr>
        <xdr:cNvPr id="459" name="n_2aveValue【一般廃棄物処理施設】&#10;一人当たり有形固定資産（償却資産）額"/>
        <xdr:cNvSpPr txBox="1"/>
      </xdr:nvSpPr>
      <xdr:spPr>
        <a:xfrm>
          <a:off x="20134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43884</xdr:rowOff>
    </xdr:from>
    <xdr:ext cx="599010" cy="259045"/>
    <xdr:sp macro="" textlink="">
      <xdr:nvSpPr>
        <xdr:cNvPr id="460" name="n_3aveValue【一般廃棄物処理施設】&#10;一人当たり有形固定資産（償却資産）額"/>
        <xdr:cNvSpPr txBox="1"/>
      </xdr:nvSpPr>
      <xdr:spPr>
        <a:xfrm>
          <a:off x="19245795" y="69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13133</xdr:rowOff>
    </xdr:from>
    <xdr:ext cx="599010" cy="259045"/>
    <xdr:sp macro="" textlink="">
      <xdr:nvSpPr>
        <xdr:cNvPr id="461" name="n_1mainValue【一般廃棄物処理施設】&#10;一人当たり有形固定資産（償却資産）額"/>
        <xdr:cNvSpPr txBox="1"/>
      </xdr:nvSpPr>
      <xdr:spPr>
        <a:xfrm>
          <a:off x="21011095" y="618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112577</xdr:rowOff>
    </xdr:from>
    <xdr:ext cx="599010" cy="259045"/>
    <xdr:sp macro="" textlink="">
      <xdr:nvSpPr>
        <xdr:cNvPr id="462" name="n_2mainValue【一般廃棄物処理施設】&#10;一人当たり有形固定資産（償却資産）額"/>
        <xdr:cNvSpPr txBox="1"/>
      </xdr:nvSpPr>
      <xdr:spPr>
        <a:xfrm>
          <a:off x="20134795" y="62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69559</xdr:rowOff>
    </xdr:from>
    <xdr:ext cx="599010" cy="259045"/>
    <xdr:sp macro="" textlink="">
      <xdr:nvSpPr>
        <xdr:cNvPr id="463" name="n_3mainValue【一般廃棄物処理施設】&#10;一人当たり有形固定資産（償却資産）額"/>
        <xdr:cNvSpPr txBox="1"/>
      </xdr:nvSpPr>
      <xdr:spPr>
        <a:xfrm>
          <a:off x="19245795" y="624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4" name="テキスト ボックス 47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5" name="直線コネクタ 47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6" name="テキスト ボックス 47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7" name="直線コネクタ 47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8" name="テキスト ボックス 47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9" name="直線コネクタ 47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0" name="テキスト ボックス 47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1" name="直線コネクタ 48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2" name="テキスト ボックス 48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3" name="直線コネクタ 48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4" name="テキスト ボックス 48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488" name="直線コネクタ 487"/>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489" name="【保健センター・保健所】&#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490" name="直線コネクタ 48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491" name="【保健センター・保健所】&#10;有形固定資産減価償却率最大値テキスト"/>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492" name="直線コネクタ 491"/>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493" name="【保健センター・保健所】&#10;有形固定資産減価償却率平均値テキスト"/>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494" name="フローチャート: 判断 493"/>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495" name="フローチャート: 判断 494"/>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135890</xdr:rowOff>
    </xdr:from>
    <xdr:to>
      <xdr:col>76</xdr:col>
      <xdr:colOff>165100</xdr:colOff>
      <xdr:row>61</xdr:row>
      <xdr:rowOff>66040</xdr:rowOff>
    </xdr:to>
    <xdr:sp macro="" textlink="">
      <xdr:nvSpPr>
        <xdr:cNvPr id="496" name="フローチャート: 判断 495"/>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497" name="フローチャート: 判断 496"/>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xdr:rowOff>
    </xdr:from>
    <xdr:to>
      <xdr:col>85</xdr:col>
      <xdr:colOff>177800</xdr:colOff>
      <xdr:row>59</xdr:row>
      <xdr:rowOff>102235</xdr:rowOff>
    </xdr:to>
    <xdr:sp macro="" textlink="">
      <xdr:nvSpPr>
        <xdr:cNvPr id="503" name="楕円 502"/>
        <xdr:cNvSpPr/>
      </xdr:nvSpPr>
      <xdr:spPr>
        <a:xfrm>
          <a:off x="162687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23512</xdr:rowOff>
    </xdr:from>
    <xdr:ext cx="405111" cy="259045"/>
    <xdr:sp macro="" textlink="">
      <xdr:nvSpPr>
        <xdr:cNvPr id="504" name="【保健センター・保健所】&#10;有形固定資産減価償却率該当値テキスト"/>
        <xdr:cNvSpPr txBox="1"/>
      </xdr:nvSpPr>
      <xdr:spPr>
        <a:xfrm>
          <a:off x="16357600"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xdr:rowOff>
    </xdr:from>
    <xdr:to>
      <xdr:col>81</xdr:col>
      <xdr:colOff>101600</xdr:colOff>
      <xdr:row>59</xdr:row>
      <xdr:rowOff>115570</xdr:rowOff>
    </xdr:to>
    <xdr:sp macro="" textlink="">
      <xdr:nvSpPr>
        <xdr:cNvPr id="505" name="楕円 504"/>
        <xdr:cNvSpPr/>
      </xdr:nvSpPr>
      <xdr:spPr>
        <a:xfrm>
          <a:off x="15430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51435</xdr:rowOff>
    </xdr:from>
    <xdr:to>
      <xdr:col>85</xdr:col>
      <xdr:colOff>127000</xdr:colOff>
      <xdr:row>59</xdr:row>
      <xdr:rowOff>64770</xdr:rowOff>
    </xdr:to>
    <xdr:cxnSp macro="">
      <xdr:nvCxnSpPr>
        <xdr:cNvPr id="506" name="直線コネクタ 505"/>
        <xdr:cNvCxnSpPr/>
      </xdr:nvCxnSpPr>
      <xdr:spPr>
        <a:xfrm flipV="1">
          <a:off x="15481300" y="1016698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31115</xdr:rowOff>
    </xdr:from>
    <xdr:to>
      <xdr:col>76</xdr:col>
      <xdr:colOff>165100</xdr:colOff>
      <xdr:row>59</xdr:row>
      <xdr:rowOff>132715</xdr:rowOff>
    </xdr:to>
    <xdr:sp macro="" textlink="">
      <xdr:nvSpPr>
        <xdr:cNvPr id="507" name="楕円 506"/>
        <xdr:cNvSpPr/>
      </xdr:nvSpPr>
      <xdr:spPr>
        <a:xfrm>
          <a:off x="14541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64770</xdr:rowOff>
    </xdr:from>
    <xdr:to>
      <xdr:col>81</xdr:col>
      <xdr:colOff>50800</xdr:colOff>
      <xdr:row>59</xdr:row>
      <xdr:rowOff>81915</xdr:rowOff>
    </xdr:to>
    <xdr:cxnSp macro="">
      <xdr:nvCxnSpPr>
        <xdr:cNvPr id="508" name="直線コネクタ 507"/>
        <xdr:cNvCxnSpPr/>
      </xdr:nvCxnSpPr>
      <xdr:spPr>
        <a:xfrm flipV="1">
          <a:off x="14592300" y="101803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46355</xdr:rowOff>
    </xdr:from>
    <xdr:to>
      <xdr:col>72</xdr:col>
      <xdr:colOff>38100</xdr:colOff>
      <xdr:row>59</xdr:row>
      <xdr:rowOff>147955</xdr:rowOff>
    </xdr:to>
    <xdr:sp macro="" textlink="">
      <xdr:nvSpPr>
        <xdr:cNvPr id="509" name="楕円 508"/>
        <xdr:cNvSpPr/>
      </xdr:nvSpPr>
      <xdr:spPr>
        <a:xfrm>
          <a:off x="13652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81915</xdr:rowOff>
    </xdr:from>
    <xdr:to>
      <xdr:col>76</xdr:col>
      <xdr:colOff>114300</xdr:colOff>
      <xdr:row>59</xdr:row>
      <xdr:rowOff>97155</xdr:rowOff>
    </xdr:to>
    <xdr:cxnSp macro="">
      <xdr:nvCxnSpPr>
        <xdr:cNvPr id="510" name="直線コネクタ 509"/>
        <xdr:cNvCxnSpPr/>
      </xdr:nvCxnSpPr>
      <xdr:spPr>
        <a:xfrm flipV="1">
          <a:off x="13703300" y="101974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66692</xdr:rowOff>
    </xdr:from>
    <xdr:ext cx="405111" cy="259045"/>
    <xdr:sp macro="" textlink="">
      <xdr:nvSpPr>
        <xdr:cNvPr id="511" name="n_1aveValue【保健センター・保健所】&#10;有形固定資産減価償却率"/>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512" name="n_2aveValue【保健センター・保健所】&#10;有形固定資産減価償却率"/>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150512</xdr:rowOff>
    </xdr:from>
    <xdr:ext cx="405111" cy="259045"/>
    <xdr:sp macro="" textlink="">
      <xdr:nvSpPr>
        <xdr:cNvPr id="513" name="n_3aveValue【保健センター・保健所】&#10;有形固定資産減価償却率"/>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132097</xdr:rowOff>
    </xdr:from>
    <xdr:ext cx="405111" cy="259045"/>
    <xdr:sp macro="" textlink="">
      <xdr:nvSpPr>
        <xdr:cNvPr id="514" name="n_1mainValue【保健センター・保健所】&#10;有形固定資産減価償却率"/>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149242</xdr:rowOff>
    </xdr:from>
    <xdr:ext cx="405111" cy="259045"/>
    <xdr:sp macro="" textlink="">
      <xdr:nvSpPr>
        <xdr:cNvPr id="515" name="n_2mainValue【保健センター・保健所】&#10;有形固定資産減価償却率"/>
        <xdr:cNvSpPr txBox="1"/>
      </xdr:nvSpPr>
      <xdr:spPr>
        <a:xfrm>
          <a:off x="14389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164482</xdr:rowOff>
    </xdr:from>
    <xdr:ext cx="405111" cy="259045"/>
    <xdr:sp macro="" textlink="">
      <xdr:nvSpPr>
        <xdr:cNvPr id="516" name="n_3mainValue【保健センター・保健所】&#10;有形固定資産減価償却率"/>
        <xdr:cNvSpPr txBox="1"/>
      </xdr:nvSpPr>
      <xdr:spPr>
        <a:xfrm>
          <a:off x="13500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4" name="テキスト ボックス 5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6" name="テキスト ボックス 5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540" name="直線コネクタ 539"/>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41"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42" name="直線コネクタ 541"/>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543" name="【保健センター・保健所】&#10;一人当たり面積最大値テキスト"/>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544" name="直線コネクタ 543"/>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545" name="【保健センター・保健所】&#10;一人当たり面積平均値テキスト"/>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546" name="フローチャート: 判断 545"/>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547" name="フローチャート: 判断 546"/>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548" name="フローチャート: 判断 547"/>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549" name="フローチャート: 判断 548"/>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93980</xdr:rowOff>
    </xdr:from>
    <xdr:to>
      <xdr:col>116</xdr:col>
      <xdr:colOff>114300</xdr:colOff>
      <xdr:row>59</xdr:row>
      <xdr:rowOff>24130</xdr:rowOff>
    </xdr:to>
    <xdr:sp macro="" textlink="">
      <xdr:nvSpPr>
        <xdr:cNvPr id="555" name="楕円 554"/>
        <xdr:cNvSpPr/>
      </xdr:nvSpPr>
      <xdr:spPr>
        <a:xfrm>
          <a:off x="22110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116857</xdr:rowOff>
    </xdr:from>
    <xdr:ext cx="469744" cy="259045"/>
    <xdr:sp macro="" textlink="">
      <xdr:nvSpPr>
        <xdr:cNvPr id="556" name="【保健センター・保健所】&#10;一人当たり面積該当値テキスト"/>
        <xdr:cNvSpPr txBox="1"/>
      </xdr:nvSpPr>
      <xdr:spPr>
        <a:xfrm>
          <a:off x="22199600" y="988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113030</xdr:rowOff>
    </xdr:from>
    <xdr:to>
      <xdr:col>112</xdr:col>
      <xdr:colOff>38100</xdr:colOff>
      <xdr:row>59</xdr:row>
      <xdr:rowOff>43180</xdr:rowOff>
    </xdr:to>
    <xdr:sp macro="" textlink="">
      <xdr:nvSpPr>
        <xdr:cNvPr id="557" name="楕円 556"/>
        <xdr:cNvSpPr/>
      </xdr:nvSpPr>
      <xdr:spPr>
        <a:xfrm>
          <a:off x="2127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144780</xdr:rowOff>
    </xdr:from>
    <xdr:to>
      <xdr:col>116</xdr:col>
      <xdr:colOff>63500</xdr:colOff>
      <xdr:row>58</xdr:row>
      <xdr:rowOff>163830</xdr:rowOff>
    </xdr:to>
    <xdr:cxnSp macro="">
      <xdr:nvCxnSpPr>
        <xdr:cNvPr id="558" name="直線コネクタ 557"/>
        <xdr:cNvCxnSpPr/>
      </xdr:nvCxnSpPr>
      <xdr:spPr>
        <a:xfrm flipV="1">
          <a:off x="21323300" y="100888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128270</xdr:rowOff>
    </xdr:from>
    <xdr:to>
      <xdr:col>107</xdr:col>
      <xdr:colOff>101600</xdr:colOff>
      <xdr:row>59</xdr:row>
      <xdr:rowOff>58420</xdr:rowOff>
    </xdr:to>
    <xdr:sp macro="" textlink="">
      <xdr:nvSpPr>
        <xdr:cNvPr id="559" name="楕円 558"/>
        <xdr:cNvSpPr/>
      </xdr:nvSpPr>
      <xdr:spPr>
        <a:xfrm>
          <a:off x="20383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163830</xdr:rowOff>
    </xdr:from>
    <xdr:to>
      <xdr:col>111</xdr:col>
      <xdr:colOff>177800</xdr:colOff>
      <xdr:row>59</xdr:row>
      <xdr:rowOff>7620</xdr:rowOff>
    </xdr:to>
    <xdr:cxnSp macro="">
      <xdr:nvCxnSpPr>
        <xdr:cNvPr id="560" name="直線コネクタ 559"/>
        <xdr:cNvCxnSpPr/>
      </xdr:nvCxnSpPr>
      <xdr:spPr>
        <a:xfrm flipV="1">
          <a:off x="20434300" y="10107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151130</xdr:rowOff>
    </xdr:from>
    <xdr:to>
      <xdr:col>102</xdr:col>
      <xdr:colOff>165100</xdr:colOff>
      <xdr:row>59</xdr:row>
      <xdr:rowOff>81280</xdr:rowOff>
    </xdr:to>
    <xdr:sp macro="" textlink="">
      <xdr:nvSpPr>
        <xdr:cNvPr id="561" name="楕円 560"/>
        <xdr:cNvSpPr/>
      </xdr:nvSpPr>
      <xdr:spPr>
        <a:xfrm>
          <a:off x="19494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7620</xdr:rowOff>
    </xdr:from>
    <xdr:to>
      <xdr:col>107</xdr:col>
      <xdr:colOff>50800</xdr:colOff>
      <xdr:row>59</xdr:row>
      <xdr:rowOff>30480</xdr:rowOff>
    </xdr:to>
    <xdr:cxnSp macro="">
      <xdr:nvCxnSpPr>
        <xdr:cNvPr id="562" name="直線コネクタ 561"/>
        <xdr:cNvCxnSpPr/>
      </xdr:nvCxnSpPr>
      <xdr:spPr>
        <a:xfrm flipV="1">
          <a:off x="19545300" y="10123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129557</xdr:rowOff>
    </xdr:from>
    <xdr:ext cx="469744" cy="259045"/>
    <xdr:sp macro="" textlink="">
      <xdr:nvSpPr>
        <xdr:cNvPr id="563" name="n_1aveValue【保健センター・保健所】&#10;一人当たり面積"/>
        <xdr:cNvSpPr txBox="1"/>
      </xdr:nvSpPr>
      <xdr:spPr>
        <a:xfrm>
          <a:off x="21075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140987</xdr:rowOff>
    </xdr:from>
    <xdr:ext cx="469744" cy="259045"/>
    <xdr:sp macro="" textlink="">
      <xdr:nvSpPr>
        <xdr:cNvPr id="564" name="n_2aveValue【保健センター・保健所】&#10;一人当たり面積"/>
        <xdr:cNvSpPr txBox="1"/>
      </xdr:nvSpPr>
      <xdr:spPr>
        <a:xfrm>
          <a:off x="20199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83837</xdr:rowOff>
    </xdr:from>
    <xdr:ext cx="469744" cy="259045"/>
    <xdr:sp macro="" textlink="">
      <xdr:nvSpPr>
        <xdr:cNvPr id="565" name="n_3aveValue【保健センター・保健所】&#10;一人当たり面積"/>
        <xdr:cNvSpPr txBox="1"/>
      </xdr:nvSpPr>
      <xdr:spPr>
        <a:xfrm>
          <a:off x="19310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59707</xdr:rowOff>
    </xdr:from>
    <xdr:ext cx="469744" cy="259045"/>
    <xdr:sp macro="" textlink="">
      <xdr:nvSpPr>
        <xdr:cNvPr id="566" name="n_1mainValue【保健センター・保健所】&#10;一人当たり面積"/>
        <xdr:cNvSpPr txBox="1"/>
      </xdr:nvSpPr>
      <xdr:spPr>
        <a:xfrm>
          <a:off x="210757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74947</xdr:rowOff>
    </xdr:from>
    <xdr:ext cx="469744" cy="259045"/>
    <xdr:sp macro="" textlink="">
      <xdr:nvSpPr>
        <xdr:cNvPr id="567" name="n_2mainValue【保健センター・保健所】&#10;一人当たり面積"/>
        <xdr:cNvSpPr txBox="1"/>
      </xdr:nvSpPr>
      <xdr:spPr>
        <a:xfrm>
          <a:off x="2019942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97807</xdr:rowOff>
    </xdr:from>
    <xdr:ext cx="469744" cy="259045"/>
    <xdr:sp macro="" textlink="">
      <xdr:nvSpPr>
        <xdr:cNvPr id="568" name="n_3mainValue【保健センター・保健所】&#10;一人当たり面積"/>
        <xdr:cNvSpPr txBox="1"/>
      </xdr:nvSpPr>
      <xdr:spPr>
        <a:xfrm>
          <a:off x="19310427" y="987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594" name="直線コネクタ 593"/>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595" name="【消防施設】&#10;有形固定資産減価償却率最小値テキスト"/>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596" name="直線コネクタ 595"/>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597" name="【消防施設】&#10;有形固定資産減価償却率最大値テキスト"/>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598" name="直線コネクタ 597"/>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599" name="【消防施設】&#10;有形固定資産減価償却率平均値テキスト"/>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00" name="フローチャート: 判断 599"/>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01" name="フローチャート: 判断 600"/>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602" name="フローチャート: 判断 601"/>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603" name="フローチャート: 判断 602"/>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142421</xdr:rowOff>
    </xdr:from>
    <xdr:to>
      <xdr:col>85</xdr:col>
      <xdr:colOff>177800</xdr:colOff>
      <xdr:row>80</xdr:row>
      <xdr:rowOff>72571</xdr:rowOff>
    </xdr:to>
    <xdr:sp macro="" textlink="">
      <xdr:nvSpPr>
        <xdr:cNvPr id="609" name="楕円 608"/>
        <xdr:cNvSpPr/>
      </xdr:nvSpPr>
      <xdr:spPr>
        <a:xfrm>
          <a:off x="16268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165298</xdr:rowOff>
    </xdr:from>
    <xdr:ext cx="405111" cy="259045"/>
    <xdr:sp macro="" textlink="">
      <xdr:nvSpPr>
        <xdr:cNvPr id="610" name="【消防施設】&#10;有形固定資産減価償却率該当値テキスト"/>
        <xdr:cNvSpPr txBox="1"/>
      </xdr:nvSpPr>
      <xdr:spPr>
        <a:xfrm>
          <a:off x="16357600" y="1353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3629</xdr:rowOff>
    </xdr:from>
    <xdr:to>
      <xdr:col>81</xdr:col>
      <xdr:colOff>101600</xdr:colOff>
      <xdr:row>80</xdr:row>
      <xdr:rowOff>105229</xdr:rowOff>
    </xdr:to>
    <xdr:sp macro="" textlink="">
      <xdr:nvSpPr>
        <xdr:cNvPr id="611" name="楕円 610"/>
        <xdr:cNvSpPr/>
      </xdr:nvSpPr>
      <xdr:spPr>
        <a:xfrm>
          <a:off x="15430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21771</xdr:rowOff>
    </xdr:from>
    <xdr:to>
      <xdr:col>85</xdr:col>
      <xdr:colOff>127000</xdr:colOff>
      <xdr:row>80</xdr:row>
      <xdr:rowOff>54429</xdr:rowOff>
    </xdr:to>
    <xdr:cxnSp macro="">
      <xdr:nvCxnSpPr>
        <xdr:cNvPr id="612" name="直線コネクタ 611"/>
        <xdr:cNvCxnSpPr/>
      </xdr:nvCxnSpPr>
      <xdr:spPr>
        <a:xfrm flipV="1">
          <a:off x="15481300" y="13737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34652</xdr:rowOff>
    </xdr:from>
    <xdr:to>
      <xdr:col>76</xdr:col>
      <xdr:colOff>165100</xdr:colOff>
      <xdr:row>80</xdr:row>
      <xdr:rowOff>136252</xdr:rowOff>
    </xdr:to>
    <xdr:sp macro="" textlink="">
      <xdr:nvSpPr>
        <xdr:cNvPr id="613" name="楕円 612"/>
        <xdr:cNvSpPr/>
      </xdr:nvSpPr>
      <xdr:spPr>
        <a:xfrm>
          <a:off x="14541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54429</xdr:rowOff>
    </xdr:from>
    <xdr:to>
      <xdr:col>81</xdr:col>
      <xdr:colOff>50800</xdr:colOff>
      <xdr:row>80</xdr:row>
      <xdr:rowOff>85452</xdr:rowOff>
    </xdr:to>
    <xdr:cxnSp macro="">
      <xdr:nvCxnSpPr>
        <xdr:cNvPr id="614" name="直線コネクタ 613"/>
        <xdr:cNvCxnSpPr/>
      </xdr:nvCxnSpPr>
      <xdr:spPr>
        <a:xfrm flipV="1">
          <a:off x="14592300" y="137704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50981</xdr:rowOff>
    </xdr:from>
    <xdr:to>
      <xdr:col>72</xdr:col>
      <xdr:colOff>38100</xdr:colOff>
      <xdr:row>80</xdr:row>
      <xdr:rowOff>152581</xdr:rowOff>
    </xdr:to>
    <xdr:sp macro="" textlink="">
      <xdr:nvSpPr>
        <xdr:cNvPr id="615" name="楕円 614"/>
        <xdr:cNvSpPr/>
      </xdr:nvSpPr>
      <xdr:spPr>
        <a:xfrm>
          <a:off x="13652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85452</xdr:rowOff>
    </xdr:from>
    <xdr:to>
      <xdr:col>76</xdr:col>
      <xdr:colOff>114300</xdr:colOff>
      <xdr:row>80</xdr:row>
      <xdr:rowOff>101781</xdr:rowOff>
    </xdr:to>
    <xdr:cxnSp macro="">
      <xdr:nvCxnSpPr>
        <xdr:cNvPr id="616" name="直線コネクタ 615"/>
        <xdr:cNvCxnSpPr/>
      </xdr:nvCxnSpPr>
      <xdr:spPr>
        <a:xfrm flipV="1">
          <a:off x="13703300" y="1380145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617"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138809</xdr:rowOff>
    </xdr:from>
    <xdr:ext cx="405111" cy="259045"/>
    <xdr:sp macro="" textlink="">
      <xdr:nvSpPr>
        <xdr:cNvPr id="618" name="n_2aveValue【消防施設】&#10;有形固定資産減価償却率"/>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xdr:rowOff>
    </xdr:from>
    <xdr:ext cx="405111" cy="259045"/>
    <xdr:sp macro="" textlink="">
      <xdr:nvSpPr>
        <xdr:cNvPr id="619" name="n_3aveValue【消防施設】&#10;有形固定資産減価償却率"/>
        <xdr:cNvSpPr txBox="1"/>
      </xdr:nvSpPr>
      <xdr:spPr>
        <a:xfrm>
          <a:off x="13500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121756</xdr:rowOff>
    </xdr:from>
    <xdr:ext cx="405111" cy="259045"/>
    <xdr:sp macro="" textlink="">
      <xdr:nvSpPr>
        <xdr:cNvPr id="620" name="n_1mainValue【消防施設】&#10;有形固定資産減価償却率"/>
        <xdr:cNvSpPr txBox="1"/>
      </xdr:nvSpPr>
      <xdr:spPr>
        <a:xfrm>
          <a:off x="152660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152779</xdr:rowOff>
    </xdr:from>
    <xdr:ext cx="405111" cy="259045"/>
    <xdr:sp macro="" textlink="">
      <xdr:nvSpPr>
        <xdr:cNvPr id="621" name="n_2mainValue【消防施設】&#10;有形固定資産減価償却率"/>
        <xdr:cNvSpPr txBox="1"/>
      </xdr:nvSpPr>
      <xdr:spPr>
        <a:xfrm>
          <a:off x="143897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169108</xdr:rowOff>
    </xdr:from>
    <xdr:ext cx="405111" cy="259045"/>
    <xdr:sp macro="" textlink="">
      <xdr:nvSpPr>
        <xdr:cNvPr id="622" name="n_3mainValue【消防施設】&#10;有形固定資産減価償却率"/>
        <xdr:cNvSpPr txBox="1"/>
      </xdr:nvSpPr>
      <xdr:spPr>
        <a:xfrm>
          <a:off x="13500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646" name="直線コネクタ 645"/>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47"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48" name="直線コネクタ 647"/>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649" name="【消防施設】&#10;一人当たり面積最大値テキスト"/>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650" name="直線コネクタ 649"/>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51"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52" name="フローチャート: 判断 651"/>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653" name="フローチャート: 判断 652"/>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54" name="フローチャート: 判断 65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655" name="フローチャート: 判断 654"/>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48261</xdr:rowOff>
    </xdr:from>
    <xdr:to>
      <xdr:col>116</xdr:col>
      <xdr:colOff>114300</xdr:colOff>
      <xdr:row>79</xdr:row>
      <xdr:rowOff>149861</xdr:rowOff>
    </xdr:to>
    <xdr:sp macro="" textlink="">
      <xdr:nvSpPr>
        <xdr:cNvPr id="661" name="楕円 660"/>
        <xdr:cNvSpPr/>
      </xdr:nvSpPr>
      <xdr:spPr>
        <a:xfrm>
          <a:off x="221107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71138</xdr:rowOff>
    </xdr:from>
    <xdr:ext cx="469744" cy="259045"/>
    <xdr:sp macro="" textlink="">
      <xdr:nvSpPr>
        <xdr:cNvPr id="662" name="【消防施設】&#10;一人当たり面積該当値テキスト"/>
        <xdr:cNvSpPr txBox="1"/>
      </xdr:nvSpPr>
      <xdr:spPr>
        <a:xfrm>
          <a:off x="22199600" y="134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67311</xdr:rowOff>
    </xdr:from>
    <xdr:to>
      <xdr:col>112</xdr:col>
      <xdr:colOff>38100</xdr:colOff>
      <xdr:row>79</xdr:row>
      <xdr:rowOff>168911</xdr:rowOff>
    </xdr:to>
    <xdr:sp macro="" textlink="">
      <xdr:nvSpPr>
        <xdr:cNvPr id="663" name="楕円 662"/>
        <xdr:cNvSpPr/>
      </xdr:nvSpPr>
      <xdr:spPr>
        <a:xfrm>
          <a:off x="21272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99061</xdr:rowOff>
    </xdr:from>
    <xdr:to>
      <xdr:col>116</xdr:col>
      <xdr:colOff>63500</xdr:colOff>
      <xdr:row>79</xdr:row>
      <xdr:rowOff>118111</xdr:rowOff>
    </xdr:to>
    <xdr:cxnSp macro="">
      <xdr:nvCxnSpPr>
        <xdr:cNvPr id="664" name="直線コネクタ 663"/>
        <xdr:cNvCxnSpPr/>
      </xdr:nvCxnSpPr>
      <xdr:spPr>
        <a:xfrm flipV="1">
          <a:off x="21323300" y="136436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86361</xdr:rowOff>
    </xdr:from>
    <xdr:to>
      <xdr:col>107</xdr:col>
      <xdr:colOff>101600</xdr:colOff>
      <xdr:row>80</xdr:row>
      <xdr:rowOff>16511</xdr:rowOff>
    </xdr:to>
    <xdr:sp macro="" textlink="">
      <xdr:nvSpPr>
        <xdr:cNvPr id="665" name="楕円 664"/>
        <xdr:cNvSpPr/>
      </xdr:nvSpPr>
      <xdr:spPr>
        <a:xfrm>
          <a:off x="20383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118111</xdr:rowOff>
    </xdr:from>
    <xdr:to>
      <xdr:col>111</xdr:col>
      <xdr:colOff>177800</xdr:colOff>
      <xdr:row>79</xdr:row>
      <xdr:rowOff>137161</xdr:rowOff>
    </xdr:to>
    <xdr:cxnSp macro="">
      <xdr:nvCxnSpPr>
        <xdr:cNvPr id="666" name="直線コネクタ 665"/>
        <xdr:cNvCxnSpPr/>
      </xdr:nvCxnSpPr>
      <xdr:spPr>
        <a:xfrm flipV="1">
          <a:off x="20434300" y="136626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55880</xdr:rowOff>
    </xdr:from>
    <xdr:to>
      <xdr:col>102</xdr:col>
      <xdr:colOff>165100</xdr:colOff>
      <xdr:row>80</xdr:row>
      <xdr:rowOff>157480</xdr:rowOff>
    </xdr:to>
    <xdr:sp macro="" textlink="">
      <xdr:nvSpPr>
        <xdr:cNvPr id="667" name="楕円 666"/>
        <xdr:cNvSpPr/>
      </xdr:nvSpPr>
      <xdr:spPr>
        <a:xfrm>
          <a:off x="19494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137161</xdr:rowOff>
    </xdr:from>
    <xdr:to>
      <xdr:col>107</xdr:col>
      <xdr:colOff>50800</xdr:colOff>
      <xdr:row>80</xdr:row>
      <xdr:rowOff>106680</xdr:rowOff>
    </xdr:to>
    <xdr:cxnSp macro="">
      <xdr:nvCxnSpPr>
        <xdr:cNvPr id="668" name="直線コネクタ 667"/>
        <xdr:cNvCxnSpPr/>
      </xdr:nvCxnSpPr>
      <xdr:spPr>
        <a:xfrm flipV="1">
          <a:off x="19545300" y="136817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49547</xdr:rowOff>
    </xdr:from>
    <xdr:ext cx="469744" cy="259045"/>
    <xdr:sp macro="" textlink="">
      <xdr:nvSpPr>
        <xdr:cNvPr id="669" name="n_1aveValue【消防施設】&#10;一人当たり面積"/>
        <xdr:cNvSpPr txBox="1"/>
      </xdr:nvSpPr>
      <xdr:spPr>
        <a:xfrm>
          <a:off x="210757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670"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19066</xdr:rowOff>
    </xdr:from>
    <xdr:ext cx="469744" cy="259045"/>
    <xdr:sp macro="" textlink="">
      <xdr:nvSpPr>
        <xdr:cNvPr id="671" name="n_3aveValue【消防施設】&#10;一人当たり面積"/>
        <xdr:cNvSpPr txBox="1"/>
      </xdr:nvSpPr>
      <xdr:spPr>
        <a:xfrm>
          <a:off x="19310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13988</xdr:rowOff>
    </xdr:from>
    <xdr:ext cx="469744" cy="259045"/>
    <xdr:sp macro="" textlink="">
      <xdr:nvSpPr>
        <xdr:cNvPr id="672" name="n_1mainValue【消防施設】&#10;一人当たり面積"/>
        <xdr:cNvSpPr txBox="1"/>
      </xdr:nvSpPr>
      <xdr:spPr>
        <a:xfrm>
          <a:off x="210757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33038</xdr:rowOff>
    </xdr:from>
    <xdr:ext cx="469744" cy="259045"/>
    <xdr:sp macro="" textlink="">
      <xdr:nvSpPr>
        <xdr:cNvPr id="673" name="n_2mainValue【消防施設】&#10;一人当たり面積"/>
        <xdr:cNvSpPr txBox="1"/>
      </xdr:nvSpPr>
      <xdr:spPr>
        <a:xfrm>
          <a:off x="20199427"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2557</xdr:rowOff>
    </xdr:from>
    <xdr:ext cx="469744" cy="259045"/>
    <xdr:sp macro="" textlink="">
      <xdr:nvSpPr>
        <xdr:cNvPr id="674" name="n_3mainValue【消防施設】&#10;一人当たり面積"/>
        <xdr:cNvSpPr txBox="1"/>
      </xdr:nvSpPr>
      <xdr:spPr>
        <a:xfrm>
          <a:off x="19310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5" name="直線コネクタ 6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6" name="テキスト ボックス 6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7" name="直線コネクタ 6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8" name="テキスト ボックス 6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9" name="直線コネクタ 6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0" name="テキスト ボックス 6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1" name="直線コネクタ 6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2" name="テキスト ボックス 6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3" name="直線コネクタ 6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4" name="テキスト ボックス 6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5" name="直線コネクタ 6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6" name="テキスト ボックス 6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700" name="直線コネクタ 699"/>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01"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02" name="直線コネクタ 701"/>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703" name="【庁舎】&#10;有形固定資産減価償却率最大値テキスト"/>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704" name="直線コネクタ 703"/>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705" name="【庁舎】&#10;有形固定資産減価償却率平均値テキスト"/>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06" name="フローチャート: 判断 705"/>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707" name="フローチャート: 判断 706"/>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708" name="フローチャート: 判断 707"/>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709" name="フローチャート: 判断 708"/>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80918</xdr:rowOff>
    </xdr:from>
    <xdr:to>
      <xdr:col>85</xdr:col>
      <xdr:colOff>177800</xdr:colOff>
      <xdr:row>103</xdr:row>
      <xdr:rowOff>11068</xdr:rowOff>
    </xdr:to>
    <xdr:sp macro="" textlink="">
      <xdr:nvSpPr>
        <xdr:cNvPr id="715" name="楕円 714"/>
        <xdr:cNvSpPr/>
      </xdr:nvSpPr>
      <xdr:spPr>
        <a:xfrm>
          <a:off x="162687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103795</xdr:rowOff>
    </xdr:from>
    <xdr:ext cx="405111" cy="259045"/>
    <xdr:sp macro="" textlink="">
      <xdr:nvSpPr>
        <xdr:cNvPr id="716" name="【庁舎】&#10;有形固定資産減価償却率該当値テキスト"/>
        <xdr:cNvSpPr txBox="1"/>
      </xdr:nvSpPr>
      <xdr:spPr>
        <a:xfrm>
          <a:off x="16357600" y="1742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717" name="楕円 716"/>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131718</xdr:rowOff>
    </xdr:from>
    <xdr:to>
      <xdr:col>85</xdr:col>
      <xdr:colOff>127000</xdr:colOff>
      <xdr:row>102</xdr:row>
      <xdr:rowOff>167639</xdr:rowOff>
    </xdr:to>
    <xdr:cxnSp macro="">
      <xdr:nvCxnSpPr>
        <xdr:cNvPr id="718" name="直線コネクタ 717"/>
        <xdr:cNvCxnSpPr/>
      </xdr:nvCxnSpPr>
      <xdr:spPr>
        <a:xfrm flipV="1">
          <a:off x="15481300" y="176196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154395</xdr:rowOff>
    </xdr:from>
    <xdr:to>
      <xdr:col>76</xdr:col>
      <xdr:colOff>165100</xdr:colOff>
      <xdr:row>103</xdr:row>
      <xdr:rowOff>84545</xdr:rowOff>
    </xdr:to>
    <xdr:sp macro="" textlink="">
      <xdr:nvSpPr>
        <xdr:cNvPr id="719" name="楕円 718"/>
        <xdr:cNvSpPr/>
      </xdr:nvSpPr>
      <xdr:spPr>
        <a:xfrm>
          <a:off x="14541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103</xdr:row>
      <xdr:rowOff>33745</xdr:rowOff>
    </xdr:to>
    <xdr:cxnSp macro="">
      <xdr:nvCxnSpPr>
        <xdr:cNvPr id="720" name="直線コネクタ 719"/>
        <xdr:cNvCxnSpPr/>
      </xdr:nvCxnSpPr>
      <xdr:spPr>
        <a:xfrm flipV="1">
          <a:off x="14592300" y="176555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21" name="楕円 720"/>
        <xdr:cNvSpPr/>
      </xdr:nvSpPr>
      <xdr:spPr>
        <a:xfrm>
          <a:off x="13652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33745</xdr:rowOff>
    </xdr:from>
    <xdr:to>
      <xdr:col>76</xdr:col>
      <xdr:colOff>114300</xdr:colOff>
      <xdr:row>103</xdr:row>
      <xdr:rowOff>69669</xdr:rowOff>
    </xdr:to>
    <xdr:cxnSp macro="">
      <xdr:nvCxnSpPr>
        <xdr:cNvPr id="722" name="直線コネクタ 721"/>
        <xdr:cNvCxnSpPr/>
      </xdr:nvCxnSpPr>
      <xdr:spPr>
        <a:xfrm flipV="1">
          <a:off x="13703300" y="176930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723" name="n_1aveValue【庁舎】&#10;有形固定資産減価償却率"/>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95266</xdr:rowOff>
    </xdr:from>
    <xdr:ext cx="405111" cy="259045"/>
    <xdr:sp macro="" textlink="">
      <xdr:nvSpPr>
        <xdr:cNvPr id="724" name="n_2aveValue【庁舎】&#10;有形固定資産減価償却率"/>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49547</xdr:rowOff>
    </xdr:from>
    <xdr:ext cx="405111" cy="259045"/>
    <xdr:sp macro="" textlink="">
      <xdr:nvSpPr>
        <xdr:cNvPr id="725" name="n_3aveValue【庁舎】&#10;有形固定資産減価償却率"/>
        <xdr:cNvSpPr txBox="1"/>
      </xdr:nvSpPr>
      <xdr:spPr>
        <a:xfrm>
          <a:off x="13500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726" name="n_1mainValue【庁舎】&#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101072</xdr:rowOff>
    </xdr:from>
    <xdr:ext cx="405111" cy="259045"/>
    <xdr:sp macro="" textlink="">
      <xdr:nvSpPr>
        <xdr:cNvPr id="727" name="n_2mainValue【庁舎】&#10;有形固定資産減価償却率"/>
        <xdr:cNvSpPr txBox="1"/>
      </xdr:nvSpPr>
      <xdr:spPr>
        <a:xfrm>
          <a:off x="14389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28" name="n_3main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9" name="直線コネクタ 7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0" name="テキスト ボックス 7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1" name="直線コネクタ 7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2" name="テキスト ボックス 7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3" name="直線コネクタ 7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4" name="テキスト ボックス 7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5" name="直線コネクタ 7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6" name="テキスト ボックス 7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7" name="直線コネクタ 7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8" name="テキスト ボックス 7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9" name="直線コネクタ 7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0" name="テキスト ボックス 7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754" name="直線コネクタ 753"/>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755" name="【庁舎】&#10;一人当たり面積最小値テキスト"/>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756" name="直線コネクタ 755"/>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757" name="【庁舎】&#10;一人当たり面積最大値テキスト"/>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758" name="直線コネクタ 757"/>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759" name="【庁舎】&#10;一人当たり面積平均値テキスト"/>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60" name="フローチャート: 判断 759"/>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61" name="フローチャート: 判断 760"/>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762" name="フローチャート: 判断 761"/>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63" name="フローチャート: 判断 762"/>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95069</xdr:rowOff>
    </xdr:from>
    <xdr:to>
      <xdr:col>116</xdr:col>
      <xdr:colOff>114300</xdr:colOff>
      <xdr:row>105</xdr:row>
      <xdr:rowOff>25219</xdr:rowOff>
    </xdr:to>
    <xdr:sp macro="" textlink="">
      <xdr:nvSpPr>
        <xdr:cNvPr id="769" name="楕円 768"/>
        <xdr:cNvSpPr/>
      </xdr:nvSpPr>
      <xdr:spPr>
        <a:xfrm>
          <a:off x="22110700" y="179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117946</xdr:rowOff>
    </xdr:from>
    <xdr:ext cx="469744" cy="259045"/>
    <xdr:sp macro="" textlink="">
      <xdr:nvSpPr>
        <xdr:cNvPr id="770" name="【庁舎】&#10;一人当たり面積該当値テキスト"/>
        <xdr:cNvSpPr txBox="1"/>
      </xdr:nvSpPr>
      <xdr:spPr>
        <a:xfrm>
          <a:off x="22199600" y="177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109220</xdr:rowOff>
    </xdr:from>
    <xdr:to>
      <xdr:col>112</xdr:col>
      <xdr:colOff>38100</xdr:colOff>
      <xdr:row>105</xdr:row>
      <xdr:rowOff>39370</xdr:rowOff>
    </xdr:to>
    <xdr:sp macro="" textlink="">
      <xdr:nvSpPr>
        <xdr:cNvPr id="771" name="楕円 770"/>
        <xdr:cNvSpPr/>
      </xdr:nvSpPr>
      <xdr:spPr>
        <a:xfrm>
          <a:off x="2127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145869</xdr:rowOff>
    </xdr:from>
    <xdr:to>
      <xdr:col>116</xdr:col>
      <xdr:colOff>63500</xdr:colOff>
      <xdr:row>104</xdr:row>
      <xdr:rowOff>160020</xdr:rowOff>
    </xdr:to>
    <xdr:cxnSp macro="">
      <xdr:nvCxnSpPr>
        <xdr:cNvPr id="772" name="直線コネクタ 771"/>
        <xdr:cNvCxnSpPr/>
      </xdr:nvCxnSpPr>
      <xdr:spPr>
        <a:xfrm flipV="1">
          <a:off x="21323300" y="17976669"/>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120106</xdr:rowOff>
    </xdr:from>
    <xdr:to>
      <xdr:col>107</xdr:col>
      <xdr:colOff>101600</xdr:colOff>
      <xdr:row>105</xdr:row>
      <xdr:rowOff>50256</xdr:rowOff>
    </xdr:to>
    <xdr:sp macro="" textlink="">
      <xdr:nvSpPr>
        <xdr:cNvPr id="773" name="楕円 772"/>
        <xdr:cNvSpPr/>
      </xdr:nvSpPr>
      <xdr:spPr>
        <a:xfrm>
          <a:off x="20383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160020</xdr:rowOff>
    </xdr:from>
    <xdr:to>
      <xdr:col>111</xdr:col>
      <xdr:colOff>177800</xdr:colOff>
      <xdr:row>104</xdr:row>
      <xdr:rowOff>170906</xdr:rowOff>
    </xdr:to>
    <xdr:cxnSp macro="">
      <xdr:nvCxnSpPr>
        <xdr:cNvPr id="774" name="直線コネクタ 773"/>
        <xdr:cNvCxnSpPr/>
      </xdr:nvCxnSpPr>
      <xdr:spPr>
        <a:xfrm flipV="1">
          <a:off x="20434300" y="1799082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135345</xdr:rowOff>
    </xdr:from>
    <xdr:to>
      <xdr:col>102</xdr:col>
      <xdr:colOff>165100</xdr:colOff>
      <xdr:row>105</xdr:row>
      <xdr:rowOff>65495</xdr:rowOff>
    </xdr:to>
    <xdr:sp macro="" textlink="">
      <xdr:nvSpPr>
        <xdr:cNvPr id="775" name="楕円 774"/>
        <xdr:cNvSpPr/>
      </xdr:nvSpPr>
      <xdr:spPr>
        <a:xfrm>
          <a:off x="19494500" y="179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170906</xdr:rowOff>
    </xdr:from>
    <xdr:to>
      <xdr:col>107</xdr:col>
      <xdr:colOff>50800</xdr:colOff>
      <xdr:row>105</xdr:row>
      <xdr:rowOff>14695</xdr:rowOff>
    </xdr:to>
    <xdr:cxnSp macro="">
      <xdr:nvCxnSpPr>
        <xdr:cNvPr id="776" name="直線コネクタ 775"/>
        <xdr:cNvCxnSpPr/>
      </xdr:nvCxnSpPr>
      <xdr:spPr>
        <a:xfrm flipV="1">
          <a:off x="19545300" y="1800170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777"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162758</xdr:rowOff>
    </xdr:from>
    <xdr:ext cx="469744" cy="259045"/>
    <xdr:sp macro="" textlink="">
      <xdr:nvSpPr>
        <xdr:cNvPr id="778" name="n_2aveValue【庁舎】&#10;一人当たり面積"/>
        <xdr:cNvSpPr txBox="1"/>
      </xdr:nvSpPr>
      <xdr:spPr>
        <a:xfrm>
          <a:off x="201994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779" name="n_3aveValue【庁舎】&#10;一人当たり面積"/>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55897</xdr:rowOff>
    </xdr:from>
    <xdr:ext cx="469744" cy="259045"/>
    <xdr:sp macro="" textlink="">
      <xdr:nvSpPr>
        <xdr:cNvPr id="780" name="n_1mainValue【庁舎】&#10;一人当たり面積"/>
        <xdr:cNvSpPr txBox="1"/>
      </xdr:nvSpPr>
      <xdr:spPr>
        <a:xfrm>
          <a:off x="21075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781" name="n_2mainValue【庁舎】&#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82022</xdr:rowOff>
    </xdr:from>
    <xdr:ext cx="469744" cy="259045"/>
    <xdr:sp macro="" textlink="">
      <xdr:nvSpPr>
        <xdr:cNvPr id="782" name="n_3mainValue【庁舎】&#10;一人当たり面積"/>
        <xdr:cNvSpPr txBox="1"/>
      </xdr:nvSpPr>
      <xdr:spPr>
        <a:xfrm>
          <a:off x="19310427" y="177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町内に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か所だけだが、バブル期（</a:t>
          </a:r>
          <a:r>
            <a:rPr kumimoji="1" lang="en-US" altLang="ja-JP" sz="1300">
              <a:latin typeface="ＭＳ Ｐゴシック" panose="020B0600070205080204" pitchFamily="50" charset="-128"/>
              <a:ea typeface="ＭＳ Ｐゴシック" panose="020B0600070205080204" pitchFamily="50" charset="-128"/>
            </a:rPr>
            <a:t>1992</a:t>
          </a:r>
          <a:r>
            <a:rPr kumimoji="1" lang="ja-JP" altLang="en-US" sz="1300">
              <a:latin typeface="ＭＳ Ｐゴシック" panose="020B0600070205080204" pitchFamily="50" charset="-128"/>
              <a:ea typeface="ＭＳ Ｐゴシック" panose="020B0600070205080204" pitchFamily="50" charset="-128"/>
            </a:rPr>
            <a:t>年）に建設されたため、比較的大規模な施設であり、有形固定資産減価償却率、一人当たり面積ともに類似団体内平均値を大きく上回っている。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観光地の特性上、住民数に対して規模の大きな施設を保有する必要があり、一人当たり面積は類似団体内平均値を大きく上回っている。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保健福祉センターはバブル期（</a:t>
          </a:r>
          <a:r>
            <a:rPr kumimoji="1" lang="en-US" altLang="ja-JP" sz="1300">
              <a:latin typeface="ＭＳ Ｐゴシック" panose="020B0600070205080204" pitchFamily="50" charset="-128"/>
              <a:ea typeface="ＭＳ Ｐゴシック" panose="020B0600070205080204" pitchFamily="50" charset="-128"/>
            </a:rPr>
            <a:t>1995</a:t>
          </a:r>
          <a:r>
            <a:rPr kumimoji="1" lang="ja-JP" altLang="en-US" sz="1300">
              <a:latin typeface="ＭＳ Ｐゴシック" panose="020B0600070205080204" pitchFamily="50" charset="-128"/>
              <a:ea typeface="ＭＳ Ｐゴシック" panose="020B0600070205080204" pitchFamily="50" charset="-128"/>
            </a:rPr>
            <a:t>年）に建設されたため、比較的大規模な施設であり、有形固定資産減価償却率、一人当たり面積ともに類似団体内平均値を大きく上回っている。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町内に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か所（アスド会館）のみで、有形固定資産減価償却率が高く、一人当たりの面積も広いが、平成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年度に売却した。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現在、公共施設個別管理計画を作成しており、老朽化の進行した施設の除却、集約化、長寿命化を進めていく。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12,277
12,142
77.81
5,299,653
5,059,489
236,135
3,490,269
5,036,237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全国的には景気が上向いているようだが、当町においては、基幹産業である観光業の不振及び人口減少が続いて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傾向にあり、財政力指数も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今年度は前年度と同じであったが、概ね、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年度ごとに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ずつ低下している。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高齢化や公共施設の老朽化に対応すべく、歳出増加が見込まれるため、産業振興、移住・定住対策を推進し、歳入確保に努めつつ、一部業務の民間委託等により、歳出の削減に取り組むことで、指数向上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15620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81945</xdr:rowOff>
    </xdr:from>
    <xdr:to>
      <xdr:col>19</xdr:col>
      <xdr:colOff>133350</xdr:colOff>
      <xdr:row>41</xdr:row>
      <xdr:rowOff>93435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118429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70455</xdr:rowOff>
    </xdr:from>
    <xdr:to>
      <xdr:col>15</xdr:col>
      <xdr:colOff>82550</xdr:colOff>
      <xdr:row>41</xdr:row>
      <xdr:rowOff>81945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70455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884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152901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31145</xdr:rowOff>
    </xdr:from>
    <xdr:to>
      <xdr:col>15</xdr:col>
      <xdr:colOff>133350</xdr:colOff>
      <xdr:row>41</xdr:row>
      <xdr:rowOff>132745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142922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19655</xdr:rowOff>
    </xdr:from>
    <xdr:to>
      <xdr:col>11</xdr:col>
      <xdr:colOff>82550</xdr:colOff>
      <xdr:row>41</xdr:row>
      <xdr:rowOff>121255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131432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人口減少、地価の下落、入湯客減少等により、税収が前年度に比べ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％減少したことにより、経常収支比率は悪化した。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収納率向上による財源確保は当然ながら、公共施設総合管理計画に基づき、施設の適正配置を図ることで、経常経費の抑制に努める。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63</xdr:row>
      <xdr:rowOff>167386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9634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103141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94996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7087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62</xdr:row>
      <xdr:rowOff>155448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708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62</xdr:row>
      <xdr:rowOff>160274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853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87139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133113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155973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人件費は減少したが、物件費については一部事務組合のエコクリーンセンター東河大規模改修に伴うゴミ収集業務委託料増などにより増加となった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。また、人口減少が続いているため、１人当たりの金額に直すと影響はより大きくなる。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今後も住民サービス水準とのバランスを考慮しつつ、職員数の適正管理に努める。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57421</xdr:rowOff>
    </xdr:from>
    <xdr:to>
      <xdr:col>23</xdr:col>
      <xdr:colOff>133350</xdr:colOff>
      <xdr:row>81</xdr:row>
      <xdr:rowOff>76584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44871"/>
          <a:ext cx="838200" cy="1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28884</xdr:rowOff>
    </xdr:from>
    <xdr:to>
      <xdr:col>19</xdr:col>
      <xdr:colOff>133350</xdr:colOff>
      <xdr:row>81</xdr:row>
      <xdr:rowOff>57421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16334"/>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28884</xdr:rowOff>
    </xdr:from>
    <xdr:to>
      <xdr:col>15</xdr:col>
      <xdr:colOff>82550</xdr:colOff>
      <xdr:row>81</xdr:row>
      <xdr:rowOff>105412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16334"/>
          <a:ext cx="889000" cy="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92104</xdr:rowOff>
    </xdr:from>
    <xdr:to>
      <xdr:col>11</xdr:col>
      <xdr:colOff>31750</xdr:colOff>
      <xdr:row>81</xdr:row>
      <xdr:rowOff>105412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79554"/>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25784</xdr:rowOff>
    </xdr:from>
    <xdr:to>
      <xdr:col>23</xdr:col>
      <xdr:colOff>184150</xdr:colOff>
      <xdr:row>81</xdr:row>
      <xdr:rowOff>127384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1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42311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5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6621</xdr:rowOff>
    </xdr:from>
    <xdr:to>
      <xdr:col>19</xdr:col>
      <xdr:colOff>184150</xdr:colOff>
      <xdr:row>81</xdr:row>
      <xdr:rowOff>108221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118398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62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149534</xdr:rowOff>
    </xdr:from>
    <xdr:to>
      <xdr:col>15</xdr:col>
      <xdr:colOff>133350</xdr:colOff>
      <xdr:row>81</xdr:row>
      <xdr:rowOff>79684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89861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54612</xdr:rowOff>
    </xdr:from>
    <xdr:to>
      <xdr:col>11</xdr:col>
      <xdr:colOff>82550</xdr:colOff>
      <xdr:row>81</xdr:row>
      <xdr:rowOff>156212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166389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41304</xdr:rowOff>
    </xdr:from>
    <xdr:to>
      <xdr:col>7</xdr:col>
      <xdr:colOff>31750</xdr:colOff>
      <xdr:row>81</xdr:row>
      <xdr:rowOff>142904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153081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9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定員管理適正化計画に従い、新規職員採用人数を抑え、職員数の削減を図った結果、類似団体平均を下回っている。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特に、大学卒のラスパイレス指数が低く、係長以上に昇格する年齢層が他団体と比べて高いことが、指数が低い要因である。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111277</xdr:rowOff>
    </xdr:from>
    <xdr:to>
      <xdr:col>81</xdr:col>
      <xdr:colOff>44450</xdr:colOff>
      <xdr:row>85</xdr:row>
      <xdr:rowOff>31750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13077"/>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111277</xdr:rowOff>
    </xdr:from>
    <xdr:to>
      <xdr:col>77</xdr:col>
      <xdr:colOff>44450</xdr:colOff>
      <xdr:row>84</xdr:row>
      <xdr:rowOff>168729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51307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77712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705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145748</xdr:rowOff>
    </xdr:from>
    <xdr:to>
      <xdr:col>68</xdr:col>
      <xdr:colOff>152400</xdr:colOff>
      <xdr:row>85</xdr:row>
      <xdr:rowOff>77712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5475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60477</xdr:rowOff>
    </xdr:from>
    <xdr:to>
      <xdr:col>77</xdr:col>
      <xdr:colOff>95250</xdr:colOff>
      <xdr:row>84</xdr:row>
      <xdr:rowOff>162077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804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94948</xdr:rowOff>
    </xdr:from>
    <xdr:to>
      <xdr:col>64</xdr:col>
      <xdr:colOff>152400</xdr:colOff>
      <xdr:row>85</xdr:row>
      <xdr:rowOff>25098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35275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定員管理適正化計画に従い、新規職員採用人数を抑え、職員数の削減を図った結果、現在の職員数が、ほぼ計画通りの職員数であるが、人口減少が著しく、人口千人当たりの職員数は増加傾向にある。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今後も人口減少は続くものと考えられるが、人口が減少しても、業務量の即時減少には繋がっていないため、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行政改革を実施して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、業務全体の見直し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71603</xdr:rowOff>
    </xdr:from>
    <xdr:to>
      <xdr:col>81</xdr:col>
      <xdr:colOff>44450</xdr:colOff>
      <xdr:row>61</xdr:row>
      <xdr:rowOff>76429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3005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71603</xdr:rowOff>
    </xdr:from>
    <xdr:to>
      <xdr:col>77</xdr:col>
      <xdr:colOff>44450</xdr:colOff>
      <xdr:row>61</xdr:row>
      <xdr:rowOff>74499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5300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68225</xdr:rowOff>
    </xdr:from>
    <xdr:to>
      <xdr:col>72</xdr:col>
      <xdr:colOff>203200</xdr:colOff>
      <xdr:row>61</xdr:row>
      <xdr:rowOff>74499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2667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68225</xdr:rowOff>
    </xdr:from>
    <xdr:to>
      <xdr:col>68</xdr:col>
      <xdr:colOff>152400</xdr:colOff>
      <xdr:row>62</xdr:row>
      <xdr:rowOff>27077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26675"/>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3115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25629</xdr:rowOff>
    </xdr:from>
    <xdr:to>
      <xdr:col>81</xdr:col>
      <xdr:colOff>95250</xdr:colOff>
      <xdr:row>61</xdr:row>
      <xdr:rowOff>127229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42156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2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20803</xdr:rowOff>
    </xdr:from>
    <xdr:to>
      <xdr:col>77</xdr:col>
      <xdr:colOff>95250</xdr:colOff>
      <xdr:row>61</xdr:row>
      <xdr:rowOff>122403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132580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4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23699</xdr:rowOff>
    </xdr:from>
    <xdr:to>
      <xdr:col>73</xdr:col>
      <xdr:colOff>44450</xdr:colOff>
      <xdr:row>61</xdr:row>
      <xdr:rowOff>125299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135476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5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17425</xdr:rowOff>
    </xdr:from>
    <xdr:to>
      <xdr:col>68</xdr:col>
      <xdr:colOff>203200</xdr:colOff>
      <xdr:row>61</xdr:row>
      <xdr:rowOff>119025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129202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147727</xdr:rowOff>
    </xdr:from>
    <xdr:to>
      <xdr:col>64</xdr:col>
      <xdr:colOff>152400</xdr:colOff>
      <xdr:row>62</xdr:row>
      <xdr:rowOff>77877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62654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9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起債抑制の効果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や一部事務組合のエコクリーンセンター東河建設当初の地方債償還終了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もあり、数値は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継続して良くなっている。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今後は、道路・橋りょうの修繕等、大規模事業が見込まれるため、起債発行額の増加は、避けられないと思われるが、公共施設総合管理計画を基に、必要最小限の発行となるよう努める。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2903</xdr:rowOff>
    </xdr:from>
    <xdr:to>
      <xdr:col>81</xdr:col>
      <xdr:colOff>44450</xdr:colOff>
      <xdr:row>40</xdr:row>
      <xdr:rowOff>58057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6090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68960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2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71846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160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18704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71846</xdr:rowOff>
    </xdr:from>
    <xdr:to>
      <xdr:col>72</xdr:col>
      <xdr:colOff>203200</xdr:colOff>
      <xdr:row>40</xdr:row>
      <xdr:rowOff>92528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2984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40</xdr:row>
      <xdr:rowOff>106317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5052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101436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123553</xdr:rowOff>
    </xdr:from>
    <xdr:to>
      <xdr:col>81</xdr:col>
      <xdr:colOff>95250</xdr:colOff>
      <xdr:row>40</xdr:row>
      <xdr:rowOff>53703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140080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21046</xdr:rowOff>
    </xdr:from>
    <xdr:to>
      <xdr:col>73</xdr:col>
      <xdr:colOff>44450</xdr:colOff>
      <xdr:row>40</xdr:row>
      <xdr:rowOff>122646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55517</xdr:rowOff>
    </xdr:from>
    <xdr:to>
      <xdr:col>64</xdr:col>
      <xdr:colOff>152400</xdr:colOff>
      <xdr:row>40</xdr:row>
      <xdr:rowOff>157117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167294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地方債新規発行を継続的に抑制してきたことで、地方債現在高が減少し、将来負担比率は減少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傾向にあったが、一部事務組合のエコクリーンセンター東河大規模改修に伴う地方債増により、将来負担比率は増となった。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当初予算編成時の財源不足を財政調整基金からの繰入で賄わざるを得ない状況が続いていることに加え、今後は、道路・橋りょうをはじめとする公共施設の長寿命化等の事業が控えており、数値が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可能性が高いため、新規事業の実施判断を厳格化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や基金増加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等、後世への負担を考慮した財政運営に努める。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160062</xdr:rowOff>
    </xdr:from>
    <xdr:to>
      <xdr:col>81</xdr:col>
      <xdr:colOff>44450</xdr:colOff>
      <xdr:row>16</xdr:row>
      <xdr:rowOff>93980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731812"/>
          <a:ext cx="8382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160062</xdr:rowOff>
    </xdr:from>
    <xdr:to>
      <xdr:col>77</xdr:col>
      <xdr:colOff>44450</xdr:colOff>
      <xdr:row>16</xdr:row>
      <xdr:rowOff>14351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31812"/>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677</xdr:rowOff>
    </xdr:from>
    <xdr:to>
      <xdr:col>72</xdr:col>
      <xdr:colOff>203200</xdr:colOff>
      <xdr:row>16</xdr:row>
      <xdr:rowOff>14351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743877"/>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677</xdr:rowOff>
    </xdr:from>
    <xdr:to>
      <xdr:col>68</xdr:col>
      <xdr:colOff>152400</xdr:colOff>
      <xdr:row>16</xdr:row>
      <xdr:rowOff>113284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74387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43180</xdr:rowOff>
    </xdr:from>
    <xdr:to>
      <xdr:col>81</xdr:col>
      <xdr:colOff>95250</xdr:colOff>
      <xdr:row>16</xdr:row>
      <xdr:rowOff>144780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15257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109262</xdr:rowOff>
    </xdr:from>
    <xdr:to>
      <xdr:col>77</xdr:col>
      <xdr:colOff>95250</xdr:colOff>
      <xdr:row>16</xdr:row>
      <xdr:rowOff>39412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24189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76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135001</xdr:rowOff>
    </xdr:from>
    <xdr:to>
      <xdr:col>73</xdr:col>
      <xdr:colOff>44450</xdr:colOff>
      <xdr:row>16</xdr:row>
      <xdr:rowOff>65151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49928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121327</xdr:rowOff>
    </xdr:from>
    <xdr:to>
      <xdr:col>68</xdr:col>
      <xdr:colOff>203200</xdr:colOff>
      <xdr:row>16</xdr:row>
      <xdr:rowOff>51477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36254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7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62484</xdr:rowOff>
    </xdr:from>
    <xdr:to>
      <xdr:col>64</xdr:col>
      <xdr:colOff>152400</xdr:colOff>
      <xdr:row>16</xdr:row>
      <xdr:rowOff>164084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148861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12,277
12,142
77.81
5,299,653
5,059,489
236,135
3,490,269
5,036,237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人件費は減少したが、同様に税収も減となったため、人件費における経常収支比率は前年同率となった。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類似団体と比較して、決算規模が小さいため、ラスパイレス指数や職員数が少なくても高くなる傾向にある。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今後も税収や人口減少に合わせた人件費削減に努める。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8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39</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6924"/>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14986</xdr:rowOff>
    </xdr:from>
    <xdr:to>
      <xdr:col>11</xdr:col>
      <xdr:colOff>9525</xdr:colOff>
      <xdr:row>39</xdr:row>
      <xdr:rowOff>60706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015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135636</xdr:rowOff>
    </xdr:from>
    <xdr:to>
      <xdr:col>11</xdr:col>
      <xdr:colOff>60325</xdr:colOff>
      <xdr:row>39</xdr:row>
      <xdr:rowOff>65786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50563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9906</xdr:rowOff>
    </xdr:from>
    <xdr:to>
      <xdr:col>6</xdr:col>
      <xdr:colOff>171450</xdr:colOff>
      <xdr:row>39</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と比較して決算規模が小さいため、義務的経費以外の経費を抑制しており、物件費における経常収支比率は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平均より低い水準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ただし、前年度比較では、ゴミ収集委託料の増や税収減により増加となった。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今後は、業務委託の見直しを行うが、人件費削減のための民間委託も検討していくため、結果的に物件費が上昇する可能性がある。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86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15</xdr:row>
      <xdr:rowOff>168910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33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41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と比較して決算規模が小さく、多くの項目で類似団体の平均値を下回っているが、特に、町単独の扶助費が減少している。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ただし、この減少が住民サービス低下、そして、人口流出に拍車をかけないよう注視していく。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139700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5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9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55</xdr:row>
      <xdr:rowOff>82550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347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類似団体と比較して決算規模が小さいため、義務的経費以外の経費を抑制している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。特に維持補修費や投資的経費を抑制しているため、他団体平均より低い水準となっている。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規模改修が必要となる施設が多く、多額の費用がかかるため、比率は増加すると思われるが、公共施設総合管理計画に基づき、公共施設の統廃合等を行い、経費節減に努めつつ、施設利用料等について、増額を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99241</xdr:rowOff>
    </xdr:from>
    <xdr:to>
      <xdr:col>82</xdr:col>
      <xdr:colOff>107950</xdr:colOff>
      <xdr:row>55</xdr:row>
      <xdr:rowOff>125367</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5289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99241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38530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144962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385300"/>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112304</xdr:rowOff>
    </xdr:from>
    <xdr:to>
      <xdr:col>69</xdr:col>
      <xdr:colOff>92075</xdr:colOff>
      <xdr:row>55</xdr:row>
      <xdr:rowOff>144962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5420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74567</xdr:rowOff>
    </xdr:from>
    <xdr:to>
      <xdr:col>82</xdr:col>
      <xdr:colOff>158750</xdr:colOff>
      <xdr:row>56</xdr:row>
      <xdr:rowOff>4717</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91094</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4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48441</xdr:rowOff>
    </xdr:from>
    <xdr:to>
      <xdr:col>78</xdr:col>
      <xdr:colOff>120650</xdr:colOff>
      <xdr:row>55</xdr:row>
      <xdr:rowOff>150041</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160218</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47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94162</xdr:rowOff>
    </xdr:from>
    <xdr:to>
      <xdr:col>69</xdr:col>
      <xdr:colOff>142875</xdr:colOff>
      <xdr:row>56</xdr:row>
      <xdr:rowOff>24312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34489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類似団体平均に比べ、かなり高い水準にある。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当町は、観光を主力産業としており、観光協会、商工会といった各種団体への補助、ゴミ、し尿処理のための一部事務組合への分担金が高い傾向にある。また、平成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年度から消防組織が広域化した点も、負担金増の要因である。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今後は、補助金交付団体における事業の成果を確認し、補助金額の見直し、廃止を検討する。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26416</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8844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26416</xdr:rowOff>
    </xdr:from>
    <xdr:to>
      <xdr:col>78</xdr:col>
      <xdr:colOff>69850</xdr:colOff>
      <xdr:row>40</xdr:row>
      <xdr:rowOff>53848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8844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40</xdr:row>
      <xdr:rowOff>53848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50660"/>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35560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2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165354</xdr:rowOff>
    </xdr:from>
    <xdr:to>
      <xdr:col>82</xdr:col>
      <xdr:colOff>158750</xdr:colOff>
      <xdr:row>40</xdr:row>
      <xdr:rowOff>95504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73931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147066</xdr:rowOff>
    </xdr:from>
    <xdr:to>
      <xdr:col>78</xdr:col>
      <xdr:colOff>120650</xdr:colOff>
      <xdr:row>40</xdr:row>
      <xdr:rowOff>77216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61993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91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3048</xdr:rowOff>
    </xdr:from>
    <xdr:to>
      <xdr:col>74</xdr:col>
      <xdr:colOff>31750</xdr:colOff>
      <xdr:row>40</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89425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地方債の償還増や、税の減少により公債費における経常収支比率は増加した。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当町の地方債残高の６割は臨時財政対策債であり、その他の地方債は減少している。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、臨時財政対策債及び一般会計債の借入額を調整し、比率悪化防止に努める。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51563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303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28702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30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28702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93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76</xdr:row>
      <xdr:rowOff>163576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93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149352</xdr:rowOff>
    </xdr:from>
    <xdr:to>
      <xdr:col>15</xdr:col>
      <xdr:colOff>149225</xdr:colOff>
      <xdr:row>77</xdr:row>
      <xdr:rowOff>79502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89679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類似団体平均と類似の変動をしている。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当町においても税の減収などにより経常収支比率は増加した。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経常経費の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見直しを行い必要な財政措置が行えるよう努める。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611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061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85852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121429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93000</xdr:rowOff>
    </xdr:from>
    <xdr:to>
      <xdr:col>29</xdr:col>
      <xdr:colOff>127000</xdr:colOff>
      <xdr:row>17</xdr:row>
      <xdr:rowOff>137965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55275"/>
          <a:ext cx="647700" cy="44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93000</xdr:rowOff>
    </xdr:from>
    <xdr:to>
      <xdr:col>26</xdr:col>
      <xdr:colOff>50800</xdr:colOff>
      <xdr:row>17</xdr:row>
      <xdr:rowOff>131618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55275"/>
          <a:ext cx="698500" cy="3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122458</xdr:rowOff>
    </xdr:from>
    <xdr:to>
      <xdr:col>22</xdr:col>
      <xdr:colOff>114300</xdr:colOff>
      <xdr:row>17</xdr:row>
      <xdr:rowOff>131618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84733"/>
          <a:ext cx="698500" cy="9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122458</xdr:rowOff>
    </xdr:from>
    <xdr:to>
      <xdr:col>18</xdr:col>
      <xdr:colOff>177800</xdr:colOff>
      <xdr:row>17</xdr:row>
      <xdr:rowOff>147269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84733"/>
          <a:ext cx="698500" cy="24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87165</xdr:rowOff>
    </xdr:from>
    <xdr:to>
      <xdr:col>29</xdr:col>
      <xdr:colOff>177800</xdr:colOff>
      <xdr:row>18</xdr:row>
      <xdr:rowOff>17315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59242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42200</xdr:rowOff>
    </xdr:from>
    <xdr:to>
      <xdr:col>26</xdr:col>
      <xdr:colOff>101600</xdr:colOff>
      <xdr:row>17</xdr:row>
      <xdr:rowOff>143800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0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153977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7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80818</xdr:rowOff>
    </xdr:from>
    <xdr:to>
      <xdr:col>22</xdr:col>
      <xdr:colOff>165100</xdr:colOff>
      <xdr:row>18</xdr:row>
      <xdr:rowOff>10968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21145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71658</xdr:rowOff>
    </xdr:from>
    <xdr:to>
      <xdr:col>19</xdr:col>
      <xdr:colOff>38100</xdr:colOff>
      <xdr:row>18</xdr:row>
      <xdr:rowOff>1808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3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0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96469</xdr:rowOff>
    </xdr:from>
    <xdr:to>
      <xdr:col>15</xdr:col>
      <xdr:colOff>101600</xdr:colOff>
      <xdr:row>18</xdr:row>
      <xdr:rowOff>26619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11396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277743</xdr:rowOff>
    </xdr:from>
    <xdr:to>
      <xdr:col>29</xdr:col>
      <xdr:colOff>127000</xdr:colOff>
      <xdr:row>35</xdr:row>
      <xdr:rowOff>337693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88093"/>
          <a:ext cx="647700" cy="59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255912</xdr:rowOff>
    </xdr:from>
    <xdr:to>
      <xdr:col>26</xdr:col>
      <xdr:colOff>50800</xdr:colOff>
      <xdr:row>35</xdr:row>
      <xdr:rowOff>277743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66262"/>
          <a:ext cx="6985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243681</xdr:rowOff>
    </xdr:from>
    <xdr:to>
      <xdr:col>22</xdr:col>
      <xdr:colOff>114300</xdr:colOff>
      <xdr:row>35</xdr:row>
      <xdr:rowOff>255912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54031"/>
          <a:ext cx="698500"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243681</xdr:rowOff>
    </xdr:from>
    <xdr:to>
      <xdr:col>18</xdr:col>
      <xdr:colOff>177800</xdr:colOff>
      <xdr:row>35</xdr:row>
      <xdr:rowOff>272294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54031"/>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286893</xdr:rowOff>
    </xdr:from>
    <xdr:to>
      <xdr:col>29</xdr:col>
      <xdr:colOff>177800</xdr:colOff>
      <xdr:row>36</xdr:row>
      <xdr:rowOff>45593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9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258970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6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226943</xdr:rowOff>
    </xdr:from>
    <xdr:to>
      <xdr:col>26</xdr:col>
      <xdr:colOff>101600</xdr:colOff>
      <xdr:row>35</xdr:row>
      <xdr:rowOff>328543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313320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23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205112</xdr:rowOff>
    </xdr:from>
    <xdr:to>
      <xdr:col>22</xdr:col>
      <xdr:colOff>165100</xdr:colOff>
      <xdr:row>35</xdr:row>
      <xdr:rowOff>306712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1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291489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0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192881</xdr:rowOff>
    </xdr:from>
    <xdr:to>
      <xdr:col>19</xdr:col>
      <xdr:colOff>38100</xdr:colOff>
      <xdr:row>35</xdr:row>
      <xdr:rowOff>294481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0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279258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8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221494</xdr:rowOff>
    </xdr:from>
    <xdr:to>
      <xdr:col>15</xdr:col>
      <xdr:colOff>101600</xdr:colOff>
      <xdr:row>35</xdr:row>
      <xdr:rowOff>323094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31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307871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1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12,277
12,142
77.81
5,299,653
5,059,489
236,135
3,490,269
5,036,237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133749</xdr:rowOff>
    </xdr:from>
    <xdr:to>
      <xdr:col>24</xdr:col>
      <xdr:colOff>63500</xdr:colOff>
      <xdr:row>37</xdr:row>
      <xdr:rowOff>136423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77399"/>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133749</xdr:rowOff>
    </xdr:from>
    <xdr:to>
      <xdr:col>19</xdr:col>
      <xdr:colOff>177800</xdr:colOff>
      <xdr:row>37</xdr:row>
      <xdr:rowOff>169166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77399"/>
          <a:ext cx="889000" cy="3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25652</xdr:rowOff>
    </xdr:from>
    <xdr:to>
      <xdr:col>15</xdr:col>
      <xdr:colOff>50800</xdr:colOff>
      <xdr:row>37</xdr:row>
      <xdr:rowOff>169166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69302"/>
          <a:ext cx="889000" cy="14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25652</xdr:rowOff>
    </xdr:from>
    <xdr:to>
      <xdr:col>10</xdr:col>
      <xdr:colOff>114300</xdr:colOff>
      <xdr:row>37</xdr:row>
      <xdr:rowOff>47193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69302"/>
          <a:ext cx="8890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85623</xdr:rowOff>
    </xdr:from>
    <xdr:to>
      <xdr:col>24</xdr:col>
      <xdr:colOff>114300</xdr:colOff>
      <xdr:row>38</xdr:row>
      <xdr:rowOff>15773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64050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0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82949</xdr:rowOff>
    </xdr:from>
    <xdr:to>
      <xdr:col>20</xdr:col>
      <xdr:colOff>38100</xdr:colOff>
      <xdr:row>38</xdr:row>
      <xdr:rowOff>13098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265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4225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1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118366</xdr:rowOff>
    </xdr:from>
    <xdr:to>
      <xdr:col>15</xdr:col>
      <xdr:colOff>101600</xdr:colOff>
      <xdr:row>38</xdr:row>
      <xdr:rowOff>48516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39643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146302</xdr:rowOff>
    </xdr:from>
    <xdr:to>
      <xdr:col>10</xdr:col>
      <xdr:colOff>165100</xdr:colOff>
      <xdr:row>37</xdr:row>
      <xdr:rowOff>76452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92979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9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167843</xdr:rowOff>
    </xdr:from>
    <xdr:to>
      <xdr:col>6</xdr:col>
      <xdr:colOff>38100</xdr:colOff>
      <xdr:row>37</xdr:row>
      <xdr:rowOff>97993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114520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159504</xdr:rowOff>
    </xdr:from>
    <xdr:to>
      <xdr:col>24</xdr:col>
      <xdr:colOff>63500</xdr:colOff>
      <xdr:row>58</xdr:row>
      <xdr:rowOff>9543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32154"/>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9543</xdr:rowOff>
    </xdr:from>
    <xdr:to>
      <xdr:col>19</xdr:col>
      <xdr:colOff>177800</xdr:colOff>
      <xdr:row>58</xdr:row>
      <xdr:rowOff>14938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53643"/>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14938</xdr:rowOff>
    </xdr:from>
    <xdr:to>
      <xdr:col>15</xdr:col>
      <xdr:colOff>50800</xdr:colOff>
      <xdr:row>58</xdr:row>
      <xdr:rowOff>14949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59038"/>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14949</xdr:rowOff>
    </xdr:from>
    <xdr:to>
      <xdr:col>10</xdr:col>
      <xdr:colOff>114300</xdr:colOff>
      <xdr:row>58</xdr:row>
      <xdr:rowOff>16134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59049"/>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108704</xdr:rowOff>
    </xdr:from>
    <xdr:to>
      <xdr:col>24</xdr:col>
      <xdr:colOff>114300</xdr:colOff>
      <xdr:row>58</xdr:row>
      <xdr:rowOff>38854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23631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130193</xdr:rowOff>
    </xdr:from>
    <xdr:to>
      <xdr:col>20</xdr:col>
      <xdr:colOff>38100</xdr:colOff>
      <xdr:row>58</xdr:row>
      <xdr:rowOff>60343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0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51470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9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135588</xdr:rowOff>
    </xdr:from>
    <xdr:to>
      <xdr:col>15</xdr:col>
      <xdr:colOff>101600</xdr:colOff>
      <xdr:row>58</xdr:row>
      <xdr:rowOff>65738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56865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0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135599</xdr:rowOff>
    </xdr:from>
    <xdr:to>
      <xdr:col>10</xdr:col>
      <xdr:colOff>165100</xdr:colOff>
      <xdr:row>58</xdr:row>
      <xdr:rowOff>65749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56876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136784</xdr:rowOff>
    </xdr:from>
    <xdr:to>
      <xdr:col>6</xdr:col>
      <xdr:colOff>38100</xdr:colOff>
      <xdr:row>58</xdr:row>
      <xdr:rowOff>66934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58061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135265</xdr:rowOff>
    </xdr:from>
    <xdr:to>
      <xdr:col>24</xdr:col>
      <xdr:colOff>63500</xdr:colOff>
      <xdr:row>77</xdr:row>
      <xdr:rowOff>169098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36915"/>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169098</xdr:rowOff>
    </xdr:from>
    <xdr:to>
      <xdr:col>19</xdr:col>
      <xdr:colOff>177800</xdr:colOff>
      <xdr:row>78</xdr:row>
      <xdr:rowOff>26315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70748"/>
          <a:ext cx="889000" cy="2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20096</xdr:rowOff>
    </xdr:from>
    <xdr:to>
      <xdr:col>15</xdr:col>
      <xdr:colOff>50800</xdr:colOff>
      <xdr:row>78</xdr:row>
      <xdr:rowOff>26315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93196"/>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20096</xdr:rowOff>
    </xdr:from>
    <xdr:to>
      <xdr:col>10</xdr:col>
      <xdr:colOff>114300</xdr:colOff>
      <xdr:row>78</xdr:row>
      <xdr:rowOff>33629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393196"/>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84465</xdr:rowOff>
    </xdr:from>
    <xdr:to>
      <xdr:col>24</xdr:col>
      <xdr:colOff>114300</xdr:colOff>
      <xdr:row>78</xdr:row>
      <xdr:rowOff>14615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62892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6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118298</xdr:rowOff>
    </xdr:from>
    <xdr:to>
      <xdr:col>20</xdr:col>
      <xdr:colOff>38100</xdr:colOff>
      <xdr:row>78</xdr:row>
      <xdr:rowOff>48448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39575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1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146965</xdr:rowOff>
    </xdr:from>
    <xdr:to>
      <xdr:col>15</xdr:col>
      <xdr:colOff>101600</xdr:colOff>
      <xdr:row>78</xdr:row>
      <xdr:rowOff>77115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68242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4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140746</xdr:rowOff>
    </xdr:from>
    <xdr:to>
      <xdr:col>10</xdr:col>
      <xdr:colOff>165100</xdr:colOff>
      <xdr:row>78</xdr:row>
      <xdr:rowOff>70896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4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62023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3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154279</xdr:rowOff>
    </xdr:from>
    <xdr:to>
      <xdr:col>6</xdr:col>
      <xdr:colOff>38100</xdr:colOff>
      <xdr:row>78</xdr:row>
      <xdr:rowOff>84429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75556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131114</xdr:rowOff>
    </xdr:from>
    <xdr:to>
      <xdr:col>24</xdr:col>
      <xdr:colOff>63500</xdr:colOff>
      <xdr:row>98</xdr:row>
      <xdr:rowOff>135992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3214"/>
          <a:ext cx="8382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130315</xdr:rowOff>
    </xdr:from>
    <xdr:to>
      <xdr:col>19</xdr:col>
      <xdr:colOff>177800</xdr:colOff>
      <xdr:row>98</xdr:row>
      <xdr:rowOff>135992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32415"/>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129324</xdr:rowOff>
    </xdr:from>
    <xdr:to>
      <xdr:col>15</xdr:col>
      <xdr:colOff>50800</xdr:colOff>
      <xdr:row>98</xdr:row>
      <xdr:rowOff>130315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3142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104763</xdr:rowOff>
    </xdr:from>
    <xdr:to>
      <xdr:col>10</xdr:col>
      <xdr:colOff>114300</xdr:colOff>
      <xdr:row>98</xdr:row>
      <xdr:rowOff>129324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06863"/>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80314</xdr:rowOff>
    </xdr:from>
    <xdr:to>
      <xdr:col>24</xdr:col>
      <xdr:colOff>114300</xdr:colOff>
      <xdr:row>99</xdr:row>
      <xdr:rowOff>10464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166691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85192</xdr:rowOff>
    </xdr:from>
    <xdr:to>
      <xdr:col>20</xdr:col>
      <xdr:colOff>38100</xdr:colOff>
      <xdr:row>99</xdr:row>
      <xdr:rowOff>15342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6469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8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79515</xdr:rowOff>
    </xdr:from>
    <xdr:to>
      <xdr:col>15</xdr:col>
      <xdr:colOff>101600</xdr:colOff>
      <xdr:row>99</xdr:row>
      <xdr:rowOff>9665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78524</xdr:rowOff>
    </xdr:from>
    <xdr:to>
      <xdr:col>10</xdr:col>
      <xdr:colOff>165100</xdr:colOff>
      <xdr:row>99</xdr:row>
      <xdr:rowOff>8674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8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171251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53963</xdr:rowOff>
    </xdr:from>
    <xdr:to>
      <xdr:col>6</xdr:col>
      <xdr:colOff>38100</xdr:colOff>
      <xdr:row>98</xdr:row>
      <xdr:rowOff>155563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146690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4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57090</xdr:rowOff>
    </xdr:from>
    <xdr:to>
      <xdr:col>55</xdr:col>
      <xdr:colOff>0</xdr:colOff>
      <xdr:row>35</xdr:row>
      <xdr:rowOff>78723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57840"/>
          <a:ext cx="8382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26987</xdr:rowOff>
    </xdr:from>
    <xdr:to>
      <xdr:col>50</xdr:col>
      <xdr:colOff>114300</xdr:colOff>
      <xdr:row>35</xdr:row>
      <xdr:rowOff>57090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027737"/>
          <a:ext cx="889000" cy="3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26987</xdr:rowOff>
    </xdr:from>
    <xdr:to>
      <xdr:col>45</xdr:col>
      <xdr:colOff>177800</xdr:colOff>
      <xdr:row>36</xdr:row>
      <xdr:rowOff>22121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27737"/>
          <a:ext cx="889000" cy="16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22121</xdr:rowOff>
    </xdr:from>
    <xdr:to>
      <xdr:col>41</xdr:col>
      <xdr:colOff>50800</xdr:colOff>
      <xdr:row>36</xdr:row>
      <xdr:rowOff>91296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94321"/>
          <a:ext cx="889000" cy="6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27923</xdr:rowOff>
    </xdr:from>
    <xdr:to>
      <xdr:col>55</xdr:col>
      <xdr:colOff>50800</xdr:colOff>
      <xdr:row>35</xdr:row>
      <xdr:rowOff>129523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50800</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8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6290</xdr:rowOff>
    </xdr:from>
    <xdr:to>
      <xdr:col>50</xdr:col>
      <xdr:colOff>165100</xdr:colOff>
      <xdr:row>35</xdr:row>
      <xdr:rowOff>107890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124417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147637</xdr:rowOff>
    </xdr:from>
    <xdr:to>
      <xdr:col>46</xdr:col>
      <xdr:colOff>38100</xdr:colOff>
      <xdr:row>35</xdr:row>
      <xdr:rowOff>77787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94314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5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142771</xdr:rowOff>
    </xdr:from>
    <xdr:to>
      <xdr:col>41</xdr:col>
      <xdr:colOff>101600</xdr:colOff>
      <xdr:row>36</xdr:row>
      <xdr:rowOff>72921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4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89448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9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40496</xdr:rowOff>
    </xdr:from>
    <xdr:to>
      <xdr:col>36</xdr:col>
      <xdr:colOff>165100</xdr:colOff>
      <xdr:row>36</xdr:row>
      <xdr:rowOff>142096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1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158623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98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83674</xdr:rowOff>
    </xdr:from>
    <xdr:to>
      <xdr:col>55</xdr:col>
      <xdr:colOff>0</xdr:colOff>
      <xdr:row>58</xdr:row>
      <xdr:rowOff>125013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27774"/>
          <a:ext cx="838200" cy="4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98274</xdr:rowOff>
    </xdr:from>
    <xdr:to>
      <xdr:col>50</xdr:col>
      <xdr:colOff>114300</xdr:colOff>
      <xdr:row>58</xdr:row>
      <xdr:rowOff>125013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42374"/>
          <a:ext cx="889000" cy="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36148</xdr:rowOff>
    </xdr:from>
    <xdr:to>
      <xdr:col>45</xdr:col>
      <xdr:colOff>177800</xdr:colOff>
      <xdr:row>58</xdr:row>
      <xdr:rowOff>98274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80248"/>
          <a:ext cx="889000" cy="6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36148</xdr:rowOff>
    </xdr:from>
    <xdr:to>
      <xdr:col>41</xdr:col>
      <xdr:colOff>50800</xdr:colOff>
      <xdr:row>58</xdr:row>
      <xdr:rowOff>89218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80248"/>
          <a:ext cx="889000" cy="5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32874</xdr:rowOff>
    </xdr:from>
    <xdr:to>
      <xdr:col>55</xdr:col>
      <xdr:colOff>50800</xdr:colOff>
      <xdr:row>58</xdr:row>
      <xdr:rowOff>134474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119251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74213</xdr:rowOff>
    </xdr:from>
    <xdr:to>
      <xdr:col>50</xdr:col>
      <xdr:colOff>165100</xdr:colOff>
      <xdr:row>59</xdr:row>
      <xdr:rowOff>4363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166940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1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47474</xdr:rowOff>
    </xdr:from>
    <xdr:to>
      <xdr:col>46</xdr:col>
      <xdr:colOff>38100</xdr:colOff>
      <xdr:row>58</xdr:row>
      <xdr:rowOff>149074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140201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156798</xdr:rowOff>
    </xdr:from>
    <xdr:to>
      <xdr:col>41</xdr:col>
      <xdr:colOff>101600</xdr:colOff>
      <xdr:row>58</xdr:row>
      <xdr:rowOff>86948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2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78075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2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38418</xdr:rowOff>
    </xdr:from>
    <xdr:to>
      <xdr:col>36</xdr:col>
      <xdr:colOff>165100</xdr:colOff>
      <xdr:row>58</xdr:row>
      <xdr:rowOff>140018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131145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31610</xdr:rowOff>
    </xdr:from>
    <xdr:to>
      <xdr:col>55</xdr:col>
      <xdr:colOff>0</xdr:colOff>
      <xdr:row>79</xdr:row>
      <xdr:rowOff>40464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76160"/>
          <a:ext cx="838200" cy="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153870</xdr:rowOff>
    </xdr:from>
    <xdr:to>
      <xdr:col>50</xdr:col>
      <xdr:colOff>114300</xdr:colOff>
      <xdr:row>79</xdr:row>
      <xdr:rowOff>31610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26970"/>
          <a:ext cx="889000" cy="4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153870</xdr:rowOff>
    </xdr:from>
    <xdr:to>
      <xdr:col>45</xdr:col>
      <xdr:colOff>177800</xdr:colOff>
      <xdr:row>79</xdr:row>
      <xdr:rowOff>4823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26970"/>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169193</xdr:rowOff>
    </xdr:from>
    <xdr:to>
      <xdr:col>41</xdr:col>
      <xdr:colOff>50800</xdr:colOff>
      <xdr:row>79</xdr:row>
      <xdr:rowOff>4823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42293"/>
          <a:ext cx="889000" cy="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161114</xdr:rowOff>
    </xdr:from>
    <xdr:to>
      <xdr:col>55</xdr:col>
      <xdr:colOff>50800</xdr:colOff>
      <xdr:row>79</xdr:row>
      <xdr:rowOff>91264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76041</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152260</xdr:rowOff>
    </xdr:from>
    <xdr:to>
      <xdr:col>50</xdr:col>
      <xdr:colOff>165100</xdr:colOff>
      <xdr:row>79</xdr:row>
      <xdr:rowOff>82410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73537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1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103070</xdr:rowOff>
    </xdr:from>
    <xdr:to>
      <xdr:col>46</xdr:col>
      <xdr:colOff>38100</xdr:colOff>
      <xdr:row>79</xdr:row>
      <xdr:rowOff>33220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24347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6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125473</xdr:rowOff>
    </xdr:from>
    <xdr:to>
      <xdr:col>41</xdr:col>
      <xdr:colOff>101600</xdr:colOff>
      <xdr:row>79</xdr:row>
      <xdr:rowOff>55623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9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46750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118393</xdr:rowOff>
    </xdr:from>
    <xdr:to>
      <xdr:col>36</xdr:col>
      <xdr:colOff>165100</xdr:colOff>
      <xdr:row>79</xdr:row>
      <xdr:rowOff>48543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39670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8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54691</xdr:rowOff>
    </xdr:from>
    <xdr:to>
      <xdr:col>55</xdr:col>
      <xdr:colOff>0</xdr:colOff>
      <xdr:row>98</xdr:row>
      <xdr:rowOff>78977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56791"/>
          <a:ext cx="838200" cy="2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78977</xdr:rowOff>
    </xdr:from>
    <xdr:to>
      <xdr:col>50</xdr:col>
      <xdr:colOff>114300</xdr:colOff>
      <xdr:row>98</xdr:row>
      <xdr:rowOff>120642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81077"/>
          <a:ext cx="889000" cy="4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9367</xdr:rowOff>
    </xdr:from>
    <xdr:to>
      <xdr:col>45</xdr:col>
      <xdr:colOff>177800</xdr:colOff>
      <xdr:row>98</xdr:row>
      <xdr:rowOff>120642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11467"/>
          <a:ext cx="889000" cy="1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9367</xdr:rowOff>
    </xdr:from>
    <xdr:to>
      <xdr:col>41</xdr:col>
      <xdr:colOff>50800</xdr:colOff>
      <xdr:row>98</xdr:row>
      <xdr:rowOff>101608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11467"/>
          <a:ext cx="8890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3891</xdr:rowOff>
    </xdr:from>
    <xdr:to>
      <xdr:col>55</xdr:col>
      <xdr:colOff>50800</xdr:colOff>
      <xdr:row>98</xdr:row>
      <xdr:rowOff>105491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0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90268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28177</xdr:rowOff>
    </xdr:from>
    <xdr:to>
      <xdr:col>50</xdr:col>
      <xdr:colOff>165100</xdr:colOff>
      <xdr:row>98</xdr:row>
      <xdr:rowOff>129777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120904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69842</xdr:rowOff>
    </xdr:from>
    <xdr:to>
      <xdr:col>46</xdr:col>
      <xdr:colOff>38100</xdr:colOff>
      <xdr:row>98</xdr:row>
      <xdr:rowOff>171442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7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162569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6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130017</xdr:rowOff>
    </xdr:from>
    <xdr:to>
      <xdr:col>41</xdr:col>
      <xdr:colOff>101600</xdr:colOff>
      <xdr:row>98</xdr:row>
      <xdr:rowOff>60167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51294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5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50808</xdr:rowOff>
    </xdr:from>
    <xdr:to>
      <xdr:col>36</xdr:col>
      <xdr:colOff>165100</xdr:colOff>
      <xdr:row>98</xdr:row>
      <xdr:rowOff>152408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143535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6249</xdr:rowOff>
    </xdr:from>
    <xdr:to>
      <xdr:col>85</xdr:col>
      <xdr:colOff>127000</xdr:colOff>
      <xdr:row>38</xdr:row>
      <xdr:rowOff>12147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21349"/>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6249</xdr:rowOff>
    </xdr:from>
    <xdr:to>
      <xdr:col>81</xdr:col>
      <xdr:colOff>50800</xdr:colOff>
      <xdr:row>38</xdr:row>
      <xdr:rowOff>19942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21349"/>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19942</xdr:rowOff>
    </xdr:from>
    <xdr:to>
      <xdr:col>76</xdr:col>
      <xdr:colOff>114300</xdr:colOff>
      <xdr:row>38</xdr:row>
      <xdr:rowOff>22389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35042"/>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22389</xdr:rowOff>
    </xdr:from>
    <xdr:to>
      <xdr:col>71</xdr:col>
      <xdr:colOff>177800</xdr:colOff>
      <xdr:row>38</xdr:row>
      <xdr:rowOff>23588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37489"/>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132797</xdr:rowOff>
    </xdr:from>
    <xdr:to>
      <xdr:col>85</xdr:col>
      <xdr:colOff>177800</xdr:colOff>
      <xdr:row>38</xdr:row>
      <xdr:rowOff>62947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126899</xdr:rowOff>
    </xdr:from>
    <xdr:to>
      <xdr:col>81</xdr:col>
      <xdr:colOff>101600</xdr:colOff>
      <xdr:row>38</xdr:row>
      <xdr:rowOff>57049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73576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2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140592</xdr:rowOff>
    </xdr:from>
    <xdr:to>
      <xdr:col>76</xdr:col>
      <xdr:colOff>165100</xdr:colOff>
      <xdr:row>38</xdr:row>
      <xdr:rowOff>70742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61869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57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143038</xdr:rowOff>
    </xdr:from>
    <xdr:to>
      <xdr:col>72</xdr:col>
      <xdr:colOff>38100</xdr:colOff>
      <xdr:row>38</xdr:row>
      <xdr:rowOff>73188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64316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579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144238</xdr:rowOff>
    </xdr:from>
    <xdr:to>
      <xdr:col>67</xdr:col>
      <xdr:colOff>101600</xdr:colOff>
      <xdr:row>38</xdr:row>
      <xdr:rowOff>74388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65515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580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63447</xdr:rowOff>
    </xdr:from>
    <xdr:to>
      <xdr:col>85</xdr:col>
      <xdr:colOff>127000</xdr:colOff>
      <xdr:row>77</xdr:row>
      <xdr:rowOff>76081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65097"/>
          <a:ext cx="8382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76081</xdr:rowOff>
    </xdr:from>
    <xdr:to>
      <xdr:col>81</xdr:col>
      <xdr:colOff>50800</xdr:colOff>
      <xdr:row>77</xdr:row>
      <xdr:rowOff>80713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77731"/>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80713</xdr:rowOff>
    </xdr:from>
    <xdr:to>
      <xdr:col>76</xdr:col>
      <xdr:colOff>114300</xdr:colOff>
      <xdr:row>77</xdr:row>
      <xdr:rowOff>101760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82363"/>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101760</xdr:rowOff>
    </xdr:from>
    <xdr:to>
      <xdr:col>71</xdr:col>
      <xdr:colOff>177800</xdr:colOff>
      <xdr:row>77</xdr:row>
      <xdr:rowOff>113190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03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12647</xdr:rowOff>
    </xdr:from>
    <xdr:to>
      <xdr:col>85</xdr:col>
      <xdr:colOff>177800</xdr:colOff>
      <xdr:row>77</xdr:row>
      <xdr:rowOff>114247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1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162524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9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25281</xdr:rowOff>
    </xdr:from>
    <xdr:to>
      <xdr:col>81</xdr:col>
      <xdr:colOff>101600</xdr:colOff>
      <xdr:row>77</xdr:row>
      <xdr:rowOff>126881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118008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1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29913</xdr:rowOff>
    </xdr:from>
    <xdr:to>
      <xdr:col>76</xdr:col>
      <xdr:colOff>165100</xdr:colOff>
      <xdr:row>77</xdr:row>
      <xdr:rowOff>131513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122640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50960</xdr:rowOff>
    </xdr:from>
    <xdr:to>
      <xdr:col>72</xdr:col>
      <xdr:colOff>38100</xdr:colOff>
      <xdr:row>77</xdr:row>
      <xdr:rowOff>152560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143687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62390</xdr:rowOff>
    </xdr:from>
    <xdr:to>
      <xdr:col>67</xdr:col>
      <xdr:colOff>101600</xdr:colOff>
      <xdr:row>77</xdr:row>
      <xdr:rowOff>163990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155117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5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157738</xdr:rowOff>
    </xdr:from>
    <xdr:to>
      <xdr:col>85</xdr:col>
      <xdr:colOff>127000</xdr:colOff>
      <xdr:row>99</xdr:row>
      <xdr:rowOff>19434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959838"/>
          <a:ext cx="8382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135096</xdr:rowOff>
    </xdr:from>
    <xdr:to>
      <xdr:col>81</xdr:col>
      <xdr:colOff>50800</xdr:colOff>
      <xdr:row>98</xdr:row>
      <xdr:rowOff>157738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937196"/>
          <a:ext cx="889000" cy="2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135096</xdr:rowOff>
    </xdr:from>
    <xdr:to>
      <xdr:col>76</xdr:col>
      <xdr:colOff>114300</xdr:colOff>
      <xdr:row>99</xdr:row>
      <xdr:rowOff>84358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937196"/>
          <a:ext cx="889000" cy="12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84358</xdr:rowOff>
    </xdr:from>
    <xdr:to>
      <xdr:col>71</xdr:col>
      <xdr:colOff>177800</xdr:colOff>
      <xdr:row>99</xdr:row>
      <xdr:rowOff>89844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705790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140084</xdr:rowOff>
    </xdr:from>
    <xdr:to>
      <xdr:col>85</xdr:col>
      <xdr:colOff>177800</xdr:colOff>
      <xdr:row>99</xdr:row>
      <xdr:rowOff>70234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55011</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106938</xdr:rowOff>
    </xdr:from>
    <xdr:to>
      <xdr:col>81</xdr:col>
      <xdr:colOff>101600</xdr:colOff>
      <xdr:row>99</xdr:row>
      <xdr:rowOff>37088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0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28215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700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84296</xdr:rowOff>
    </xdr:from>
    <xdr:to>
      <xdr:col>76</xdr:col>
      <xdr:colOff>165100</xdr:colOff>
      <xdr:row>99</xdr:row>
      <xdr:rowOff>14446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5573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97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33558</xdr:rowOff>
    </xdr:from>
    <xdr:to>
      <xdr:col>72</xdr:col>
      <xdr:colOff>38100</xdr:colOff>
      <xdr:row>99</xdr:row>
      <xdr:rowOff>135158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70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126285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09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39044</xdr:rowOff>
    </xdr:from>
    <xdr:to>
      <xdr:col>67</xdr:col>
      <xdr:colOff>101600</xdr:colOff>
      <xdr:row>99</xdr:row>
      <xdr:rowOff>140644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701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131771</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5017" y="1710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41193</xdr:rowOff>
    </xdr:from>
    <xdr:to>
      <xdr:col>116</xdr:col>
      <xdr:colOff>63500</xdr:colOff>
      <xdr:row>39</xdr:row>
      <xdr:rowOff>43535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27743"/>
          <a:ext cx="8382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41193</xdr:rowOff>
    </xdr:from>
    <xdr:to>
      <xdr:col>111</xdr:col>
      <xdr:colOff>177800</xdr:colOff>
      <xdr:row>39</xdr:row>
      <xdr:rowOff>42526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27743"/>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42526</xdr:rowOff>
    </xdr:from>
    <xdr:to>
      <xdr:col>107</xdr:col>
      <xdr:colOff>50800</xdr:colOff>
      <xdr:row>39</xdr:row>
      <xdr:rowOff>42735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29076"/>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42735</xdr:rowOff>
    </xdr:from>
    <xdr:to>
      <xdr:col>102</xdr:col>
      <xdr:colOff>114300</xdr:colOff>
      <xdr:row>39</xdr:row>
      <xdr:rowOff>42735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29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164185</xdr:rowOff>
    </xdr:from>
    <xdr:to>
      <xdr:col>116</xdr:col>
      <xdr:colOff>114300</xdr:colOff>
      <xdr:row>39</xdr:row>
      <xdr:rowOff>94335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313932"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054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161843</xdr:rowOff>
    </xdr:from>
    <xdr:to>
      <xdr:col>112</xdr:col>
      <xdr:colOff>38100</xdr:colOff>
      <xdr:row>39</xdr:row>
      <xdr:rowOff>91993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83120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76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163176</xdr:rowOff>
    </xdr:from>
    <xdr:to>
      <xdr:col>107</xdr:col>
      <xdr:colOff>101600</xdr:colOff>
      <xdr:row>39</xdr:row>
      <xdr:rowOff>93326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84453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771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163385</xdr:rowOff>
    </xdr:from>
    <xdr:to>
      <xdr:col>102</xdr:col>
      <xdr:colOff>165100</xdr:colOff>
      <xdr:row>39</xdr:row>
      <xdr:rowOff>93535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84662</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88333" y="67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163385</xdr:rowOff>
    </xdr:from>
    <xdr:to>
      <xdr:col>98</xdr:col>
      <xdr:colOff>38100</xdr:colOff>
      <xdr:row>39</xdr:row>
      <xdr:rowOff>93535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84662</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99333" y="67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92511</xdr:rowOff>
    </xdr:from>
    <xdr:to>
      <xdr:col>116</xdr:col>
      <xdr:colOff>63500</xdr:colOff>
      <xdr:row>59</xdr:row>
      <xdr:rowOff>95058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08061"/>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92511</xdr:rowOff>
    </xdr:from>
    <xdr:to>
      <xdr:col>111</xdr:col>
      <xdr:colOff>177800</xdr:colOff>
      <xdr:row>59</xdr:row>
      <xdr:rowOff>95744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208061"/>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95744</xdr:rowOff>
    </xdr:from>
    <xdr:to>
      <xdr:col>107</xdr:col>
      <xdr:colOff>50800</xdr:colOff>
      <xdr:row>59</xdr:row>
      <xdr:rowOff>97964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211294"/>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96756</xdr:rowOff>
    </xdr:from>
    <xdr:to>
      <xdr:col>102</xdr:col>
      <xdr:colOff>114300</xdr:colOff>
      <xdr:row>59</xdr:row>
      <xdr:rowOff>97964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212306"/>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44258</xdr:rowOff>
    </xdr:from>
    <xdr:to>
      <xdr:col>116</xdr:col>
      <xdr:colOff>114300</xdr:colOff>
      <xdr:row>59</xdr:row>
      <xdr:rowOff>145858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130635</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41711</xdr:rowOff>
    </xdr:from>
    <xdr:to>
      <xdr:col>112</xdr:col>
      <xdr:colOff>38100</xdr:colOff>
      <xdr:row>59</xdr:row>
      <xdr:rowOff>143311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134438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9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44944</xdr:rowOff>
    </xdr:from>
    <xdr:to>
      <xdr:col>107</xdr:col>
      <xdr:colOff>101600</xdr:colOff>
      <xdr:row>59</xdr:row>
      <xdr:rowOff>146544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137671</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53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47164</xdr:rowOff>
    </xdr:from>
    <xdr:to>
      <xdr:col>102</xdr:col>
      <xdr:colOff>165100</xdr:colOff>
      <xdr:row>59</xdr:row>
      <xdr:rowOff>148764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139891</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5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45956</xdr:rowOff>
    </xdr:from>
    <xdr:to>
      <xdr:col>98</xdr:col>
      <xdr:colOff>38100</xdr:colOff>
      <xdr:row>59</xdr:row>
      <xdr:rowOff>147556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138683</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254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129977</xdr:rowOff>
    </xdr:from>
    <xdr:to>
      <xdr:col>116</xdr:col>
      <xdr:colOff>63500</xdr:colOff>
      <xdr:row>77</xdr:row>
      <xdr:rowOff>139258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331627"/>
          <a:ext cx="8382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125572</xdr:rowOff>
    </xdr:from>
    <xdr:to>
      <xdr:col>111</xdr:col>
      <xdr:colOff>177800</xdr:colOff>
      <xdr:row>77</xdr:row>
      <xdr:rowOff>139258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327222"/>
          <a:ext cx="889000" cy="1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123332</xdr:rowOff>
    </xdr:from>
    <xdr:to>
      <xdr:col>107</xdr:col>
      <xdr:colOff>50800</xdr:colOff>
      <xdr:row>77</xdr:row>
      <xdr:rowOff>125572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324982"/>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123332</xdr:rowOff>
    </xdr:from>
    <xdr:to>
      <xdr:col>102</xdr:col>
      <xdr:colOff>114300</xdr:colOff>
      <xdr:row>77</xdr:row>
      <xdr:rowOff>150216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24982"/>
          <a:ext cx="889000" cy="2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79177</xdr:rowOff>
    </xdr:from>
    <xdr:to>
      <xdr:col>116</xdr:col>
      <xdr:colOff>114300</xdr:colOff>
      <xdr:row>78</xdr:row>
      <xdr:rowOff>9327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57604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5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88458</xdr:rowOff>
    </xdr:from>
    <xdr:to>
      <xdr:col>112</xdr:col>
      <xdr:colOff>38100</xdr:colOff>
      <xdr:row>78</xdr:row>
      <xdr:rowOff>18608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9735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8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74772</xdr:rowOff>
    </xdr:from>
    <xdr:to>
      <xdr:col>107</xdr:col>
      <xdr:colOff>101600</xdr:colOff>
      <xdr:row>78</xdr:row>
      <xdr:rowOff>4922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167499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6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72532</xdr:rowOff>
    </xdr:from>
    <xdr:to>
      <xdr:col>102</xdr:col>
      <xdr:colOff>165100</xdr:colOff>
      <xdr:row>78</xdr:row>
      <xdr:rowOff>2682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165259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99416</xdr:rowOff>
    </xdr:from>
    <xdr:to>
      <xdr:col>98</xdr:col>
      <xdr:colOff>38100</xdr:colOff>
      <xdr:row>78</xdr:row>
      <xdr:rowOff>29566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20693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9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人口減少が進行（平成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％））し、数値変動が大きくなる傾向にある。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補助費等については、観光地の特性から、消防、ごみ・し尿処理施設の一部事務組合への負担金及び各種産業団体への補助金が高くなっているため、類似団体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よりも高い数値となっている。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普通建設事業費、維持補修費は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類似団体内平均値を大きく下回って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いるが、今後、大規模修繕が必要な施設が多数存在するため、計画的に統廃合を行い、必要なところへ重点的に財政措置できるよう努める。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静岡県東伊豆町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12,277
12,142
77.81
5,299,653
5,059,489
236,135
3,490,269
5,036,237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165418</xdr:rowOff>
    </xdr:from>
    <xdr:to>
      <xdr:col>24</xdr:col>
      <xdr:colOff>63500</xdr:colOff>
      <xdr:row>38</xdr:row>
      <xdr:rowOff>6541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0906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6541</xdr:rowOff>
    </xdr:from>
    <xdr:to>
      <xdr:col>19</xdr:col>
      <xdr:colOff>177800</xdr:colOff>
      <xdr:row>38</xdr:row>
      <xdr:rowOff>26733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21641"/>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444</xdr:rowOff>
    </xdr:from>
    <xdr:to>
      <xdr:col>15</xdr:col>
      <xdr:colOff>50800</xdr:colOff>
      <xdr:row>38</xdr:row>
      <xdr:rowOff>26733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15544"/>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444</xdr:rowOff>
    </xdr:from>
    <xdr:to>
      <xdr:col>10</xdr:col>
      <xdr:colOff>114300</xdr:colOff>
      <xdr:row>38</xdr:row>
      <xdr:rowOff>31115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15544"/>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114617</xdr:rowOff>
    </xdr:from>
    <xdr:to>
      <xdr:col>24</xdr:col>
      <xdr:colOff>114300</xdr:colOff>
      <xdr:row>38</xdr:row>
      <xdr:rowOff>44768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582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29544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127191</xdr:rowOff>
    </xdr:from>
    <xdr:to>
      <xdr:col>20</xdr:col>
      <xdr:colOff>38100</xdr:colOff>
      <xdr:row>38</xdr:row>
      <xdr:rowOff>57341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48468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6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147384</xdr:rowOff>
    </xdr:from>
    <xdr:to>
      <xdr:col>15</xdr:col>
      <xdr:colOff>101600</xdr:colOff>
      <xdr:row>38</xdr:row>
      <xdr:rowOff>77533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910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68660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8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121095</xdr:rowOff>
    </xdr:from>
    <xdr:to>
      <xdr:col>10</xdr:col>
      <xdr:colOff>165100</xdr:colOff>
      <xdr:row>38</xdr:row>
      <xdr:rowOff>51245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42371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5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151765</xdr:rowOff>
    </xdr:from>
    <xdr:to>
      <xdr:col>6</xdr:col>
      <xdr:colOff>38100</xdr:colOff>
      <xdr:row>38</xdr:row>
      <xdr:rowOff>81915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73042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79566</xdr:rowOff>
    </xdr:from>
    <xdr:to>
      <xdr:col>24</xdr:col>
      <xdr:colOff>63500</xdr:colOff>
      <xdr:row>58</xdr:row>
      <xdr:rowOff>81167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23666"/>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77589</xdr:rowOff>
    </xdr:from>
    <xdr:to>
      <xdr:col>19</xdr:col>
      <xdr:colOff>177800</xdr:colOff>
      <xdr:row>58</xdr:row>
      <xdr:rowOff>81167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21689"/>
          <a:ext cx="889000" cy="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77589</xdr:rowOff>
    </xdr:from>
    <xdr:to>
      <xdr:col>15</xdr:col>
      <xdr:colOff>50800</xdr:colOff>
      <xdr:row>58</xdr:row>
      <xdr:rowOff>118411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21689"/>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118411</xdr:rowOff>
    </xdr:from>
    <xdr:to>
      <xdr:col>10</xdr:col>
      <xdr:colOff>114300</xdr:colOff>
      <xdr:row>58</xdr:row>
      <xdr:rowOff>119800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62511"/>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28766</xdr:rowOff>
    </xdr:from>
    <xdr:to>
      <xdr:col>24</xdr:col>
      <xdr:colOff>114300</xdr:colOff>
      <xdr:row>58</xdr:row>
      <xdr:rowOff>130366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115143</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30367</xdr:rowOff>
    </xdr:from>
    <xdr:to>
      <xdr:col>20</xdr:col>
      <xdr:colOff>38100</xdr:colOff>
      <xdr:row>58</xdr:row>
      <xdr:rowOff>131967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123094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26789</xdr:rowOff>
    </xdr:from>
    <xdr:to>
      <xdr:col>15</xdr:col>
      <xdr:colOff>101600</xdr:colOff>
      <xdr:row>58</xdr:row>
      <xdr:rowOff>128389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119516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67611</xdr:rowOff>
    </xdr:from>
    <xdr:to>
      <xdr:col>10</xdr:col>
      <xdr:colOff>165100</xdr:colOff>
      <xdr:row>58</xdr:row>
      <xdr:rowOff>169211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1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160338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69000</xdr:rowOff>
    </xdr:from>
    <xdr:to>
      <xdr:col>6</xdr:col>
      <xdr:colOff>38100</xdr:colOff>
      <xdr:row>58</xdr:row>
      <xdr:rowOff>170600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161727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0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166629</xdr:rowOff>
    </xdr:from>
    <xdr:to>
      <xdr:col>24</xdr:col>
      <xdr:colOff>63500</xdr:colOff>
      <xdr:row>78</xdr:row>
      <xdr:rowOff>40021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68279"/>
          <a:ext cx="838200" cy="4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166629</xdr:rowOff>
    </xdr:from>
    <xdr:to>
      <xdr:col>19</xdr:col>
      <xdr:colOff>177800</xdr:colOff>
      <xdr:row>78</xdr:row>
      <xdr:rowOff>14474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68279"/>
          <a:ext cx="889000" cy="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14474</xdr:rowOff>
    </xdr:from>
    <xdr:to>
      <xdr:col>15</xdr:col>
      <xdr:colOff>50800</xdr:colOff>
      <xdr:row>78</xdr:row>
      <xdr:rowOff>87159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87574"/>
          <a:ext cx="889000" cy="7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82686</xdr:rowOff>
    </xdr:from>
    <xdr:to>
      <xdr:col>10</xdr:col>
      <xdr:colOff>114300</xdr:colOff>
      <xdr:row>78</xdr:row>
      <xdr:rowOff>87159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55786"/>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160671</xdr:rowOff>
    </xdr:from>
    <xdr:to>
      <xdr:col>24</xdr:col>
      <xdr:colOff>114300</xdr:colOff>
      <xdr:row>78</xdr:row>
      <xdr:rowOff>90821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75598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7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115829</xdr:rowOff>
    </xdr:from>
    <xdr:to>
      <xdr:col>20</xdr:col>
      <xdr:colOff>38100</xdr:colOff>
      <xdr:row>78</xdr:row>
      <xdr:rowOff>45979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1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37106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1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135124</xdr:rowOff>
    </xdr:from>
    <xdr:to>
      <xdr:col>15</xdr:col>
      <xdr:colOff>101600</xdr:colOff>
      <xdr:row>78</xdr:row>
      <xdr:rowOff>65274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56401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2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36359</xdr:rowOff>
    </xdr:from>
    <xdr:to>
      <xdr:col>10</xdr:col>
      <xdr:colOff>165100</xdr:colOff>
      <xdr:row>78</xdr:row>
      <xdr:rowOff>137959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129086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31886</xdr:rowOff>
    </xdr:from>
    <xdr:to>
      <xdr:col>6</xdr:col>
      <xdr:colOff>38100</xdr:colOff>
      <xdr:row>78</xdr:row>
      <xdr:rowOff>133486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124613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35505</xdr:rowOff>
    </xdr:from>
    <xdr:to>
      <xdr:col>24</xdr:col>
      <xdr:colOff>63500</xdr:colOff>
      <xdr:row>97</xdr:row>
      <xdr:rowOff>41166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66155"/>
          <a:ext cx="838200" cy="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157691</xdr:rowOff>
    </xdr:from>
    <xdr:to>
      <xdr:col>19</xdr:col>
      <xdr:colOff>177800</xdr:colOff>
      <xdr:row>97</xdr:row>
      <xdr:rowOff>41166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16891"/>
          <a:ext cx="889000" cy="5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157691</xdr:rowOff>
    </xdr:from>
    <xdr:to>
      <xdr:col>15</xdr:col>
      <xdr:colOff>50800</xdr:colOff>
      <xdr:row>97</xdr:row>
      <xdr:rowOff>18138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16891"/>
          <a:ext cx="889000" cy="3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162034</xdr:rowOff>
    </xdr:from>
    <xdr:to>
      <xdr:col>10</xdr:col>
      <xdr:colOff>114300</xdr:colOff>
      <xdr:row>97</xdr:row>
      <xdr:rowOff>18138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21234"/>
          <a:ext cx="889000" cy="2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156155</xdr:rowOff>
    </xdr:from>
    <xdr:to>
      <xdr:col>24</xdr:col>
      <xdr:colOff>114300</xdr:colOff>
      <xdr:row>97</xdr:row>
      <xdr:rowOff>86305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134582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161816</xdr:rowOff>
    </xdr:from>
    <xdr:to>
      <xdr:col>20</xdr:col>
      <xdr:colOff>38100</xdr:colOff>
      <xdr:row>97</xdr:row>
      <xdr:rowOff>91966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83093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1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106891</xdr:rowOff>
    </xdr:from>
    <xdr:to>
      <xdr:col>15</xdr:col>
      <xdr:colOff>101600</xdr:colOff>
      <xdr:row>97</xdr:row>
      <xdr:rowOff>37041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53568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4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138788</xdr:rowOff>
    </xdr:from>
    <xdr:to>
      <xdr:col>10</xdr:col>
      <xdr:colOff>165100</xdr:colOff>
      <xdr:row>97</xdr:row>
      <xdr:rowOff>68938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60065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9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111234</xdr:rowOff>
    </xdr:from>
    <xdr:to>
      <xdr:col>6</xdr:col>
      <xdr:colOff>38100</xdr:colOff>
      <xdr:row>97</xdr:row>
      <xdr:rowOff>41384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32511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71513</xdr:rowOff>
    </xdr:from>
    <xdr:to>
      <xdr:col>55</xdr:col>
      <xdr:colOff>0</xdr:colOff>
      <xdr:row>58</xdr:row>
      <xdr:rowOff>69786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44163"/>
          <a:ext cx="838200" cy="1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151664</xdr:rowOff>
    </xdr:from>
    <xdr:to>
      <xdr:col>50</xdr:col>
      <xdr:colOff>114300</xdr:colOff>
      <xdr:row>58</xdr:row>
      <xdr:rowOff>69786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24314"/>
          <a:ext cx="889000" cy="8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151664</xdr:rowOff>
    </xdr:from>
    <xdr:to>
      <xdr:col>45</xdr:col>
      <xdr:colOff>177800</xdr:colOff>
      <xdr:row>58</xdr:row>
      <xdr:rowOff>47739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24314"/>
          <a:ext cx="889000" cy="6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47739</xdr:rowOff>
    </xdr:from>
    <xdr:to>
      <xdr:col>41</xdr:col>
      <xdr:colOff>50800</xdr:colOff>
      <xdr:row>58</xdr:row>
      <xdr:rowOff>91605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91839"/>
          <a:ext cx="889000" cy="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20713</xdr:rowOff>
    </xdr:from>
    <xdr:to>
      <xdr:col>55</xdr:col>
      <xdr:colOff>50800</xdr:colOff>
      <xdr:row>57</xdr:row>
      <xdr:rowOff>122313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9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170590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7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18986</xdr:rowOff>
    </xdr:from>
    <xdr:to>
      <xdr:col>50</xdr:col>
      <xdr:colOff>165100</xdr:colOff>
      <xdr:row>58</xdr:row>
      <xdr:rowOff>120586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111713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100864</xdr:rowOff>
    </xdr:from>
    <xdr:to>
      <xdr:col>46</xdr:col>
      <xdr:colOff>38100</xdr:colOff>
      <xdr:row>58</xdr:row>
      <xdr:rowOff>31014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22141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168389</xdr:rowOff>
    </xdr:from>
    <xdr:to>
      <xdr:col>41</xdr:col>
      <xdr:colOff>101600</xdr:colOff>
      <xdr:row>58</xdr:row>
      <xdr:rowOff>98539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4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89666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40805</xdr:rowOff>
    </xdr:from>
    <xdr:to>
      <xdr:col>36</xdr:col>
      <xdr:colOff>165100</xdr:colOff>
      <xdr:row>58</xdr:row>
      <xdr:rowOff>142405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133532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7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164323</xdr:rowOff>
    </xdr:from>
    <xdr:to>
      <xdr:col>55</xdr:col>
      <xdr:colOff>0</xdr:colOff>
      <xdr:row>77</xdr:row>
      <xdr:rowOff>164781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6597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164323</xdr:rowOff>
    </xdr:from>
    <xdr:to>
      <xdr:col>50</xdr:col>
      <xdr:colOff>114300</xdr:colOff>
      <xdr:row>78</xdr:row>
      <xdr:rowOff>4532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365973"/>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151391</xdr:rowOff>
    </xdr:from>
    <xdr:to>
      <xdr:col>45</xdr:col>
      <xdr:colOff>177800</xdr:colOff>
      <xdr:row>78</xdr:row>
      <xdr:rowOff>4532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53041"/>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151391</xdr:rowOff>
    </xdr:from>
    <xdr:to>
      <xdr:col>41</xdr:col>
      <xdr:colOff>50800</xdr:colOff>
      <xdr:row>78</xdr:row>
      <xdr:rowOff>222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53041"/>
          <a:ext cx="8890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113981</xdr:rowOff>
    </xdr:from>
    <xdr:to>
      <xdr:col>55</xdr:col>
      <xdr:colOff>50800</xdr:colOff>
      <xdr:row>78</xdr:row>
      <xdr:rowOff>44131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1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136858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113523</xdr:rowOff>
    </xdr:from>
    <xdr:to>
      <xdr:col>50</xdr:col>
      <xdr:colOff>165100</xdr:colOff>
      <xdr:row>78</xdr:row>
      <xdr:rowOff>43673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60200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9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125182</xdr:rowOff>
    </xdr:from>
    <xdr:to>
      <xdr:col>46</xdr:col>
      <xdr:colOff>38100</xdr:colOff>
      <xdr:row>78</xdr:row>
      <xdr:rowOff>55332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2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71859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1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100591</xdr:rowOff>
    </xdr:from>
    <xdr:to>
      <xdr:col>41</xdr:col>
      <xdr:colOff>101600</xdr:colOff>
      <xdr:row>78</xdr:row>
      <xdr:rowOff>30741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47268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120872</xdr:rowOff>
    </xdr:from>
    <xdr:to>
      <xdr:col>36</xdr:col>
      <xdr:colOff>165100</xdr:colOff>
      <xdr:row>78</xdr:row>
      <xdr:rowOff>51022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67549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83922</xdr:rowOff>
    </xdr:from>
    <xdr:to>
      <xdr:col>55</xdr:col>
      <xdr:colOff>0</xdr:colOff>
      <xdr:row>97</xdr:row>
      <xdr:rowOff>96397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714572"/>
          <a:ext cx="8382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83922</xdr:rowOff>
    </xdr:from>
    <xdr:to>
      <xdr:col>50</xdr:col>
      <xdr:colOff>114300</xdr:colOff>
      <xdr:row>97</xdr:row>
      <xdr:rowOff>125640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714572"/>
          <a:ext cx="889000" cy="4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122487</xdr:rowOff>
    </xdr:from>
    <xdr:to>
      <xdr:col>45</xdr:col>
      <xdr:colOff>177800</xdr:colOff>
      <xdr:row>97</xdr:row>
      <xdr:rowOff>125640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753137"/>
          <a:ext cx="889000" cy="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116777</xdr:rowOff>
    </xdr:from>
    <xdr:to>
      <xdr:col>41</xdr:col>
      <xdr:colOff>50800</xdr:colOff>
      <xdr:row>97</xdr:row>
      <xdr:rowOff>122487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47427"/>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45597</xdr:rowOff>
    </xdr:from>
    <xdr:to>
      <xdr:col>55</xdr:col>
      <xdr:colOff>50800</xdr:colOff>
      <xdr:row>97</xdr:row>
      <xdr:rowOff>147197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131974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33122</xdr:rowOff>
    </xdr:from>
    <xdr:to>
      <xdr:col>50</xdr:col>
      <xdr:colOff>165100</xdr:colOff>
      <xdr:row>97</xdr:row>
      <xdr:rowOff>134722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125849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74840</xdr:rowOff>
    </xdr:from>
    <xdr:to>
      <xdr:col>46</xdr:col>
      <xdr:colOff>38100</xdr:colOff>
      <xdr:row>98</xdr:row>
      <xdr:rowOff>4990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167567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9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71687</xdr:rowOff>
    </xdr:from>
    <xdr:to>
      <xdr:col>41</xdr:col>
      <xdr:colOff>101600</xdr:colOff>
      <xdr:row>98</xdr:row>
      <xdr:rowOff>1837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164414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65977</xdr:rowOff>
    </xdr:from>
    <xdr:to>
      <xdr:col>36</xdr:col>
      <xdr:colOff>165100</xdr:colOff>
      <xdr:row>97</xdr:row>
      <xdr:rowOff>167577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158704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68426</xdr:rowOff>
    </xdr:from>
    <xdr:to>
      <xdr:col>85</xdr:col>
      <xdr:colOff>127000</xdr:colOff>
      <xdr:row>36</xdr:row>
      <xdr:rowOff>136728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240626"/>
          <a:ext cx="838200" cy="6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50219</xdr:rowOff>
    </xdr:from>
    <xdr:to>
      <xdr:col>81</xdr:col>
      <xdr:colOff>50800</xdr:colOff>
      <xdr:row>36</xdr:row>
      <xdr:rowOff>136728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222419"/>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149089</xdr:rowOff>
    </xdr:from>
    <xdr:to>
      <xdr:col>76</xdr:col>
      <xdr:colOff>114300</xdr:colOff>
      <xdr:row>36</xdr:row>
      <xdr:rowOff>50219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978389"/>
          <a:ext cx="8890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149089</xdr:rowOff>
    </xdr:from>
    <xdr:to>
      <xdr:col>71</xdr:col>
      <xdr:colOff>177800</xdr:colOff>
      <xdr:row>36</xdr:row>
      <xdr:rowOff>77766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978389"/>
          <a:ext cx="889000" cy="27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31829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17626</xdr:rowOff>
    </xdr:from>
    <xdr:to>
      <xdr:col>85</xdr:col>
      <xdr:colOff>177800</xdr:colOff>
      <xdr:row>36</xdr:row>
      <xdr:rowOff>119226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40503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85928</xdr:rowOff>
    </xdr:from>
    <xdr:to>
      <xdr:col>81</xdr:col>
      <xdr:colOff>101600</xdr:colOff>
      <xdr:row>37</xdr:row>
      <xdr:rowOff>16078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32605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3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170869</xdr:rowOff>
    </xdr:from>
    <xdr:to>
      <xdr:col>76</xdr:col>
      <xdr:colOff>165100</xdr:colOff>
      <xdr:row>36</xdr:row>
      <xdr:rowOff>101019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117546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98289</xdr:rowOff>
    </xdr:from>
    <xdr:to>
      <xdr:col>72</xdr:col>
      <xdr:colOff>38100</xdr:colOff>
      <xdr:row>35</xdr:row>
      <xdr:rowOff>28439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44966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0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26966</xdr:rowOff>
    </xdr:from>
    <xdr:to>
      <xdr:col>67</xdr:col>
      <xdr:colOff>101600</xdr:colOff>
      <xdr:row>36</xdr:row>
      <xdr:rowOff>128566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145093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7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168385</xdr:rowOff>
    </xdr:from>
    <xdr:to>
      <xdr:col>85</xdr:col>
      <xdr:colOff>127000</xdr:colOff>
      <xdr:row>57</xdr:row>
      <xdr:rowOff>168947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941035"/>
          <a:ext cx="838200" cy="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168947</xdr:rowOff>
    </xdr:from>
    <xdr:to>
      <xdr:col>81</xdr:col>
      <xdr:colOff>50800</xdr:colOff>
      <xdr:row>58</xdr:row>
      <xdr:rowOff>4305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941597"/>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113717</xdr:rowOff>
    </xdr:from>
    <xdr:to>
      <xdr:col>76</xdr:col>
      <xdr:colOff>114300</xdr:colOff>
      <xdr:row>58</xdr:row>
      <xdr:rowOff>4305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886367"/>
          <a:ext cx="889000" cy="6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113717</xdr:rowOff>
    </xdr:from>
    <xdr:to>
      <xdr:col>71</xdr:col>
      <xdr:colOff>177800</xdr:colOff>
      <xdr:row>58</xdr:row>
      <xdr:rowOff>2371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86367"/>
          <a:ext cx="889000" cy="6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117585</xdr:rowOff>
    </xdr:from>
    <xdr:to>
      <xdr:col>85</xdr:col>
      <xdr:colOff>177800</xdr:colOff>
      <xdr:row>58</xdr:row>
      <xdr:rowOff>47735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32512</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0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118147</xdr:rowOff>
    </xdr:from>
    <xdr:to>
      <xdr:col>81</xdr:col>
      <xdr:colOff>101600</xdr:colOff>
      <xdr:row>58</xdr:row>
      <xdr:rowOff>48297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9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39424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8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124955</xdr:rowOff>
    </xdr:from>
    <xdr:to>
      <xdr:col>76</xdr:col>
      <xdr:colOff>165100</xdr:colOff>
      <xdr:row>58</xdr:row>
      <xdr:rowOff>55105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46232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62917</xdr:rowOff>
    </xdr:from>
    <xdr:to>
      <xdr:col>72</xdr:col>
      <xdr:colOff>38100</xdr:colOff>
      <xdr:row>57</xdr:row>
      <xdr:rowOff>164517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155644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123021</xdr:rowOff>
    </xdr:from>
    <xdr:to>
      <xdr:col>67</xdr:col>
      <xdr:colOff>101600</xdr:colOff>
      <xdr:row>58</xdr:row>
      <xdr:rowOff>53171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44298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6249</xdr:rowOff>
    </xdr:from>
    <xdr:to>
      <xdr:col>85</xdr:col>
      <xdr:colOff>127000</xdr:colOff>
      <xdr:row>78</xdr:row>
      <xdr:rowOff>12147</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79349"/>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6249</xdr:rowOff>
    </xdr:from>
    <xdr:to>
      <xdr:col>81</xdr:col>
      <xdr:colOff>50800</xdr:colOff>
      <xdr:row>78</xdr:row>
      <xdr:rowOff>19941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379349"/>
          <a:ext cx="889000" cy="1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19941</xdr:rowOff>
    </xdr:from>
    <xdr:to>
      <xdr:col>76</xdr:col>
      <xdr:colOff>114300</xdr:colOff>
      <xdr:row>78</xdr:row>
      <xdr:rowOff>22388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393041"/>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22388</xdr:rowOff>
    </xdr:from>
    <xdr:to>
      <xdr:col>71</xdr:col>
      <xdr:colOff>177800</xdr:colOff>
      <xdr:row>78</xdr:row>
      <xdr:rowOff>23588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395488"/>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132797</xdr:rowOff>
    </xdr:from>
    <xdr:to>
      <xdr:col>85</xdr:col>
      <xdr:colOff>177800</xdr:colOff>
      <xdr:row>78</xdr:row>
      <xdr:rowOff>62947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126899</xdr:rowOff>
    </xdr:from>
    <xdr:to>
      <xdr:col>81</xdr:col>
      <xdr:colOff>101600</xdr:colOff>
      <xdr:row>78</xdr:row>
      <xdr:rowOff>57049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2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73576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10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140591</xdr:rowOff>
    </xdr:from>
    <xdr:to>
      <xdr:col>76</xdr:col>
      <xdr:colOff>165100</xdr:colOff>
      <xdr:row>78</xdr:row>
      <xdr:rowOff>70741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61868</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434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143038</xdr:rowOff>
    </xdr:from>
    <xdr:to>
      <xdr:col>72</xdr:col>
      <xdr:colOff>38100</xdr:colOff>
      <xdr:row>78</xdr:row>
      <xdr:rowOff>73188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64315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43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144238</xdr:rowOff>
    </xdr:from>
    <xdr:to>
      <xdr:col>67</xdr:col>
      <xdr:colOff>101600</xdr:colOff>
      <xdr:row>78</xdr:row>
      <xdr:rowOff>74388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65515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438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63447</xdr:rowOff>
    </xdr:from>
    <xdr:to>
      <xdr:col>85</xdr:col>
      <xdr:colOff>127000</xdr:colOff>
      <xdr:row>97</xdr:row>
      <xdr:rowOff>76081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94097"/>
          <a:ext cx="838200" cy="1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76081</xdr:rowOff>
    </xdr:from>
    <xdr:to>
      <xdr:col>81</xdr:col>
      <xdr:colOff>50800</xdr:colOff>
      <xdr:row>97</xdr:row>
      <xdr:rowOff>80713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06731"/>
          <a:ext cx="8890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80713</xdr:rowOff>
    </xdr:from>
    <xdr:to>
      <xdr:col>76</xdr:col>
      <xdr:colOff>114300</xdr:colOff>
      <xdr:row>97</xdr:row>
      <xdr:rowOff>101760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11363"/>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101760</xdr:rowOff>
    </xdr:from>
    <xdr:to>
      <xdr:col>71</xdr:col>
      <xdr:colOff>177800</xdr:colOff>
      <xdr:row>97</xdr:row>
      <xdr:rowOff>113190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732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12647</xdr:rowOff>
    </xdr:from>
    <xdr:to>
      <xdr:col>85</xdr:col>
      <xdr:colOff>177800</xdr:colOff>
      <xdr:row>97</xdr:row>
      <xdr:rowOff>114247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162524</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2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25281</xdr:rowOff>
    </xdr:from>
    <xdr:to>
      <xdr:col>81</xdr:col>
      <xdr:colOff>101600</xdr:colOff>
      <xdr:row>97</xdr:row>
      <xdr:rowOff>126881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118008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4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29913</xdr:rowOff>
    </xdr:from>
    <xdr:to>
      <xdr:col>76</xdr:col>
      <xdr:colOff>165100</xdr:colOff>
      <xdr:row>97</xdr:row>
      <xdr:rowOff>131513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122640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50960</xdr:rowOff>
    </xdr:from>
    <xdr:to>
      <xdr:col>72</xdr:col>
      <xdr:colOff>38100</xdr:colOff>
      <xdr:row>97</xdr:row>
      <xdr:rowOff>152560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143687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62390</xdr:rowOff>
    </xdr:from>
    <xdr:to>
      <xdr:col>67</xdr:col>
      <xdr:colOff>101600</xdr:colOff>
      <xdr:row>97</xdr:row>
      <xdr:rowOff>163990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155117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人口減少が進行（平成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％））し、数値変動が大きくなる傾向にある。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消防費と商工費が類似団体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よりも高いが、主力産業である観光業の振興及び、町民・観光来遊客の安全確保に重点を置いているためである。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議会費、民生費、土木費、教育費などは類似団体内平均値を下回っており、特に町単独工事や町民に対する助成費を減らしているため、民生費や土木費が大きく下回っている。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増減に関しては、農林水産業費が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直売所の補助増により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実質収支額については、黒字を継続しているが、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実質単年度収支は減少傾向にある。これは財政調整基金繰入金が近年増加しているためで、今後は、基金に頼らない財政運営を目指す。また、基金残高の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目標としてしている標準財政規模の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％の達成に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向けて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一般会計、特別会計ともに赤字は生じていない。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水道事業会計の黒字については、観光業の低迷により使用水量、料金収入ともに減少しているが、職員給与費、薬品費を削減したことにより、前年度と同程度の純利益を確保することができた。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国保特会に関しては、人口減少に伴う被保険者減により歳入総額、歳出総額ともに減少したが、減少幅が保険給付費をはじめとする歳出の方が大きかったため、黒字となっている。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介護特会は、高齢化により被保険者数、保険料収入ともに増加したが、要介護認定者等は減少したため、歳出が減少し黒字となった。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5299653</v>
      </c>
      <c r="BO4" s="461"/>
      <c r="BP4" s="461"/>
      <c r="BQ4" s="461"/>
      <c r="BR4" s="461"/>
      <c r="BS4" s="461"/>
      <c r="BT4" s="461"/>
      <c r="BU4" s="462"/>
      <c r="BV4" s="460">
        <v>5222127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6.8</v>
      </c>
      <c r="CU4" s="642"/>
      <c r="CV4" s="642"/>
      <c r="CW4" s="642"/>
      <c r="CX4" s="642"/>
      <c r="CY4" s="642"/>
      <c r="CZ4" s="642"/>
      <c r="DA4" s="643"/>
      <c r="DB4" s="641">
        <v>6.3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5059489</v>
      </c>
      <c r="BO5" s="466"/>
      <c r="BP5" s="466"/>
      <c r="BQ5" s="466"/>
      <c r="BR5" s="466"/>
      <c r="BS5" s="466"/>
      <c r="BT5" s="466"/>
      <c r="BU5" s="467"/>
      <c r="BV5" s="465">
        <v>5001710</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88.6</v>
      </c>
      <c r="CU5" s="436"/>
      <c r="CV5" s="436"/>
      <c r="CW5" s="436"/>
      <c r="CX5" s="436"/>
      <c r="CY5" s="436"/>
      <c r="CZ5" s="436"/>
      <c r="DA5" s="437"/>
      <c r="DB5" s="435">
        <v>87.1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240164</v>
      </c>
      <c r="BO6" s="466"/>
      <c r="BP6" s="466"/>
      <c r="BQ6" s="466"/>
      <c r="BR6" s="466"/>
      <c r="BS6" s="466"/>
      <c r="BT6" s="466"/>
      <c r="BU6" s="467"/>
      <c r="BV6" s="465">
        <v>220417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v>
      </c>
      <c r="CU6" s="616"/>
      <c r="CV6" s="616"/>
      <c r="CW6" s="616"/>
      <c r="CX6" s="616"/>
      <c r="CY6" s="616"/>
      <c r="CZ6" s="616"/>
      <c r="DA6" s="617"/>
      <c r="DB6" s="615">
        <v>93.3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4029</v>
      </c>
      <c r="BO7" s="466"/>
      <c r="BP7" s="466"/>
      <c r="BQ7" s="466"/>
      <c r="BR7" s="466"/>
      <c r="BS7" s="466"/>
      <c r="BT7" s="466"/>
      <c r="BU7" s="467"/>
      <c r="BV7" s="465">
        <v>0</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3490269</v>
      </c>
      <c r="CU7" s="466"/>
      <c r="CV7" s="466"/>
      <c r="CW7" s="466"/>
      <c r="CX7" s="466"/>
      <c r="CY7" s="466"/>
      <c r="CZ7" s="466"/>
      <c r="DA7" s="467"/>
      <c r="DB7" s="465">
        <v>3522925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236135</v>
      </c>
      <c r="BO8" s="466"/>
      <c r="BP8" s="466"/>
      <c r="BQ8" s="466"/>
      <c r="BR8" s="466"/>
      <c r="BS8" s="466"/>
      <c r="BT8" s="466"/>
      <c r="BU8" s="467"/>
      <c r="BV8" s="465">
        <v>220417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0.63</v>
      </c>
      <c r="CU8" s="579"/>
      <c r="CV8" s="579"/>
      <c r="CW8" s="579"/>
      <c r="CX8" s="579"/>
      <c r="CY8" s="579"/>
      <c r="CZ8" s="579"/>
      <c r="DA8" s="580"/>
      <c r="DB8" s="578">
        <v>0.63</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12624</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15718</v>
      </c>
      <c r="BO9" s="466"/>
      <c r="BP9" s="466"/>
      <c r="BQ9" s="466"/>
      <c r="BR9" s="466"/>
      <c r="BS9" s="466"/>
      <c r="BT9" s="466"/>
      <c r="BU9" s="467"/>
      <c r="BV9" s="465">
        <v>-75420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12.9</v>
      </c>
      <c r="CU9" s="436"/>
      <c r="CV9" s="436"/>
      <c r="CW9" s="436"/>
      <c r="CX9" s="436"/>
      <c r="CY9" s="436"/>
      <c r="CZ9" s="436"/>
      <c r="DA9" s="437"/>
      <c r="DB9" s="435">
        <v>12.7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14064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0</v>
      </c>
      <c r="BO10" s="466"/>
      <c r="BP10" s="466"/>
      <c r="BQ10" s="466"/>
      <c r="BR10" s="466"/>
      <c r="BS10" s="466"/>
      <c r="BT10" s="466"/>
      <c r="BU10" s="467"/>
      <c r="BV10" s="465">
        <v>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12277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108</v>
      </c>
      <c r="AV12" s="523"/>
      <c r="AW12" s="523"/>
      <c r="AX12" s="523"/>
      <c r="AY12" s="445" t="s">
        <v>134</v>
      </c>
      <c r="AZ12" s="446"/>
      <c r="BA12" s="446"/>
      <c r="BB12" s="446"/>
      <c r="BC12" s="446"/>
      <c r="BD12" s="446"/>
      <c r="BE12" s="446"/>
      <c r="BF12" s="446"/>
      <c r="BG12" s="446"/>
      <c r="BH12" s="446"/>
      <c r="BI12" s="446"/>
      <c r="BJ12" s="446"/>
      <c r="BK12" s="446"/>
      <c r="BL12" s="446"/>
      <c r="BM12" s="447"/>
      <c r="BN12" s="465">
        <v>229963</v>
      </c>
      <c r="BO12" s="466"/>
      <c r="BP12" s="466"/>
      <c r="BQ12" s="466"/>
      <c r="BR12" s="466"/>
      <c r="BS12" s="466"/>
      <c r="BT12" s="466"/>
      <c r="BU12" s="467"/>
      <c r="BV12" s="465">
        <v>174225</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12142</v>
      </c>
      <c r="S13" s="569"/>
      <c r="T13" s="569"/>
      <c r="U13" s="569"/>
      <c r="V13" s="570"/>
      <c r="W13" s="556" t="s">
        <v>138</v>
      </c>
      <c r="X13" s="478"/>
      <c r="Y13" s="478"/>
      <c r="Z13" s="478"/>
      <c r="AA13" s="478"/>
      <c r="AB13" s="479"/>
      <c r="AC13" s="441">
        <v>510</v>
      </c>
      <c r="AD13" s="442"/>
      <c r="AE13" s="442"/>
      <c r="AF13" s="442"/>
      <c r="AG13" s="443"/>
      <c r="AH13" s="441">
        <v>595</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-214245</v>
      </c>
      <c r="BO13" s="466"/>
      <c r="BP13" s="466"/>
      <c r="BQ13" s="466"/>
      <c r="BR13" s="466"/>
      <c r="BS13" s="466"/>
      <c r="BT13" s="466"/>
      <c r="BU13" s="467"/>
      <c r="BV13" s="465">
        <v>-249645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5.7</v>
      </c>
      <c r="CU13" s="436"/>
      <c r="CV13" s="436"/>
      <c r="CW13" s="436"/>
      <c r="CX13" s="436"/>
      <c r="CY13" s="436"/>
      <c r="CZ13" s="436"/>
      <c r="DA13" s="437"/>
      <c r="DB13" s="435">
        <v>6.5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12518</v>
      </c>
      <c r="S14" s="569"/>
      <c r="T14" s="569"/>
      <c r="U14" s="569"/>
      <c r="V14" s="570"/>
      <c r="W14" s="571"/>
      <c r="X14" s="481"/>
      <c r="Y14" s="481"/>
      <c r="Z14" s="481"/>
      <c r="AA14" s="481"/>
      <c r="AB14" s="482"/>
      <c r="AC14" s="561">
        <v>8.1999999999999993</v>
      </c>
      <c r="AD14" s="562"/>
      <c r="AE14" s="562"/>
      <c r="AF14" s="562"/>
      <c r="AG14" s="563"/>
      <c r="AH14" s="561">
        <v>8.6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58</v>
      </c>
      <c r="CU14" s="573"/>
      <c r="CV14" s="573"/>
      <c r="CW14" s="573"/>
      <c r="CX14" s="573"/>
      <c r="CY14" s="573"/>
      <c r="CZ14" s="573"/>
      <c r="DA14" s="574"/>
      <c r="DB14" s="572">
        <v>44.9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12404</v>
      </c>
      <c r="S15" s="569"/>
      <c r="T15" s="569"/>
      <c r="U15" s="569"/>
      <c r="V15" s="570"/>
      <c r="W15" s="556" t="s">
        <v>145</v>
      </c>
      <c r="X15" s="478"/>
      <c r="Y15" s="478"/>
      <c r="Z15" s="478"/>
      <c r="AA15" s="478"/>
      <c r="AB15" s="479"/>
      <c r="AC15" s="441">
        <v>692</v>
      </c>
      <c r="AD15" s="442"/>
      <c r="AE15" s="442"/>
      <c r="AF15" s="442"/>
      <c r="AG15" s="443"/>
      <c r="AH15" s="441">
        <v>849</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1726769</v>
      </c>
      <c r="BO15" s="461"/>
      <c r="BP15" s="461"/>
      <c r="BQ15" s="461"/>
      <c r="BR15" s="461"/>
      <c r="BS15" s="461"/>
      <c r="BT15" s="461"/>
      <c r="BU15" s="462"/>
      <c r="BV15" s="460">
        <v>1737349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11.1</v>
      </c>
      <c r="AD16" s="562"/>
      <c r="AE16" s="562"/>
      <c r="AF16" s="562"/>
      <c r="AG16" s="563"/>
      <c r="AH16" s="561">
        <v>12.2</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2754496</v>
      </c>
      <c r="BO16" s="466"/>
      <c r="BP16" s="466"/>
      <c r="BQ16" s="466"/>
      <c r="BR16" s="466"/>
      <c r="BS16" s="466"/>
      <c r="BT16" s="466"/>
      <c r="BU16" s="467"/>
      <c r="BV16" s="465">
        <v>2773591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5022</v>
      </c>
      <c r="AD17" s="442"/>
      <c r="AE17" s="442"/>
      <c r="AF17" s="442"/>
      <c r="AG17" s="443"/>
      <c r="AH17" s="441">
        <v>5503</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2214206</v>
      </c>
      <c r="BO17" s="466"/>
      <c r="BP17" s="466"/>
      <c r="BQ17" s="466"/>
      <c r="BR17" s="466"/>
      <c r="BS17" s="466"/>
      <c r="BT17" s="466"/>
      <c r="BU17" s="467"/>
      <c r="BV17" s="465">
        <v>2226462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77.81</v>
      </c>
      <c r="M18" s="530"/>
      <c r="N18" s="530"/>
      <c r="O18" s="530"/>
      <c r="P18" s="530"/>
      <c r="Q18" s="530"/>
      <c r="R18" s="531"/>
      <c r="S18" s="531"/>
      <c r="T18" s="531"/>
      <c r="U18" s="531"/>
      <c r="V18" s="532"/>
      <c r="W18" s="546"/>
      <c r="X18" s="547"/>
      <c r="Y18" s="547"/>
      <c r="Z18" s="547"/>
      <c r="AA18" s="547"/>
      <c r="AB18" s="557"/>
      <c r="AC18" s="429">
        <v>80.7</v>
      </c>
      <c r="AD18" s="430"/>
      <c r="AE18" s="430"/>
      <c r="AF18" s="430"/>
      <c r="AG18" s="533"/>
      <c r="AH18" s="429">
        <v>79.2</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3173538</v>
      </c>
      <c r="BO18" s="466"/>
      <c r="BP18" s="466"/>
      <c r="BQ18" s="466"/>
      <c r="BR18" s="466"/>
      <c r="BS18" s="466"/>
      <c r="BT18" s="466"/>
      <c r="BU18" s="467"/>
      <c r="BV18" s="465">
        <v>3159872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162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4030266</v>
      </c>
      <c r="BO19" s="466"/>
      <c r="BP19" s="466"/>
      <c r="BQ19" s="466"/>
      <c r="BR19" s="466"/>
      <c r="BS19" s="466"/>
      <c r="BT19" s="466"/>
      <c r="BU19" s="467"/>
      <c r="BV19" s="465">
        <v>4011756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5620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5036237</v>
      </c>
      <c r="BO23" s="466"/>
      <c r="BP23" s="466"/>
      <c r="BQ23" s="466"/>
      <c r="BR23" s="466"/>
      <c r="BS23" s="466"/>
      <c r="BT23" s="466"/>
      <c r="BU23" s="467"/>
      <c r="BV23" s="465">
        <v>5150570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6090</v>
      </c>
      <c r="R24" s="442"/>
      <c r="S24" s="442"/>
      <c r="T24" s="442"/>
      <c r="U24" s="442"/>
      <c r="V24" s="443"/>
      <c r="W24" s="507"/>
      <c r="X24" s="498"/>
      <c r="Y24" s="499"/>
      <c r="Z24" s="438" t="s">
        <v>169</v>
      </c>
      <c r="AA24" s="439"/>
      <c r="AB24" s="439"/>
      <c r="AC24" s="439"/>
      <c r="AD24" s="439"/>
      <c r="AE24" s="439"/>
      <c r="AF24" s="439"/>
      <c r="AG24" s="440"/>
      <c r="AH24" s="441">
        <v>106</v>
      </c>
      <c r="AI24" s="442"/>
      <c r="AJ24" s="442"/>
      <c r="AK24" s="442"/>
      <c r="AL24" s="443"/>
      <c r="AM24" s="441">
        <v>323194</v>
      </c>
      <c r="AN24" s="442"/>
      <c r="AO24" s="442"/>
      <c r="AP24" s="442"/>
      <c r="AQ24" s="442"/>
      <c r="AR24" s="443"/>
      <c r="AS24" s="441">
        <v>3049</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4380307</v>
      </c>
      <c r="BO24" s="466"/>
      <c r="BP24" s="466"/>
      <c r="BQ24" s="466"/>
      <c r="BR24" s="466"/>
      <c r="BS24" s="466"/>
      <c r="BT24" s="466"/>
      <c r="BU24" s="467"/>
      <c r="BV24" s="465">
        <v>4483137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5220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136</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318018</v>
      </c>
      <c r="BO25" s="461"/>
      <c r="BP25" s="461"/>
      <c r="BQ25" s="461"/>
      <c r="BR25" s="461"/>
      <c r="BS25" s="461"/>
      <c r="BT25" s="461"/>
      <c r="BU25" s="462"/>
      <c r="BV25" s="460">
        <v>366612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4620</v>
      </c>
      <c r="R26" s="442"/>
      <c r="S26" s="442"/>
      <c r="T26" s="442"/>
      <c r="U26" s="442"/>
      <c r="V26" s="443"/>
      <c r="W26" s="507"/>
      <c r="X26" s="498"/>
      <c r="Y26" s="499"/>
      <c r="Z26" s="438" t="s">
        <v>176</v>
      </c>
      <c r="AA26" s="520"/>
      <c r="AB26" s="520"/>
      <c r="AC26" s="520"/>
      <c r="AD26" s="520"/>
      <c r="AE26" s="520"/>
      <c r="AF26" s="520"/>
      <c r="AG26" s="521"/>
      <c r="AH26" s="441">
        <v>4</v>
      </c>
      <c r="AI26" s="442"/>
      <c r="AJ26" s="442"/>
      <c r="AK26" s="442"/>
      <c r="AL26" s="443"/>
      <c r="AM26" s="441">
        <v>11348</v>
      </c>
      <c r="AN26" s="442"/>
      <c r="AO26" s="442"/>
      <c r="AP26" s="442"/>
      <c r="AQ26" s="442"/>
      <c r="AR26" s="443"/>
      <c r="AS26" s="441">
        <v>2837</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2400</v>
      </c>
      <c r="R27" s="442"/>
      <c r="S27" s="442"/>
      <c r="T27" s="442"/>
      <c r="U27" s="442"/>
      <c r="V27" s="443"/>
      <c r="W27" s="507"/>
      <c r="X27" s="498"/>
      <c r="Y27" s="499"/>
      <c r="Z27" s="438" t="s">
        <v>179</v>
      </c>
      <c r="AA27" s="439"/>
      <c r="AB27" s="439"/>
      <c r="AC27" s="439"/>
      <c r="AD27" s="439"/>
      <c r="AE27" s="439"/>
      <c r="AF27" s="439"/>
      <c r="AG27" s="440"/>
      <c r="AH27" s="441">
        <v>12</v>
      </c>
      <c r="AI27" s="442"/>
      <c r="AJ27" s="442"/>
      <c r="AK27" s="442"/>
      <c r="AL27" s="443"/>
      <c r="AM27" s="441">
        <v>35364</v>
      </c>
      <c r="AN27" s="442"/>
      <c r="AO27" s="442"/>
      <c r="AP27" s="442"/>
      <c r="AQ27" s="442"/>
      <c r="AR27" s="443"/>
      <c r="AS27" s="441">
        <v>2947</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462173</v>
      </c>
      <c r="BO27" s="469"/>
      <c r="BP27" s="469"/>
      <c r="BQ27" s="469"/>
      <c r="BR27" s="469"/>
      <c r="BS27" s="469"/>
      <c r="BT27" s="469"/>
      <c r="BU27" s="470"/>
      <c r="BV27" s="468">
        <v>462173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1840</v>
      </c>
      <c r="R28" s="442"/>
      <c r="S28" s="442"/>
      <c r="T28" s="442"/>
      <c r="U28" s="442"/>
      <c r="V28" s="443"/>
      <c r="W28" s="507"/>
      <c r="X28" s="498"/>
      <c r="Y28" s="499"/>
      <c r="Z28" s="438" t="s">
        <v>182</v>
      </c>
      <c r="AA28" s="439"/>
      <c r="AB28" s="439"/>
      <c r="AC28" s="439"/>
      <c r="AD28" s="439"/>
      <c r="AE28" s="439"/>
      <c r="AF28" s="439"/>
      <c r="AG28" s="440"/>
      <c r="AH28" s="441" t="s">
        <v>173</v>
      </c>
      <c r="AI28" s="442"/>
      <c r="AJ28" s="442"/>
      <c r="AK28" s="442"/>
      <c r="AL28" s="443"/>
      <c r="AM28" s="441" t="s">
        <v>173</v>
      </c>
      <c r="AN28" s="442"/>
      <c r="AO28" s="442"/>
      <c r="AP28" s="442"/>
      <c r="AQ28" s="442"/>
      <c r="AR28" s="443"/>
      <c r="AS28" s="441" t="s">
        <v>173</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676789</v>
      </c>
      <c r="BO28" s="461"/>
      <c r="BP28" s="461"/>
      <c r="BQ28" s="461"/>
      <c r="BR28" s="461"/>
      <c r="BS28" s="461"/>
      <c r="BT28" s="461"/>
      <c r="BU28" s="462"/>
      <c r="BV28" s="460">
        <v>716752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10</v>
      </c>
      <c r="M29" s="442"/>
      <c r="N29" s="442"/>
      <c r="O29" s="442"/>
      <c r="P29" s="443"/>
      <c r="Q29" s="441">
        <v>1680</v>
      </c>
      <c r="R29" s="442"/>
      <c r="S29" s="442"/>
      <c r="T29" s="442"/>
      <c r="U29" s="442"/>
      <c r="V29" s="443"/>
      <c r="W29" s="508"/>
      <c r="X29" s="509"/>
      <c r="Y29" s="510"/>
      <c r="Z29" s="438" t="s">
        <v>185</v>
      </c>
      <c r="AA29" s="439"/>
      <c r="AB29" s="439"/>
      <c r="AC29" s="439"/>
      <c r="AD29" s="439"/>
      <c r="AE29" s="439"/>
      <c r="AF29" s="439"/>
      <c r="AG29" s="440"/>
      <c r="AH29" s="441">
        <v>118</v>
      </c>
      <c r="AI29" s="442"/>
      <c r="AJ29" s="442"/>
      <c r="AK29" s="442"/>
      <c r="AL29" s="443"/>
      <c r="AM29" s="441">
        <v>358558</v>
      </c>
      <c r="AN29" s="442"/>
      <c r="AO29" s="442"/>
      <c r="AP29" s="442"/>
      <c r="AQ29" s="442"/>
      <c r="AR29" s="443"/>
      <c r="AS29" s="441">
        <v>3039</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t="s">
        <v>173</v>
      </c>
      <c r="BO29" s="466"/>
      <c r="BP29" s="466"/>
      <c r="BQ29" s="466"/>
      <c r="BR29" s="466"/>
      <c r="BS29" s="466"/>
      <c r="BT29" s="466"/>
      <c r="BU29" s="467"/>
      <c r="BV29" s="465" t="s">
        <v>173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94.5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371626</v>
      </c>
      <c r="BO30" s="469"/>
      <c r="BP30" s="469"/>
      <c r="BQ30" s="469"/>
      <c r="BR30" s="469"/>
      <c r="BS30" s="469"/>
      <c r="BT30" s="469"/>
      <c r="BU30" s="470"/>
      <c r="BV30" s="468">
        <v>369889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200</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風力発電事業特別会計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一部事務組合下田メディカルセンター（普通会計分）</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東河環境センター</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伊豆斎場組合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静岡県市町総合事務組合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静岡地方税滞納整理機構</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駿東伊豆消防組合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静岡県後期高齢者医療広域連合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静岡県後期高齢者医療広域連合（事業会計分）</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一部事務組合下田メディカルセンター（事業会計分）</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kxIi8vdG69Sq/a1/EZT0DPIp3JZBnVDcenEtClZ8M6zbiSXqxgaSLHVpT31pKZSLcyTQDKC0QzlkGPHr8H7A==" saltValue="CcLcODjwZ/N5eYpA9n21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4" t="s">
        <v>554</v>
      </c>
      <c r="D34" s="1244"/>
      <c r="E34" s="1245"/>
      <c r="F34" s="32">
        <v>22.57</v>
      </c>
      <c r="G34" s="33">
        <v>21.8</v>
      </c>
      <c r="H34" s="33">
        <v>21.41</v>
      </c>
      <c r="I34" s="33">
        <v>21.62</v>
      </c>
      <c r="J34" s="34">
        <v>21.67</v>
      </c>
      <c r="K34" s="22"/>
      <c r="L34" s="22"/>
      <c r="M34" s="22"/>
      <c r="N34" s="22"/>
      <c r="O34" s="22"/>
      <c r="P34" s="22"/>
    </row>
    <row r="35" spans="1:16" ht="39" customHeight="1" x14ac:dyDescent="0.15">
      <c r="A35" s="22"/>
      <c r="B35" s="35"/>
      <c r="C35" s="1238" t="s">
        <v>555</v>
      </c>
      <c r="D35" s="1239"/>
      <c r="E35" s="1240"/>
      <c r="F35" s="36">
        <v>6.15</v>
      </c>
      <c r="G35" s="37">
        <v>5.56</v>
      </c>
      <c r="H35" s="37">
        <v>8.36</v>
      </c>
      <c r="I35" s="37">
        <v>6.25</v>
      </c>
      <c r="J35" s="38">
        <v>6.76</v>
      </c>
      <c r="K35" s="22"/>
      <c r="L35" s="22"/>
      <c r="M35" s="22"/>
      <c r="N35" s="22"/>
      <c r="O35" s="22"/>
      <c r="P35" s="22"/>
    </row>
    <row r="36" spans="1:16" ht="39" customHeight="1" x14ac:dyDescent="0.15">
      <c r="A36" s="22"/>
      <c r="B36" s="35"/>
      <c r="C36" s="1238" t="s">
        <v>556</v>
      </c>
      <c r="D36" s="1239"/>
      <c r="E36" s="1240"/>
      <c r="F36" s="36">
        <v>1.38</v>
      </c>
      <c r="G36" s="37">
        <v>1.1299999999999999</v>
      </c>
      <c r="H36" s="37">
        <v>1.46</v>
      </c>
      <c r="I36" s="37">
        <v>2.2400000000000002</v>
      </c>
      <c r="J36" s="38">
        <v>1.34</v>
      </c>
      <c r="K36" s="22"/>
      <c r="L36" s="22"/>
      <c r="M36" s="22"/>
      <c r="N36" s="22"/>
      <c r="O36" s="22"/>
      <c r="P36" s="22"/>
    </row>
    <row r="37" spans="1:16" ht="39" customHeight="1" x14ac:dyDescent="0.15">
      <c r="A37" s="22"/>
      <c r="B37" s="35"/>
      <c r="C37" s="1238" t="s">
        <v>557</v>
      </c>
      <c r="D37" s="1239"/>
      <c r="E37" s="1240"/>
      <c r="F37" s="36">
        <v>1.19</v>
      </c>
      <c r="G37" s="37">
        <v>2.11</v>
      </c>
      <c r="H37" s="37">
        <v>2.6</v>
      </c>
      <c r="I37" s="37">
        <v>3.54</v>
      </c>
      <c r="J37" s="38">
        <v>0.84</v>
      </c>
      <c r="K37" s="22"/>
      <c r="L37" s="22"/>
      <c r="M37" s="22"/>
      <c r="N37" s="22"/>
      <c r="O37" s="22"/>
      <c r="P37" s="22"/>
    </row>
    <row r="38" spans="1:16" ht="39" customHeight="1" x14ac:dyDescent="0.15">
      <c r="A38" s="22"/>
      <c r="B38" s="35"/>
      <c r="C38" s="1238" t="s">
        <v>558</v>
      </c>
      <c r="D38" s="1239"/>
      <c r="E38" s="1240"/>
      <c r="F38" s="36">
        <v>0.11</v>
      </c>
      <c r="G38" s="37">
        <v>0.02</v>
      </c>
      <c r="H38" s="37">
        <v>0.01</v>
      </c>
      <c r="I38" s="37">
        <v>0.01</v>
      </c>
      <c r="J38" s="38">
        <v>0.03</v>
      </c>
      <c r="K38" s="22"/>
      <c r="L38" s="22"/>
      <c r="M38" s="22"/>
      <c r="N38" s="22"/>
      <c r="O38" s="22"/>
      <c r="P38" s="22"/>
    </row>
    <row r="39" spans="1:16" ht="39" customHeight="1" x14ac:dyDescent="0.15">
      <c r="A39" s="22"/>
      <c r="B39" s="35"/>
      <c r="C39" s="1238" t="s">
        <v>559</v>
      </c>
      <c r="D39" s="1239"/>
      <c r="E39" s="1240"/>
      <c r="F39" s="36">
        <v>0</v>
      </c>
      <c r="G39" s="37">
        <v>0.14000000000000001</v>
      </c>
      <c r="H39" s="37">
        <v>0.05</v>
      </c>
      <c r="I39" s="37">
        <v>0</v>
      </c>
      <c r="J39" s="38">
        <v>0.01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560</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561</v>
      </c>
      <c r="D43" s="1242"/>
      <c r="E43" s="1243"/>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qZfYBUqIF9oAqF4PRl6g94+Kr8vBrBjeDhTxnwo0KnB8VqPZiZrVOa4+SMEiJTveICQKYE3rgUg20Er/f89hA==" saltValue="HkbCoWW57k5JyWsFwuO3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477</v>
      </c>
      <c r="L45" s="60">
        <v>488</v>
      </c>
      <c r="M45" s="60">
        <v>513</v>
      </c>
      <c r="N45" s="60">
        <v>511</v>
      </c>
      <c r="O45" s="61">
        <v>522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502</v>
      </c>
      <c r="L46" s="64" t="s">
        <v>502</v>
      </c>
      <c r="M46" s="64" t="s">
        <v>502</v>
      </c>
      <c r="N46" s="64" t="s">
        <v>502</v>
      </c>
      <c r="O46" s="65" t="s">
        <v>502</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502</v>
      </c>
      <c r="L47" s="64" t="s">
        <v>502</v>
      </c>
      <c r="M47" s="64" t="s">
        <v>502</v>
      </c>
      <c r="N47" s="64" t="s">
        <v>502</v>
      </c>
      <c r="O47" s="65" t="s">
        <v>502</v>
      </c>
      <c r="P47" s="48"/>
      <c r="Q47" s="48"/>
      <c r="R47" s="48"/>
      <c r="S47" s="48"/>
      <c r="T47" s="48"/>
      <c r="U47" s="48"/>
    </row>
    <row r="48" spans="1:21" ht="30.75" customHeight="1" x14ac:dyDescent="0.15">
      <c r="A48" s="48"/>
      <c r="B48" s="1266"/>
      <c r="C48" s="1267"/>
      <c r="D48" s="62"/>
      <c r="E48" s="1248" t="s">
        <v>15</v>
      </c>
      <c r="F48" s="1248"/>
      <c r="G48" s="1248"/>
      <c r="H48" s="1248"/>
      <c r="I48" s="1248"/>
      <c r="J48" s="1249"/>
      <c r="K48" s="63" t="s">
        <v>502</v>
      </c>
      <c r="L48" s="64" t="s">
        <v>502</v>
      </c>
      <c r="M48" s="64" t="s">
        <v>502</v>
      </c>
      <c r="N48" s="64" t="s">
        <v>502</v>
      </c>
      <c r="O48" s="65" t="s">
        <v>502</v>
      </c>
      <c r="P48" s="48"/>
      <c r="Q48" s="48"/>
      <c r="R48" s="48"/>
      <c r="S48" s="48"/>
      <c r="T48" s="48"/>
      <c r="U48" s="48"/>
    </row>
    <row r="49" spans="1:21" ht="30.75" customHeight="1" x14ac:dyDescent="0.15">
      <c r="A49" s="48"/>
      <c r="B49" s="1266"/>
      <c r="C49" s="1267"/>
      <c r="D49" s="62"/>
      <c r="E49" s="1248" t="s">
        <v>16</v>
      </c>
      <c r="F49" s="1248"/>
      <c r="G49" s="1248"/>
      <c r="H49" s="1248"/>
      <c r="I49" s="1248"/>
      <c r="J49" s="1249"/>
      <c r="K49" s="63">
        <v>140</v>
      </c>
      <c r="L49" s="64">
        <v>140</v>
      </c>
      <c r="M49" s="64">
        <v>103</v>
      </c>
      <c r="N49" s="64">
        <v>60</v>
      </c>
      <c r="O49" s="65">
        <v>5</v>
      </c>
      <c r="P49" s="48"/>
      <c r="Q49" s="48"/>
      <c r="R49" s="48"/>
      <c r="S49" s="48"/>
      <c r="T49" s="48"/>
      <c r="U49" s="48"/>
    </row>
    <row r="50" spans="1:21" ht="30.75" customHeight="1" x14ac:dyDescent="0.15">
      <c r="A50" s="48"/>
      <c r="B50" s="1266"/>
      <c r="C50" s="1267"/>
      <c r="D50" s="62"/>
      <c r="E50" s="1248" t="s">
        <v>17</v>
      </c>
      <c r="F50" s="1248"/>
      <c r="G50" s="1248"/>
      <c r="H50" s="1248"/>
      <c r="I50" s="1248"/>
      <c r="J50" s="1249"/>
      <c r="K50" s="63">
        <v>1</v>
      </c>
      <c r="L50" s="64">
        <v>1</v>
      </c>
      <c r="M50" s="64">
        <v>1</v>
      </c>
      <c r="N50" s="64">
        <v>1</v>
      </c>
      <c r="O50" s="65">
        <v>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502</v>
      </c>
      <c r="L51" s="64" t="s">
        <v>502</v>
      </c>
      <c r="M51" s="64" t="s">
        <v>502</v>
      </c>
      <c r="N51" s="64" t="s">
        <v>502</v>
      </c>
      <c r="O51" s="65" t="s">
        <v>502</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415</v>
      </c>
      <c r="L52" s="64">
        <v>409</v>
      </c>
      <c r="M52" s="64">
        <v>409</v>
      </c>
      <c r="N52" s="64">
        <v>385</v>
      </c>
      <c r="O52" s="65">
        <v>380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203</v>
      </c>
      <c r="L53" s="69">
        <v>220</v>
      </c>
      <c r="M53" s="69">
        <v>208</v>
      </c>
      <c r="N53" s="69">
        <v>187</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502</v>
      </c>
      <c r="L57" s="83" t="s">
        <v>502</v>
      </c>
      <c r="M57" s="83" t="s">
        <v>502</v>
      </c>
      <c r="N57" s="83" t="s">
        <v>502</v>
      </c>
      <c r="O57" s="84" t="s">
        <v>502</v>
      </c>
    </row>
    <row r="58" spans="1:21" ht="31.5" customHeight="1" thickBot="1" x14ac:dyDescent="0.2">
      <c r="B58" s="1256"/>
      <c r="C58" s="1257"/>
      <c r="D58" s="1261" t="s">
        <v>27</v>
      </c>
      <c r="E58" s="1262"/>
      <c r="F58" s="1262"/>
      <c r="G58" s="1262"/>
      <c r="H58" s="1262"/>
      <c r="I58" s="1262"/>
      <c r="J58" s="1263"/>
      <c r="K58" s="85" t="s">
        <v>502</v>
      </c>
      <c r="L58" s="86" t="s">
        <v>502</v>
      </c>
      <c r="M58" s="86" t="s">
        <v>502</v>
      </c>
      <c r="N58" s="86" t="s">
        <v>502</v>
      </c>
      <c r="O58" s="87" t="s">
        <v>502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egjay5dt3kc7dv8eMs67EagKOFePX/fm7gqClqlX25zLoLF9isMn1HMxpy6oEbuGqSpiE8atpAXfckbWR27yQ==" saltValue="HulpqcN9Vw9zaQdkizoP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84" t="s">
        <v>30</v>
      </c>
      <c r="C41" s="1285"/>
      <c r="D41" s="101"/>
      <c r="E41" s="1286" t="s">
        <v>31</v>
      </c>
      <c r="F41" s="1286"/>
      <c r="G41" s="1286"/>
      <c r="H41" s="1287"/>
      <c r="I41" s="102">
        <v>5311</v>
      </c>
      <c r="J41" s="103">
        <v>5427</v>
      </c>
      <c r="K41" s="103">
        <v>5307</v>
      </c>
      <c r="L41" s="103">
        <v>5151</v>
      </c>
      <c r="M41" s="104">
        <v>5036</v>
      </c>
    </row>
    <row r="42" spans="2:13" ht="27.75" customHeight="1" x14ac:dyDescent="0.15">
      <c r="B42" s="1274"/>
      <c r="C42" s="1275"/>
      <c r="D42" s="105"/>
      <c r="E42" s="1278" t="s">
        <v>32</v>
      </c>
      <c r="F42" s="1278"/>
      <c r="G42" s="1278"/>
      <c r="H42" s="1279"/>
      <c r="I42" s="106" t="s">
        <v>502</v>
      </c>
      <c r="J42" s="107" t="s">
        <v>502</v>
      </c>
      <c r="K42" s="107" t="s">
        <v>502</v>
      </c>
      <c r="L42" s="107" t="s">
        <v>502</v>
      </c>
      <c r="M42" s="108" t="s">
        <v>502</v>
      </c>
    </row>
    <row r="43" spans="2:13" ht="27.75" customHeight="1" x14ac:dyDescent="0.15">
      <c r="B43" s="1274"/>
      <c r="C43" s="1275"/>
      <c r="D43" s="105"/>
      <c r="E43" s="1278" t="s">
        <v>33</v>
      </c>
      <c r="F43" s="1278"/>
      <c r="G43" s="1278"/>
      <c r="H43" s="1279"/>
      <c r="I43" s="106" t="s">
        <v>502</v>
      </c>
      <c r="J43" s="107" t="s">
        <v>502</v>
      </c>
      <c r="K43" s="107" t="s">
        <v>502</v>
      </c>
      <c r="L43" s="107" t="s">
        <v>502</v>
      </c>
      <c r="M43" s="108" t="s">
        <v>502</v>
      </c>
    </row>
    <row r="44" spans="2:13" ht="27.75" customHeight="1" x14ac:dyDescent="0.15">
      <c r="B44" s="1274"/>
      <c r="C44" s="1275"/>
      <c r="D44" s="105"/>
      <c r="E44" s="1278" t="s">
        <v>34</v>
      </c>
      <c r="F44" s="1278"/>
      <c r="G44" s="1278"/>
      <c r="H44" s="1279"/>
      <c r="I44" s="106">
        <v>311</v>
      </c>
      <c r="J44" s="107">
        <v>174</v>
      </c>
      <c r="K44" s="107">
        <v>80</v>
      </c>
      <c r="L44" s="107">
        <v>76</v>
      </c>
      <c r="M44" s="108">
        <v>522</v>
      </c>
    </row>
    <row r="45" spans="2:13" ht="27.75" customHeight="1" x14ac:dyDescent="0.15">
      <c r="B45" s="1274"/>
      <c r="C45" s="1275"/>
      <c r="D45" s="105"/>
      <c r="E45" s="1278" t="s">
        <v>35</v>
      </c>
      <c r="F45" s="1278"/>
      <c r="G45" s="1278"/>
      <c r="H45" s="1279"/>
      <c r="I45" s="106">
        <v>1199</v>
      </c>
      <c r="J45" s="107">
        <v>1061</v>
      </c>
      <c r="K45" s="107">
        <v>1119</v>
      </c>
      <c r="L45" s="107">
        <v>1221</v>
      </c>
      <c r="M45" s="108">
        <v>1364</v>
      </c>
    </row>
    <row r="46" spans="2:13" ht="27.75" customHeight="1" x14ac:dyDescent="0.15">
      <c r="B46" s="1274"/>
      <c r="C46" s="1275"/>
      <c r="D46" s="109"/>
      <c r="E46" s="1278" t="s">
        <v>36</v>
      </c>
      <c r="F46" s="1278"/>
      <c r="G46" s="1278"/>
      <c r="H46" s="1279"/>
      <c r="I46" s="106" t="s">
        <v>502</v>
      </c>
      <c r="J46" s="107" t="s">
        <v>502</v>
      </c>
      <c r="K46" s="107" t="s">
        <v>502</v>
      </c>
      <c r="L46" s="107" t="s">
        <v>502</v>
      </c>
      <c r="M46" s="108" t="s">
        <v>502</v>
      </c>
    </row>
    <row r="47" spans="2:13" ht="27.75" customHeight="1" x14ac:dyDescent="0.15">
      <c r="B47" s="1274"/>
      <c r="C47" s="1275"/>
      <c r="D47" s="110"/>
      <c r="E47" s="1288" t="s">
        <v>37</v>
      </c>
      <c r="F47" s="1289"/>
      <c r="G47" s="1289"/>
      <c r="H47" s="1290"/>
      <c r="I47" s="106" t="s">
        <v>502</v>
      </c>
      <c r="J47" s="107" t="s">
        <v>502</v>
      </c>
      <c r="K47" s="107" t="s">
        <v>502</v>
      </c>
      <c r="L47" s="107" t="s">
        <v>502</v>
      </c>
      <c r="M47" s="108" t="s">
        <v>502</v>
      </c>
    </row>
    <row r="48" spans="2:13" ht="27.75" customHeight="1" x14ac:dyDescent="0.15">
      <c r="B48" s="1274"/>
      <c r="C48" s="1275"/>
      <c r="D48" s="105"/>
      <c r="E48" s="1278" t="s">
        <v>38</v>
      </c>
      <c r="F48" s="1278"/>
      <c r="G48" s="1278"/>
      <c r="H48" s="1279"/>
      <c r="I48" s="106" t="s">
        <v>502</v>
      </c>
      <c r="J48" s="107" t="s">
        <v>502</v>
      </c>
      <c r="K48" s="107" t="s">
        <v>502</v>
      </c>
      <c r="L48" s="107" t="s">
        <v>502</v>
      </c>
      <c r="M48" s="108" t="s">
        <v>502</v>
      </c>
    </row>
    <row r="49" spans="2:13" ht="27.75" customHeight="1" x14ac:dyDescent="0.15">
      <c r="B49" s="1276"/>
      <c r="C49" s="1277"/>
      <c r="D49" s="105"/>
      <c r="E49" s="1278" t="s">
        <v>39</v>
      </c>
      <c r="F49" s="1278"/>
      <c r="G49" s="1278"/>
      <c r="H49" s="1279"/>
      <c r="I49" s="106" t="s">
        <v>502</v>
      </c>
      <c r="J49" s="107" t="s">
        <v>502</v>
      </c>
      <c r="K49" s="107" t="s">
        <v>502</v>
      </c>
      <c r="L49" s="107" t="s">
        <v>502</v>
      </c>
      <c r="M49" s="108" t="s">
        <v>502</v>
      </c>
    </row>
    <row r="50" spans="2:13" ht="27.75" customHeight="1" x14ac:dyDescent="0.15">
      <c r="B50" s="1272" t="s">
        <v>40</v>
      </c>
      <c r="C50" s="1273"/>
      <c r="D50" s="111"/>
      <c r="E50" s="1278" t="s">
        <v>41</v>
      </c>
      <c r="F50" s="1278"/>
      <c r="G50" s="1278"/>
      <c r="H50" s="1279"/>
      <c r="I50" s="106">
        <v>642</v>
      </c>
      <c r="J50" s="107">
        <v>722</v>
      </c>
      <c r="K50" s="107">
        <v>626</v>
      </c>
      <c r="L50" s="107">
        <v>717</v>
      </c>
      <c r="M50" s="108">
        <v>677</v>
      </c>
    </row>
    <row r="51" spans="2:13" ht="27.75" customHeight="1" x14ac:dyDescent="0.15">
      <c r="B51" s="1274"/>
      <c r="C51" s="1275"/>
      <c r="D51" s="105"/>
      <c r="E51" s="1278" t="s">
        <v>42</v>
      </c>
      <c r="F51" s="1278"/>
      <c r="G51" s="1278"/>
      <c r="H51" s="1279"/>
      <c r="I51" s="106" t="s">
        <v>502</v>
      </c>
      <c r="J51" s="107" t="s">
        <v>502</v>
      </c>
      <c r="K51" s="107" t="s">
        <v>502</v>
      </c>
      <c r="L51" s="107" t="s">
        <v>502</v>
      </c>
      <c r="M51" s="108" t="s">
        <v>502</v>
      </c>
    </row>
    <row r="52" spans="2:13" ht="27.75" customHeight="1" x14ac:dyDescent="0.15">
      <c r="B52" s="1276"/>
      <c r="C52" s="1277"/>
      <c r="D52" s="105"/>
      <c r="E52" s="1278" t="s">
        <v>43</v>
      </c>
      <c r="F52" s="1278"/>
      <c r="G52" s="1278"/>
      <c r="H52" s="1279"/>
      <c r="I52" s="106">
        <v>4325</v>
      </c>
      <c r="J52" s="107">
        <v>4465</v>
      </c>
      <c r="K52" s="107">
        <v>4374</v>
      </c>
      <c r="L52" s="107">
        <v>4321</v>
      </c>
      <c r="M52" s="108">
        <v>4440</v>
      </c>
    </row>
    <row r="53" spans="2:13" ht="27.75" customHeight="1" thickBot="1" x14ac:dyDescent="0.2">
      <c r="B53" s="1280" t="s">
        <v>44</v>
      </c>
      <c r="C53" s="1281"/>
      <c r="D53" s="112"/>
      <c r="E53" s="1282" t="s">
        <v>45</v>
      </c>
      <c r="F53" s="1282"/>
      <c r="G53" s="1282"/>
      <c r="H53" s="1283"/>
      <c r="I53" s="113">
        <v>1854</v>
      </c>
      <c r="J53" s="114">
        <v>1475</v>
      </c>
      <c r="K53" s="114">
        <v>1506</v>
      </c>
      <c r="L53" s="114">
        <v>1410</v>
      </c>
      <c r="M53" s="115">
        <v>1805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4jwnOXjkD1VLo6lnH9I2xlOgYqRaMY0NPgq0vs2CMbRNEUyCJC+JJiW0rM5GAXmfsbprD9kBhcIxlO/nkdVQ==" saltValue="eaK8J2vMe6i9L2G74y3c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1"/>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9" t="s">
        <v>48</v>
      </c>
      <c r="D55" s="1299"/>
      <c r="E55" s="1300"/>
      <c r="F55" s="127">
        <v>626</v>
      </c>
      <c r="G55" s="127">
        <v>717</v>
      </c>
      <c r="H55" s="128">
        <v>677</v>
      </c>
    </row>
    <row r="56" spans="2:8" ht="52.5" customHeight="1" x14ac:dyDescent="0.15">
      <c r="B56" s="129"/>
      <c r="C56" s="1301" t="s">
        <v>49</v>
      </c>
      <c r="D56" s="1301"/>
      <c r="E56" s="1302"/>
      <c r="F56" s="130" t="s">
        <v>502</v>
      </c>
      <c r="G56" s="130" t="s">
        <v>502</v>
      </c>
      <c r="H56" s="131" t="s">
        <v>502</v>
      </c>
    </row>
    <row r="57" spans="2:8" ht="53.25" customHeight="1" x14ac:dyDescent="0.15">
      <c r="B57" s="129"/>
      <c r="C57" s="1303" t="s">
        <v>50</v>
      </c>
      <c r="D57" s="1303"/>
      <c r="E57" s="1304"/>
      <c r="F57" s="132">
        <v>257</v>
      </c>
      <c r="G57" s="132">
        <v>370</v>
      </c>
      <c r="H57" s="133">
        <v>372</v>
      </c>
    </row>
    <row r="58" spans="2:8" ht="45.75" customHeight="1" x14ac:dyDescent="0.15">
      <c r="B58" s="134"/>
      <c r="C58" s="1291" t="s">
        <v>567</v>
      </c>
      <c r="D58" s="1292"/>
      <c r="E58" s="1293"/>
      <c r="F58" s="135">
        <v>173</v>
      </c>
      <c r="G58" s="135">
        <v>283</v>
      </c>
      <c r="H58" s="136">
        <v>285</v>
      </c>
    </row>
    <row r="59" spans="2:8" ht="45.75" customHeight="1" x14ac:dyDescent="0.15">
      <c r="B59" s="134"/>
      <c r="C59" s="1291" t="s">
        <v>568</v>
      </c>
      <c r="D59" s="1292"/>
      <c r="E59" s="1293"/>
      <c r="F59" s="135">
        <v>28</v>
      </c>
      <c r="G59" s="135">
        <v>34</v>
      </c>
      <c r="H59" s="136">
        <v>34</v>
      </c>
    </row>
    <row r="60" spans="2:8" ht="45.75" customHeight="1" x14ac:dyDescent="0.15">
      <c r="B60" s="134"/>
      <c r="C60" s="1291" t="s">
        <v>569</v>
      </c>
      <c r="D60" s="1292"/>
      <c r="E60" s="1293"/>
      <c r="F60" s="135">
        <v>34</v>
      </c>
      <c r="G60" s="135">
        <v>32</v>
      </c>
      <c r="H60" s="136">
        <v>31</v>
      </c>
    </row>
    <row r="61" spans="2:8" ht="45.75" customHeight="1" x14ac:dyDescent="0.15">
      <c r="B61" s="134"/>
      <c r="C61" s="1291" t="s">
        <v>570</v>
      </c>
      <c r="D61" s="1292"/>
      <c r="E61" s="1293"/>
      <c r="F61" s="135">
        <v>19</v>
      </c>
      <c r="G61" s="135">
        <v>19</v>
      </c>
      <c r="H61" s="136">
        <v>19</v>
      </c>
    </row>
    <row r="62" spans="2:8" ht="45.75" customHeight="1" thickBot="1" x14ac:dyDescent="0.2">
      <c r="B62" s="137"/>
      <c r="C62" s="1294" t="s">
        <v>571</v>
      </c>
      <c r="D62" s="1295"/>
      <c r="E62" s="1296"/>
      <c r="F62" s="138">
        <v>2</v>
      </c>
      <c r="G62" s="138">
        <v>2</v>
      </c>
      <c r="H62" s="139">
        <v>2</v>
      </c>
    </row>
    <row r="63" spans="2:8" ht="52.5" customHeight="1" thickBot="1" x14ac:dyDescent="0.2">
      <c r="B63" s="140"/>
      <c r="C63" s="1297" t="s">
        <v>51</v>
      </c>
      <c r="D63" s="1297"/>
      <c r="E63" s="1298"/>
      <c r="F63" s="141">
        <v>883</v>
      </c>
      <c r="G63" s="141">
        <v>1087</v>
      </c>
      <c r="H63" s="142">
        <v>1048</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sheetData>
  <sheetProtection algorithmName="SHA-512" hashValue="y1/CyL/qVcqAqXTsdLGinAcEmqCDGPe+oiR6L+BY+Bx2KLqYmenAeNLzZq5IXZPDF2i7HEKxy4NwWIyB8mlCiQ==" saltValue="UZdKdPKydAmS2Upq6Tu+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593</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590</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8" t="s">
        <v>596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589</v>
      </c>
    </row>
    <row r="50" spans="1:109" ht="13.5" x14ac:dyDescent="0.15">
      <c r="B50" s="386"/>
      <c r="G50" s="1308"/>
      <c r="H50" s="1308"/>
      <c r="I50" s="1308"/>
      <c r="J50" s="1308"/>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2" t="s">
        <v>544</v>
      </c>
      <c r="BQ50" s="1312"/>
      <c r="BR50" s="1312"/>
      <c r="BS50" s="1312"/>
      <c r="BT50" s="1312"/>
      <c r="BU50" s="1312"/>
      <c r="BV50" s="1312"/>
      <c r="BW50" s="1312"/>
      <c r="BX50" s="1312" t="s">
        <v>545</v>
      </c>
      <c r="BY50" s="1312"/>
      <c r="BZ50" s="1312"/>
      <c r="CA50" s="1312"/>
      <c r="CB50" s="1312"/>
      <c r="CC50" s="1312"/>
      <c r="CD50" s="1312"/>
      <c r="CE50" s="1312"/>
      <c r="CF50" s="1312" t="s">
        <v>546</v>
      </c>
      <c r="CG50" s="1312"/>
      <c r="CH50" s="1312"/>
      <c r="CI50" s="1312"/>
      <c r="CJ50" s="1312"/>
      <c r="CK50" s="1312"/>
      <c r="CL50" s="1312"/>
      <c r="CM50" s="1312"/>
      <c r="CN50" s="1312" t="s">
        <v>547</v>
      </c>
      <c r="CO50" s="1312"/>
      <c r="CP50" s="1312"/>
      <c r="CQ50" s="1312"/>
      <c r="CR50" s="1312"/>
      <c r="CS50" s="1312"/>
      <c r="CT50" s="1312"/>
      <c r="CU50" s="1312"/>
      <c r="CV50" s="1312" t="s">
        <v>548</v>
      </c>
      <c r="CW50" s="1312"/>
      <c r="CX50" s="1312"/>
      <c r="CY50" s="1312"/>
      <c r="CZ50" s="1312"/>
      <c r="DA50" s="1312"/>
      <c r="DB50" s="1312"/>
      <c r="DC50" s="1312"/>
    </row>
    <row r="51" spans="1:109" ht="13.5" customHeight="1" x14ac:dyDescent="0.15">
      <c r="B51" s="386"/>
      <c r="G51" s="1316"/>
      <c r="H51" s="1316"/>
      <c r="I51" s="1317"/>
      <c r="J51" s="1317"/>
      <c r="K51" s="1307"/>
      <c r="L51" s="1307"/>
      <c r="M51" s="1307"/>
      <c r="N51" s="1307"/>
      <c r="AM51" s="393"/>
      <c r="AN51" s="1305" t="s">
        <v>588</v>
      </c>
      <c r="AO51" s="1305"/>
      <c r="AP51" s="1305"/>
      <c r="AQ51" s="1305"/>
      <c r="AR51" s="1305"/>
      <c r="AS51" s="1305"/>
      <c r="AT51" s="1305"/>
      <c r="AU51" s="1305"/>
      <c r="AV51" s="1305"/>
      <c r="AW51" s="1305"/>
      <c r="AX51" s="1305"/>
      <c r="AY51" s="1305"/>
      <c r="AZ51" s="1305"/>
      <c r="BA51" s="1305"/>
      <c r="BB51" s="1305" t="s">
        <v>584</v>
      </c>
      <c r="BC51" s="1305"/>
      <c r="BD51" s="1305"/>
      <c r="BE51" s="1305"/>
      <c r="BF51" s="1305"/>
      <c r="BG51" s="1305"/>
      <c r="BH51" s="1305"/>
      <c r="BI51" s="1305"/>
      <c r="BJ51" s="1305"/>
      <c r="BK51" s="1305"/>
      <c r="BL51" s="1305"/>
      <c r="BM51" s="1305"/>
      <c r="BN51" s="1305"/>
      <c r="BO51" s="1305"/>
      <c r="BP51" s="1327"/>
      <c r="BQ51" s="1306"/>
      <c r="BR51" s="1306"/>
      <c r="BS51" s="1306"/>
      <c r="BT51" s="1306"/>
      <c r="BU51" s="1306"/>
      <c r="BV51" s="1306"/>
      <c r="BW51" s="1306"/>
      <c r="BX51" s="1306">
        <v>46.4</v>
      </c>
      <c r="BY51" s="1306"/>
      <c r="BZ51" s="1306"/>
      <c r="CA51" s="1306"/>
      <c r="CB51" s="1306"/>
      <c r="CC51" s="1306"/>
      <c r="CD51" s="1306"/>
      <c r="CE51" s="1306"/>
      <c r="CF51" s="1306">
        <v>48.1</v>
      </c>
      <c r="CG51" s="1306"/>
      <c r="CH51" s="1306"/>
      <c r="CI51" s="1306"/>
      <c r="CJ51" s="1306"/>
      <c r="CK51" s="1306"/>
      <c r="CL51" s="1306"/>
      <c r="CM51" s="1306"/>
      <c r="CN51" s="1306">
        <v>44.9</v>
      </c>
      <c r="CO51" s="1306"/>
      <c r="CP51" s="1306"/>
      <c r="CQ51" s="1306"/>
      <c r="CR51" s="1306"/>
      <c r="CS51" s="1306"/>
      <c r="CT51" s="1306"/>
      <c r="CU51" s="1306"/>
      <c r="CV51" s="1306">
        <v>58</v>
      </c>
      <c r="CW51" s="1306"/>
      <c r="CX51" s="1306"/>
      <c r="CY51" s="1306"/>
      <c r="CZ51" s="1306"/>
      <c r="DA51" s="1306"/>
      <c r="DB51" s="1306"/>
      <c r="DC51" s="1306"/>
    </row>
    <row r="52" spans="1:109" ht="13.5" x14ac:dyDescent="0.15">
      <c r="B52" s="386"/>
      <c r="G52" s="1316"/>
      <c r="H52" s="1316"/>
      <c r="I52" s="1317"/>
      <c r="J52" s="1317"/>
      <c r="K52" s="1307"/>
      <c r="L52" s="1307"/>
      <c r="M52" s="1307"/>
      <c r="N52" s="1307"/>
      <c r="AM52" s="393"/>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5" x14ac:dyDescent="0.15">
      <c r="A53" s="401"/>
      <c r="B53" s="386"/>
      <c r="G53" s="1316"/>
      <c r="H53" s="1316"/>
      <c r="I53" s="1308"/>
      <c r="J53" s="1308"/>
      <c r="K53" s="1307"/>
      <c r="L53" s="1307"/>
      <c r="M53" s="1307"/>
      <c r="N53" s="1307"/>
      <c r="AM53" s="393"/>
      <c r="AN53" s="1305"/>
      <c r="AO53" s="1305"/>
      <c r="AP53" s="1305"/>
      <c r="AQ53" s="1305"/>
      <c r="AR53" s="1305"/>
      <c r="AS53" s="1305"/>
      <c r="AT53" s="1305"/>
      <c r="AU53" s="1305"/>
      <c r="AV53" s="1305"/>
      <c r="AW53" s="1305"/>
      <c r="AX53" s="1305"/>
      <c r="AY53" s="1305"/>
      <c r="AZ53" s="1305"/>
      <c r="BA53" s="1305"/>
      <c r="BB53" s="1305" t="s">
        <v>592</v>
      </c>
      <c r="BC53" s="1305"/>
      <c r="BD53" s="1305"/>
      <c r="BE53" s="1305"/>
      <c r="BF53" s="1305"/>
      <c r="BG53" s="1305"/>
      <c r="BH53" s="1305"/>
      <c r="BI53" s="1305"/>
      <c r="BJ53" s="1305"/>
      <c r="BK53" s="1305"/>
      <c r="BL53" s="1305"/>
      <c r="BM53" s="1305"/>
      <c r="BN53" s="1305"/>
      <c r="BO53" s="1305"/>
      <c r="BP53" s="1327"/>
      <c r="BQ53" s="1306"/>
      <c r="BR53" s="1306"/>
      <c r="BS53" s="1306"/>
      <c r="BT53" s="1306"/>
      <c r="BU53" s="1306"/>
      <c r="BV53" s="1306"/>
      <c r="BW53" s="1306"/>
      <c r="BX53" s="1306">
        <v>56.7</v>
      </c>
      <c r="BY53" s="1306"/>
      <c r="BZ53" s="1306"/>
      <c r="CA53" s="1306"/>
      <c r="CB53" s="1306"/>
      <c r="CC53" s="1306"/>
      <c r="CD53" s="1306"/>
      <c r="CE53" s="1306"/>
      <c r="CF53" s="1306">
        <v>57.8</v>
      </c>
      <c r="CG53" s="1306"/>
      <c r="CH53" s="1306"/>
      <c r="CI53" s="1306"/>
      <c r="CJ53" s="1306"/>
      <c r="CK53" s="1306"/>
      <c r="CL53" s="1306"/>
      <c r="CM53" s="1306"/>
      <c r="CN53" s="1306">
        <v>59.6</v>
      </c>
      <c r="CO53" s="1306"/>
      <c r="CP53" s="1306"/>
      <c r="CQ53" s="1306"/>
      <c r="CR53" s="1306"/>
      <c r="CS53" s="1306"/>
      <c r="CT53" s="1306"/>
      <c r="CU53" s="1306"/>
      <c r="CV53" s="1306">
        <v>61.7</v>
      </c>
      <c r="CW53" s="1306"/>
      <c r="CX53" s="1306"/>
      <c r="CY53" s="1306"/>
      <c r="CZ53" s="1306"/>
      <c r="DA53" s="1306"/>
      <c r="DB53" s="1306"/>
      <c r="DC53" s="1306"/>
    </row>
    <row r="54" spans="1:109" ht="13.5" x14ac:dyDescent="0.15">
      <c r="A54" s="401"/>
      <c r="B54" s="386"/>
      <c r="G54" s="1316"/>
      <c r="H54" s="1316"/>
      <c r="I54" s="1308"/>
      <c r="J54" s="1308"/>
      <c r="K54" s="1307"/>
      <c r="L54" s="1307"/>
      <c r="M54" s="1307"/>
      <c r="N54" s="1307"/>
      <c r="AM54" s="393"/>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5" x14ac:dyDescent="0.15">
      <c r="A55" s="401"/>
      <c r="B55" s="386"/>
      <c r="G55" s="1308"/>
      <c r="H55" s="1308"/>
      <c r="I55" s="1308"/>
      <c r="J55" s="1308"/>
      <c r="K55" s="1307"/>
      <c r="L55" s="1307"/>
      <c r="M55" s="1307"/>
      <c r="N55" s="1307"/>
      <c r="AN55" s="1312" t="s">
        <v>586</v>
      </c>
      <c r="AO55" s="1312"/>
      <c r="AP55" s="1312"/>
      <c r="AQ55" s="1312"/>
      <c r="AR55" s="1312"/>
      <c r="AS55" s="1312"/>
      <c r="AT55" s="1312"/>
      <c r="AU55" s="1312"/>
      <c r="AV55" s="1312"/>
      <c r="AW55" s="1312"/>
      <c r="AX55" s="1312"/>
      <c r="AY55" s="1312"/>
      <c r="AZ55" s="1312"/>
      <c r="BA55" s="1312"/>
      <c r="BB55" s="1305" t="s">
        <v>584</v>
      </c>
      <c r="BC55" s="1305"/>
      <c r="BD55" s="1305"/>
      <c r="BE55" s="1305"/>
      <c r="BF55" s="1305"/>
      <c r="BG55" s="1305"/>
      <c r="BH55" s="1305"/>
      <c r="BI55" s="1305"/>
      <c r="BJ55" s="1305"/>
      <c r="BK55" s="1305"/>
      <c r="BL55" s="1305"/>
      <c r="BM55" s="1305"/>
      <c r="BN55" s="1305"/>
      <c r="BO55" s="1305"/>
      <c r="BP55" s="1327"/>
      <c r="BQ55" s="1306"/>
      <c r="BR55" s="1306"/>
      <c r="BS55" s="1306"/>
      <c r="BT55" s="1306"/>
      <c r="BU55" s="1306"/>
      <c r="BV55" s="1306"/>
      <c r="BW55" s="1306"/>
      <c r="BX55" s="1306">
        <v>13.1</v>
      </c>
      <c r="BY55" s="1306"/>
      <c r="BZ55" s="1306"/>
      <c r="CA55" s="1306"/>
      <c r="CB55" s="1306"/>
      <c r="CC55" s="1306"/>
      <c r="CD55" s="1306"/>
      <c r="CE55" s="1306"/>
      <c r="CF55" s="1306">
        <v>0</v>
      </c>
      <c r="CG55" s="1306"/>
      <c r="CH55" s="1306"/>
      <c r="CI55" s="1306"/>
      <c r="CJ55" s="1306"/>
      <c r="CK55" s="1306"/>
      <c r="CL55" s="1306"/>
      <c r="CM55" s="1306"/>
      <c r="CN55" s="1306">
        <v>0</v>
      </c>
      <c r="CO55" s="1306"/>
      <c r="CP55" s="1306"/>
      <c r="CQ55" s="1306"/>
      <c r="CR55" s="1306"/>
      <c r="CS55" s="1306"/>
      <c r="CT55" s="1306"/>
      <c r="CU55" s="1306"/>
      <c r="CV55" s="1306">
        <v>0</v>
      </c>
      <c r="CW55" s="1306"/>
      <c r="CX55" s="1306"/>
      <c r="CY55" s="1306"/>
      <c r="CZ55" s="1306"/>
      <c r="DA55" s="1306"/>
      <c r="DB55" s="1306"/>
      <c r="DC55" s="1306"/>
    </row>
    <row r="56" spans="1:109" ht="13.5" x14ac:dyDescent="0.15">
      <c r="A56" s="401"/>
      <c r="B56" s="386"/>
      <c r="G56" s="1308"/>
      <c r="H56" s="1308"/>
      <c r="I56" s="1308"/>
      <c r="J56" s="1308"/>
      <c r="K56" s="1307"/>
      <c r="L56" s="1307"/>
      <c r="M56" s="1307"/>
      <c r="N56" s="1307"/>
      <c r="AN56" s="1312"/>
      <c r="AO56" s="1312"/>
      <c r="AP56" s="1312"/>
      <c r="AQ56" s="1312"/>
      <c r="AR56" s="1312"/>
      <c r="AS56" s="1312"/>
      <c r="AT56" s="1312"/>
      <c r="AU56" s="1312"/>
      <c r="AV56" s="1312"/>
      <c r="AW56" s="1312"/>
      <c r="AX56" s="1312"/>
      <c r="AY56" s="1312"/>
      <c r="AZ56" s="1312"/>
      <c r="BA56" s="1312"/>
      <c r="BB56" s="1305"/>
      <c r="BC56" s="1305"/>
      <c r="BD56" s="1305"/>
      <c r="BE56" s="1305"/>
      <c r="BF56" s="1305"/>
      <c r="BG56" s="1305"/>
      <c r="BH56" s="1305"/>
      <c r="BI56" s="1305"/>
      <c r="BJ56" s="1305"/>
      <c r="BK56" s="1305"/>
      <c r="BL56" s="1305"/>
      <c r="BM56" s="1305"/>
      <c r="BN56" s="1305"/>
      <c r="BO56" s="1305"/>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1" customFormat="1" ht="13.5" x14ac:dyDescent="0.15">
      <c r="B57" s="407"/>
      <c r="G57" s="1308"/>
      <c r="H57" s="1308"/>
      <c r="I57" s="1310"/>
      <c r="J57" s="1310"/>
      <c r="K57" s="1307"/>
      <c r="L57" s="1307"/>
      <c r="M57" s="1307"/>
      <c r="N57" s="1307"/>
      <c r="AM57" s="385"/>
      <c r="AN57" s="1312"/>
      <c r="AO57" s="1312"/>
      <c r="AP57" s="1312"/>
      <c r="AQ57" s="1312"/>
      <c r="AR57" s="1312"/>
      <c r="AS57" s="1312"/>
      <c r="AT57" s="1312"/>
      <c r="AU57" s="1312"/>
      <c r="AV57" s="1312"/>
      <c r="AW57" s="1312"/>
      <c r="AX57" s="1312"/>
      <c r="AY57" s="1312"/>
      <c r="AZ57" s="1312"/>
      <c r="BA57" s="1312"/>
      <c r="BB57" s="1305" t="s">
        <v>592</v>
      </c>
      <c r="BC57" s="1305"/>
      <c r="BD57" s="1305"/>
      <c r="BE57" s="1305"/>
      <c r="BF57" s="1305"/>
      <c r="BG57" s="1305"/>
      <c r="BH57" s="1305"/>
      <c r="BI57" s="1305"/>
      <c r="BJ57" s="1305"/>
      <c r="BK57" s="1305"/>
      <c r="BL57" s="1305"/>
      <c r="BM57" s="1305"/>
      <c r="BN57" s="1305"/>
      <c r="BO57" s="1305"/>
      <c r="BP57" s="1327"/>
      <c r="BQ57" s="1306"/>
      <c r="BR57" s="1306"/>
      <c r="BS57" s="1306"/>
      <c r="BT57" s="1306"/>
      <c r="BU57" s="1306"/>
      <c r="BV57" s="1306"/>
      <c r="BW57" s="1306"/>
      <c r="BX57" s="1306">
        <v>53.4</v>
      </c>
      <c r="BY57" s="1306"/>
      <c r="BZ57" s="1306"/>
      <c r="CA57" s="1306"/>
      <c r="CB57" s="1306"/>
      <c r="CC57" s="1306"/>
      <c r="CD57" s="1306"/>
      <c r="CE57" s="1306"/>
      <c r="CF57" s="1306">
        <v>52.1</v>
      </c>
      <c r="CG57" s="1306"/>
      <c r="CH57" s="1306"/>
      <c r="CI57" s="1306"/>
      <c r="CJ57" s="1306"/>
      <c r="CK57" s="1306"/>
      <c r="CL57" s="1306"/>
      <c r="CM57" s="1306"/>
      <c r="CN57" s="1306">
        <v>59.1</v>
      </c>
      <c r="CO57" s="1306"/>
      <c r="CP57" s="1306"/>
      <c r="CQ57" s="1306"/>
      <c r="CR57" s="1306"/>
      <c r="CS57" s="1306"/>
      <c r="CT57" s="1306"/>
      <c r="CU57" s="1306"/>
      <c r="CV57" s="1306">
        <v>58.6</v>
      </c>
      <c r="CW57" s="1306"/>
      <c r="CX57" s="1306"/>
      <c r="CY57" s="1306"/>
      <c r="CZ57" s="1306"/>
      <c r="DA57" s="1306"/>
      <c r="DB57" s="1306"/>
      <c r="DC57" s="1306"/>
      <c r="DD57" s="412"/>
      <c r="DE57" s="407"/>
    </row>
    <row r="58" spans="1:109" s="401" customFormat="1" ht="13.5" x14ac:dyDescent="0.15">
      <c r="A58" s="385"/>
      <c r="B58" s="407"/>
      <c r="G58" s="1308"/>
      <c r="H58" s="1308"/>
      <c r="I58" s="1310"/>
      <c r="J58" s="1310"/>
      <c r="K58" s="1307"/>
      <c r="L58" s="1307"/>
      <c r="M58" s="1307"/>
      <c r="N58" s="1307"/>
      <c r="AM58" s="385"/>
      <c r="AN58" s="1312"/>
      <c r="AO58" s="1312"/>
      <c r="AP58" s="1312"/>
      <c r="AQ58" s="1312"/>
      <c r="AR58" s="1312"/>
      <c r="AS58" s="1312"/>
      <c r="AT58" s="1312"/>
      <c r="AU58" s="1312"/>
      <c r="AV58" s="1312"/>
      <c r="AW58" s="1312"/>
      <c r="AX58" s="1312"/>
      <c r="AY58" s="1312"/>
      <c r="AZ58" s="1312"/>
      <c r="BA58" s="1312"/>
      <c r="BB58" s="1305"/>
      <c r="BC58" s="1305"/>
      <c r="BD58" s="1305"/>
      <c r="BE58" s="1305"/>
      <c r="BF58" s="1305"/>
      <c r="BG58" s="1305"/>
      <c r="BH58" s="1305"/>
      <c r="BI58" s="1305"/>
      <c r="BJ58" s="1305"/>
      <c r="BK58" s="1305"/>
      <c r="BL58" s="1305"/>
      <c r="BM58" s="1305"/>
      <c r="BN58" s="1305"/>
      <c r="BO58" s="1305"/>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591</v>
      </c>
    </row>
    <row r="64" spans="1:109" ht="13.5" x14ac:dyDescent="0.15">
      <c r="B64" s="386"/>
      <c r="G64" s="402"/>
      <c r="I64" s="404"/>
      <c r="J64" s="404"/>
      <c r="K64" s="404"/>
      <c r="L64" s="404"/>
      <c r="M64" s="404"/>
      <c r="N64" s="403"/>
      <c r="AM64" s="402"/>
      <c r="AN64" s="402" t="s">
        <v>590</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8" t="s">
        <v>597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589</v>
      </c>
    </row>
    <row r="72" spans="2:107" ht="13.5" x14ac:dyDescent="0.15">
      <c r="B72" s="386"/>
      <c r="G72" s="1308"/>
      <c r="H72" s="1308"/>
      <c r="I72" s="1308"/>
      <c r="J72" s="1308"/>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2" t="s">
        <v>544</v>
      </c>
      <c r="BQ72" s="1312"/>
      <c r="BR72" s="1312"/>
      <c r="BS72" s="1312"/>
      <c r="BT72" s="1312"/>
      <c r="BU72" s="1312"/>
      <c r="BV72" s="1312"/>
      <c r="BW72" s="1312"/>
      <c r="BX72" s="1312" t="s">
        <v>545</v>
      </c>
      <c r="BY72" s="1312"/>
      <c r="BZ72" s="1312"/>
      <c r="CA72" s="1312"/>
      <c r="CB72" s="1312"/>
      <c r="CC72" s="1312"/>
      <c r="CD72" s="1312"/>
      <c r="CE72" s="1312"/>
      <c r="CF72" s="1312" t="s">
        <v>546</v>
      </c>
      <c r="CG72" s="1312"/>
      <c r="CH72" s="1312"/>
      <c r="CI72" s="1312"/>
      <c r="CJ72" s="1312"/>
      <c r="CK72" s="1312"/>
      <c r="CL72" s="1312"/>
      <c r="CM72" s="1312"/>
      <c r="CN72" s="1312" t="s">
        <v>547</v>
      </c>
      <c r="CO72" s="1312"/>
      <c r="CP72" s="1312"/>
      <c r="CQ72" s="1312"/>
      <c r="CR72" s="1312"/>
      <c r="CS72" s="1312"/>
      <c r="CT72" s="1312"/>
      <c r="CU72" s="1312"/>
      <c r="CV72" s="1312" t="s">
        <v>548</v>
      </c>
      <c r="CW72" s="1312"/>
      <c r="CX72" s="1312"/>
      <c r="CY72" s="1312"/>
      <c r="CZ72" s="1312"/>
      <c r="DA72" s="1312"/>
      <c r="DB72" s="1312"/>
      <c r="DC72" s="1312"/>
    </row>
    <row r="73" spans="2:107" ht="13.5" x14ac:dyDescent="0.15">
      <c r="B73" s="386"/>
      <c r="G73" s="1316"/>
      <c r="H73" s="1316"/>
      <c r="I73" s="1316"/>
      <c r="J73" s="1316"/>
      <c r="K73" s="1309"/>
      <c r="L73" s="1309"/>
      <c r="M73" s="1309"/>
      <c r="N73" s="1309"/>
      <c r="AM73" s="393"/>
      <c r="AN73" s="1305" t="s">
        <v>588</v>
      </c>
      <c r="AO73" s="1305"/>
      <c r="AP73" s="1305"/>
      <c r="AQ73" s="1305"/>
      <c r="AR73" s="1305"/>
      <c r="AS73" s="1305"/>
      <c r="AT73" s="1305"/>
      <c r="AU73" s="1305"/>
      <c r="AV73" s="1305"/>
      <c r="AW73" s="1305"/>
      <c r="AX73" s="1305"/>
      <c r="AY73" s="1305"/>
      <c r="AZ73" s="1305"/>
      <c r="BA73" s="1305"/>
      <c r="BB73" s="1305" t="s">
        <v>584</v>
      </c>
      <c r="BC73" s="1305"/>
      <c r="BD73" s="1305"/>
      <c r="BE73" s="1305"/>
      <c r="BF73" s="1305"/>
      <c r="BG73" s="1305"/>
      <c r="BH73" s="1305"/>
      <c r="BI73" s="1305"/>
      <c r="BJ73" s="1305"/>
      <c r="BK73" s="1305"/>
      <c r="BL73" s="1305"/>
      <c r="BM73" s="1305"/>
      <c r="BN73" s="1305"/>
      <c r="BO73" s="1305"/>
      <c r="BP73" s="1306">
        <v>60.4</v>
      </c>
      <c r="BQ73" s="1306"/>
      <c r="BR73" s="1306"/>
      <c r="BS73" s="1306"/>
      <c r="BT73" s="1306"/>
      <c r="BU73" s="1306"/>
      <c r="BV73" s="1306"/>
      <c r="BW73" s="1306"/>
      <c r="BX73" s="1306">
        <v>46.4</v>
      </c>
      <c r="BY73" s="1306"/>
      <c r="BZ73" s="1306"/>
      <c r="CA73" s="1306"/>
      <c r="CB73" s="1306"/>
      <c r="CC73" s="1306"/>
      <c r="CD73" s="1306"/>
      <c r="CE73" s="1306"/>
      <c r="CF73" s="1306">
        <v>48.1</v>
      </c>
      <c r="CG73" s="1306"/>
      <c r="CH73" s="1306"/>
      <c r="CI73" s="1306"/>
      <c r="CJ73" s="1306"/>
      <c r="CK73" s="1306"/>
      <c r="CL73" s="1306"/>
      <c r="CM73" s="1306"/>
      <c r="CN73" s="1306">
        <v>44.9</v>
      </c>
      <c r="CO73" s="1306"/>
      <c r="CP73" s="1306"/>
      <c r="CQ73" s="1306"/>
      <c r="CR73" s="1306"/>
      <c r="CS73" s="1306"/>
      <c r="CT73" s="1306"/>
      <c r="CU73" s="1306"/>
      <c r="CV73" s="1306">
        <v>58</v>
      </c>
      <c r="CW73" s="1306"/>
      <c r="CX73" s="1306"/>
      <c r="CY73" s="1306"/>
      <c r="CZ73" s="1306"/>
      <c r="DA73" s="1306"/>
      <c r="DB73" s="1306"/>
      <c r="DC73" s="1306"/>
    </row>
    <row r="74" spans="2:107" ht="13.5" x14ac:dyDescent="0.15">
      <c r="B74" s="386"/>
      <c r="G74" s="1316"/>
      <c r="H74" s="1316"/>
      <c r="I74" s="1316"/>
      <c r="J74" s="1316"/>
      <c r="K74" s="1309"/>
      <c r="L74" s="1309"/>
      <c r="M74" s="1309"/>
      <c r="N74" s="1309"/>
      <c r="AM74" s="393"/>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5" x14ac:dyDescent="0.15">
      <c r="B75" s="386"/>
      <c r="G75" s="1316"/>
      <c r="H75" s="1316"/>
      <c r="I75" s="1308"/>
      <c r="J75" s="1308"/>
      <c r="K75" s="1307"/>
      <c r="L75" s="1307"/>
      <c r="M75" s="1307"/>
      <c r="N75" s="1307"/>
      <c r="AM75" s="393"/>
      <c r="AN75" s="1305"/>
      <c r="AO75" s="1305"/>
      <c r="AP75" s="1305"/>
      <c r="AQ75" s="1305"/>
      <c r="AR75" s="1305"/>
      <c r="AS75" s="1305"/>
      <c r="AT75" s="1305"/>
      <c r="AU75" s="1305"/>
      <c r="AV75" s="1305"/>
      <c r="AW75" s="1305"/>
      <c r="AX75" s="1305"/>
      <c r="AY75" s="1305"/>
      <c r="AZ75" s="1305"/>
      <c r="BA75" s="1305"/>
      <c r="BB75" s="1305" t="s">
        <v>582</v>
      </c>
      <c r="BC75" s="1305"/>
      <c r="BD75" s="1305"/>
      <c r="BE75" s="1305"/>
      <c r="BF75" s="1305"/>
      <c r="BG75" s="1305"/>
      <c r="BH75" s="1305"/>
      <c r="BI75" s="1305"/>
      <c r="BJ75" s="1305"/>
      <c r="BK75" s="1305"/>
      <c r="BL75" s="1305"/>
      <c r="BM75" s="1305"/>
      <c r="BN75" s="1305"/>
      <c r="BO75" s="1305"/>
      <c r="BP75" s="1306">
        <v>7.2</v>
      </c>
      <c r="BQ75" s="1306"/>
      <c r="BR75" s="1306"/>
      <c r="BS75" s="1306"/>
      <c r="BT75" s="1306"/>
      <c r="BU75" s="1306"/>
      <c r="BV75" s="1306"/>
      <c r="BW75" s="1306"/>
      <c r="BX75" s="1306">
        <v>7</v>
      </c>
      <c r="BY75" s="1306"/>
      <c r="BZ75" s="1306"/>
      <c r="CA75" s="1306"/>
      <c r="CB75" s="1306"/>
      <c r="CC75" s="1306"/>
      <c r="CD75" s="1306"/>
      <c r="CE75" s="1306"/>
      <c r="CF75" s="1306">
        <v>6.7</v>
      </c>
      <c r="CG75" s="1306"/>
      <c r="CH75" s="1306"/>
      <c r="CI75" s="1306"/>
      <c r="CJ75" s="1306"/>
      <c r="CK75" s="1306"/>
      <c r="CL75" s="1306"/>
      <c r="CM75" s="1306"/>
      <c r="CN75" s="1306">
        <v>6.5</v>
      </c>
      <c r="CO75" s="1306"/>
      <c r="CP75" s="1306"/>
      <c r="CQ75" s="1306"/>
      <c r="CR75" s="1306"/>
      <c r="CS75" s="1306"/>
      <c r="CT75" s="1306"/>
      <c r="CU75" s="1306"/>
      <c r="CV75" s="1306">
        <v>5.7</v>
      </c>
      <c r="CW75" s="1306"/>
      <c r="CX75" s="1306"/>
      <c r="CY75" s="1306"/>
      <c r="CZ75" s="1306"/>
      <c r="DA75" s="1306"/>
      <c r="DB75" s="1306"/>
      <c r="DC75" s="1306"/>
    </row>
    <row r="76" spans="2:107" ht="13.5" x14ac:dyDescent="0.15">
      <c r="B76" s="386"/>
      <c r="G76" s="1316"/>
      <c r="H76" s="1316"/>
      <c r="I76" s="1308"/>
      <c r="J76" s="1308"/>
      <c r="K76" s="1307"/>
      <c r="L76" s="1307"/>
      <c r="M76" s="1307"/>
      <c r="N76" s="1307"/>
      <c r="AM76" s="393"/>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5" x14ac:dyDescent="0.15">
      <c r="B77" s="386"/>
      <c r="G77" s="1308"/>
      <c r="H77" s="1308"/>
      <c r="I77" s="1308"/>
      <c r="J77" s="1308"/>
      <c r="K77" s="1309"/>
      <c r="L77" s="1309"/>
      <c r="M77" s="1309"/>
      <c r="N77" s="1309"/>
      <c r="AN77" s="1312" t="s">
        <v>587</v>
      </c>
      <c r="AO77" s="1312"/>
      <c r="AP77" s="1312"/>
      <c r="AQ77" s="1312"/>
      <c r="AR77" s="1312"/>
      <c r="AS77" s="1312"/>
      <c r="AT77" s="1312"/>
      <c r="AU77" s="1312"/>
      <c r="AV77" s="1312"/>
      <c r="AW77" s="1312"/>
      <c r="AX77" s="1312"/>
      <c r="AY77" s="1312"/>
      <c r="AZ77" s="1312"/>
      <c r="BA77" s="1312"/>
      <c r="BB77" s="1305" t="s">
        <v>585</v>
      </c>
      <c r="BC77" s="1305"/>
      <c r="BD77" s="1305"/>
      <c r="BE77" s="1305"/>
      <c r="BF77" s="1305"/>
      <c r="BG77" s="1305"/>
      <c r="BH77" s="1305"/>
      <c r="BI77" s="1305"/>
      <c r="BJ77" s="1305"/>
      <c r="BK77" s="1305"/>
      <c r="BL77" s="1305"/>
      <c r="BM77" s="1305"/>
      <c r="BN77" s="1305"/>
      <c r="BO77" s="1305"/>
      <c r="BP77" s="1306">
        <v>10.199999999999999</v>
      </c>
      <c r="BQ77" s="1306"/>
      <c r="BR77" s="1306"/>
      <c r="BS77" s="1306"/>
      <c r="BT77" s="1306"/>
      <c r="BU77" s="1306"/>
      <c r="BV77" s="1306"/>
      <c r="BW77" s="1306"/>
      <c r="BX77" s="1306">
        <v>13.1</v>
      </c>
      <c r="BY77" s="1306"/>
      <c r="BZ77" s="1306"/>
      <c r="CA77" s="1306"/>
      <c r="CB77" s="1306"/>
      <c r="CC77" s="1306"/>
      <c r="CD77" s="1306"/>
      <c r="CE77" s="1306"/>
      <c r="CF77" s="1306">
        <v>0</v>
      </c>
      <c r="CG77" s="1306"/>
      <c r="CH77" s="1306"/>
      <c r="CI77" s="1306"/>
      <c r="CJ77" s="1306"/>
      <c r="CK77" s="1306"/>
      <c r="CL77" s="1306"/>
      <c r="CM77" s="1306"/>
      <c r="CN77" s="1306">
        <v>0</v>
      </c>
      <c r="CO77" s="1306"/>
      <c r="CP77" s="1306"/>
      <c r="CQ77" s="1306"/>
      <c r="CR77" s="1306"/>
      <c r="CS77" s="1306"/>
      <c r="CT77" s="1306"/>
      <c r="CU77" s="1306"/>
      <c r="CV77" s="1306">
        <v>0</v>
      </c>
      <c r="CW77" s="1306"/>
      <c r="CX77" s="1306"/>
      <c r="CY77" s="1306"/>
      <c r="CZ77" s="1306"/>
      <c r="DA77" s="1306"/>
      <c r="DB77" s="1306"/>
      <c r="DC77" s="1306"/>
    </row>
    <row r="78" spans="2:107" ht="13.5" x14ac:dyDescent="0.15">
      <c r="B78" s="386"/>
      <c r="G78" s="1308"/>
      <c r="H78" s="1308"/>
      <c r="I78" s="1308"/>
      <c r="J78" s="1308"/>
      <c r="K78" s="1309"/>
      <c r="L78" s="1309"/>
      <c r="M78" s="1309"/>
      <c r="N78" s="1309"/>
      <c r="AN78" s="1312"/>
      <c r="AO78" s="1312"/>
      <c r="AP78" s="1312"/>
      <c r="AQ78" s="1312"/>
      <c r="AR78" s="1312"/>
      <c r="AS78" s="1312"/>
      <c r="AT78" s="1312"/>
      <c r="AU78" s="1312"/>
      <c r="AV78" s="1312"/>
      <c r="AW78" s="1312"/>
      <c r="AX78" s="1312"/>
      <c r="AY78" s="1312"/>
      <c r="AZ78" s="1312"/>
      <c r="BA78" s="1312"/>
      <c r="BB78" s="1305"/>
      <c r="BC78" s="1305"/>
      <c r="BD78" s="1305"/>
      <c r="BE78" s="1305"/>
      <c r="BF78" s="1305"/>
      <c r="BG78" s="1305"/>
      <c r="BH78" s="1305"/>
      <c r="BI78" s="1305"/>
      <c r="BJ78" s="1305"/>
      <c r="BK78" s="1305"/>
      <c r="BL78" s="1305"/>
      <c r="BM78" s="1305"/>
      <c r="BN78" s="1305"/>
      <c r="BO78" s="1305"/>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5" x14ac:dyDescent="0.15">
      <c r="B79" s="386"/>
      <c r="G79" s="1308"/>
      <c r="H79" s="1308"/>
      <c r="I79" s="1310"/>
      <c r="J79" s="1310"/>
      <c r="K79" s="1311"/>
      <c r="L79" s="1311"/>
      <c r="M79" s="1311"/>
      <c r="N79" s="1311"/>
      <c r="AN79" s="1312"/>
      <c r="AO79" s="1312"/>
      <c r="AP79" s="1312"/>
      <c r="AQ79" s="1312"/>
      <c r="AR79" s="1312"/>
      <c r="AS79" s="1312"/>
      <c r="AT79" s="1312"/>
      <c r="AU79" s="1312"/>
      <c r="AV79" s="1312"/>
      <c r="AW79" s="1312"/>
      <c r="AX79" s="1312"/>
      <c r="AY79" s="1312"/>
      <c r="AZ79" s="1312"/>
      <c r="BA79" s="1312"/>
      <c r="BB79" s="1305" t="s">
        <v>583</v>
      </c>
      <c r="BC79" s="1305"/>
      <c r="BD79" s="1305"/>
      <c r="BE79" s="1305"/>
      <c r="BF79" s="1305"/>
      <c r="BG79" s="1305"/>
      <c r="BH79" s="1305"/>
      <c r="BI79" s="1305"/>
      <c r="BJ79" s="1305"/>
      <c r="BK79" s="1305"/>
      <c r="BL79" s="1305"/>
      <c r="BM79" s="1305"/>
      <c r="BN79" s="1305"/>
      <c r="BO79" s="1305"/>
      <c r="BP79" s="1306">
        <v>9.1</v>
      </c>
      <c r="BQ79" s="1306"/>
      <c r="BR79" s="1306"/>
      <c r="BS79" s="1306"/>
      <c r="BT79" s="1306"/>
      <c r="BU79" s="1306"/>
      <c r="BV79" s="1306"/>
      <c r="BW79" s="1306"/>
      <c r="BX79" s="1306">
        <v>8.9</v>
      </c>
      <c r="BY79" s="1306"/>
      <c r="BZ79" s="1306"/>
      <c r="CA79" s="1306"/>
      <c r="CB79" s="1306"/>
      <c r="CC79" s="1306"/>
      <c r="CD79" s="1306"/>
      <c r="CE79" s="1306"/>
      <c r="CF79" s="1306">
        <v>7.9</v>
      </c>
      <c r="CG79" s="1306"/>
      <c r="CH79" s="1306"/>
      <c r="CI79" s="1306"/>
      <c r="CJ79" s="1306"/>
      <c r="CK79" s="1306"/>
      <c r="CL79" s="1306"/>
      <c r="CM79" s="1306"/>
      <c r="CN79" s="1306">
        <v>7.9</v>
      </c>
      <c r="CO79" s="1306"/>
      <c r="CP79" s="1306"/>
      <c r="CQ79" s="1306"/>
      <c r="CR79" s="1306"/>
      <c r="CS79" s="1306"/>
      <c r="CT79" s="1306"/>
      <c r="CU79" s="1306"/>
      <c r="CV79" s="1306">
        <v>7.8</v>
      </c>
      <c r="CW79" s="1306"/>
      <c r="CX79" s="1306"/>
      <c r="CY79" s="1306"/>
      <c r="CZ79" s="1306"/>
      <c r="DA79" s="1306"/>
      <c r="DB79" s="1306"/>
      <c r="DC79" s="1306"/>
    </row>
    <row r="80" spans="2:107" ht="13.5" x14ac:dyDescent="0.15">
      <c r="B80" s="386"/>
      <c r="G80" s="1308"/>
      <c r="H80" s="1308"/>
      <c r="I80" s="1310"/>
      <c r="J80" s="1310"/>
      <c r="K80" s="1311"/>
      <c r="L80" s="1311"/>
      <c r="M80" s="1311"/>
      <c r="N80" s="1311"/>
      <c r="AN80" s="1312"/>
      <c r="AO80" s="1312"/>
      <c r="AP80" s="1312"/>
      <c r="AQ80" s="1312"/>
      <c r="AR80" s="1312"/>
      <c r="AS80" s="1312"/>
      <c r="AT80" s="1312"/>
      <c r="AU80" s="1312"/>
      <c r="AV80" s="1312"/>
      <c r="AW80" s="1312"/>
      <c r="AX80" s="1312"/>
      <c r="AY80" s="1312"/>
      <c r="AZ80" s="1312"/>
      <c r="BA80" s="1312"/>
      <c r="BB80" s="1305"/>
      <c r="BC80" s="1305"/>
      <c r="BD80" s="1305"/>
      <c r="BE80" s="1305"/>
      <c r="BF80" s="1305"/>
      <c r="BG80" s="1305"/>
      <c r="BH80" s="1305"/>
      <c r="BI80" s="1305"/>
      <c r="BJ80" s="1305"/>
      <c r="BK80" s="1305"/>
      <c r="BL80" s="1305"/>
      <c r="BM80" s="1305"/>
      <c r="BN80" s="1305"/>
      <c r="BO80" s="1305"/>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qayKO808+R7eGdLN00p/pC2VATL3PLpr9uaVt71wEf+I3peQBrKwrGmub2g+VP4GOL7BvZVAAigAxU19IjS8Q==" saltValue="isDPB1Df9eW5GJo7S3zI0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v6tdLTIpZDOriYk4dBvvH5gCv3KaqKg6qiqp5szTNVZ5wIWHr2VS7gL34DYIMgxei26itRLj97T7wmIJPAWng==" saltValue="VWr8vpY+/+BiTlAZjkRp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3s5W8s9Aw7cnBXficzdJSTQgk22z9UUKymz3ArOiCh/PKSNoJlfFbJ9AfHd8zlXBF0EaZIGI4WJ8w77iGzcnw==" saltValue="h88BNalU/q68lJLpwlVB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33250</v>
      </c>
      <c r="E3" s="161"/>
      <c r="F3" s="162">
        <v>91837</v>
      </c>
      <c r="G3" s="163"/>
      <c r="H3" s="164"/>
    </row>
    <row r="4" spans="1:8" x14ac:dyDescent="0.15">
      <c r="A4" s="165"/>
      <c r="B4" s="166"/>
      <c r="C4" s="167"/>
      <c r="D4" s="168">
        <v>18886</v>
      </c>
      <c r="E4" s="169"/>
      <c r="F4" s="170">
        <v>54439</v>
      </c>
      <c r="G4" s="171"/>
      <c r="H4" s="172"/>
    </row>
    <row r="5" spans="1:8" x14ac:dyDescent="0.15">
      <c r="A5" s="153" t="s">
        <v>536</v>
      </c>
      <c r="B5" s="158"/>
      <c r="C5" s="159"/>
      <c r="D5" s="160">
        <v>47179</v>
      </c>
      <c r="E5" s="161"/>
      <c r="F5" s="162">
        <v>75972</v>
      </c>
      <c r="G5" s="163"/>
      <c r="H5" s="164"/>
    </row>
    <row r="6" spans="1:8" x14ac:dyDescent="0.15">
      <c r="A6" s="165"/>
      <c r="B6" s="166"/>
      <c r="C6" s="167"/>
      <c r="D6" s="168">
        <v>20199</v>
      </c>
      <c r="E6" s="169"/>
      <c r="F6" s="170">
        <v>40712</v>
      </c>
      <c r="G6" s="171"/>
      <c r="H6" s="172"/>
    </row>
    <row r="7" spans="1:8" x14ac:dyDescent="0.15">
      <c r="A7" s="153" t="s">
        <v>537</v>
      </c>
      <c r="B7" s="158"/>
      <c r="C7" s="159"/>
      <c r="D7" s="160">
        <v>30873</v>
      </c>
      <c r="E7" s="161"/>
      <c r="F7" s="162">
        <v>79466</v>
      </c>
      <c r="G7" s="163"/>
      <c r="H7" s="164"/>
    </row>
    <row r="8" spans="1:8" x14ac:dyDescent="0.15">
      <c r="A8" s="165"/>
      <c r="B8" s="166"/>
      <c r="C8" s="167"/>
      <c r="D8" s="168">
        <v>10133</v>
      </c>
      <c r="E8" s="169"/>
      <c r="F8" s="170">
        <v>44645</v>
      </c>
      <c r="G8" s="171"/>
      <c r="H8" s="172"/>
    </row>
    <row r="9" spans="1:8" x14ac:dyDescent="0.15">
      <c r="A9" s="153" t="s">
        <v>538</v>
      </c>
      <c r="B9" s="158"/>
      <c r="C9" s="159"/>
      <c r="D9" s="160">
        <v>23855</v>
      </c>
      <c r="E9" s="161"/>
      <c r="F9" s="162">
        <v>90072</v>
      </c>
      <c r="G9" s="163"/>
      <c r="H9" s="164"/>
    </row>
    <row r="10" spans="1:8" x14ac:dyDescent="0.15">
      <c r="A10" s="165"/>
      <c r="B10" s="166"/>
      <c r="C10" s="167"/>
      <c r="D10" s="168">
        <v>11116</v>
      </c>
      <c r="E10" s="169"/>
      <c r="F10" s="170">
        <v>46083</v>
      </c>
      <c r="G10" s="171"/>
      <c r="H10" s="172"/>
    </row>
    <row r="11" spans="1:8" x14ac:dyDescent="0.15">
      <c r="A11" s="153" t="s">
        <v>539</v>
      </c>
      <c r="B11" s="158"/>
      <c r="C11" s="159"/>
      <c r="D11" s="160">
        <v>34705</v>
      </c>
      <c r="E11" s="161"/>
      <c r="F11" s="162">
        <v>88328</v>
      </c>
      <c r="G11" s="163"/>
      <c r="H11" s="164"/>
    </row>
    <row r="12" spans="1:8" x14ac:dyDescent="0.15">
      <c r="A12" s="165"/>
      <c r="B12" s="166"/>
      <c r="C12" s="173"/>
      <c r="D12" s="168">
        <v>17633</v>
      </c>
      <c r="E12" s="169"/>
      <c r="F12" s="170">
        <v>49013</v>
      </c>
      <c r="G12" s="171"/>
      <c r="H12" s="172"/>
    </row>
    <row r="13" spans="1:8" x14ac:dyDescent="0.15">
      <c r="A13" s="153"/>
      <c r="B13" s="158"/>
      <c r="C13" s="174"/>
      <c r="D13" s="175">
        <v>33972</v>
      </c>
      <c r="E13" s="176"/>
      <c r="F13" s="177">
        <v>85135</v>
      </c>
      <c r="G13" s="178"/>
      <c r="H13" s="164"/>
    </row>
    <row r="14" spans="1:8" x14ac:dyDescent="0.15">
      <c r="A14" s="165"/>
      <c r="B14" s="166"/>
      <c r="C14" s="167"/>
      <c r="D14" s="168">
        <v>15593</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6.15</v>
      </c>
      <c r="C19" s="179">
        <f>ROUND(VALUE(SUBSTITUTE(実質収支比率等に係る経年分析!G$48,"▲","-")),2)</f>
        <v>5.56</v>
      </c>
      <c r="D19" s="179">
        <f>ROUND(VALUE(SUBSTITUTE(実質収支比率等に係る経年分析!H$48,"▲","-")),2)</f>
        <v>8.36</v>
      </c>
      <c r="E19" s="179">
        <f>ROUND(VALUE(SUBSTITUTE(実質収支比率等に係る経年分析!I$48,"▲","-")),2)</f>
        <v>6.26</v>
      </c>
      <c r="F19" s="179">
        <f>ROUND(VALUE(SUBSTITUTE(実質収支比率等に係る経年分析!J$48,"▲","-")),2)</f>
        <v>6.77</v>
      </c>
    </row>
    <row r="20" spans="1:11" x14ac:dyDescent="0.15">
      <c r="A20" s="179" t="s">
        <v>55</v>
      </c>
      <c r="B20" s="179">
        <f>ROUND(VALUE(SUBSTITUTE(実質収支比率等に係る経年分析!F$47,"▲","-")),2)</f>
        <v>18.440000000000001</v>
      </c>
      <c r="C20" s="179">
        <f>ROUND(VALUE(SUBSTITUTE(実質収支比率等に係る経年分析!G$47,"▲","-")),2)</f>
        <v>20.14</v>
      </c>
      <c r="D20" s="179">
        <f>ROUND(VALUE(SUBSTITUTE(実質収支比率等に係る経年分析!H$47,"▲","-")),2)</f>
        <v>17.7</v>
      </c>
      <c r="E20" s="179">
        <f>ROUND(VALUE(SUBSTITUTE(実質収支比率等に係る経年分析!I$47,"▲","-")),2)</f>
        <v>20.350000000000001</v>
      </c>
      <c r="F20" s="179">
        <f>ROUND(VALUE(SUBSTITUTE(実質収支比率等に係る経年分析!J$47,"▲","-")),2)</f>
        <v>19.39</v>
      </c>
    </row>
    <row r="21" spans="1:11" x14ac:dyDescent="0.15">
      <c r="A21" s="179" t="s">
        <v>56</v>
      </c>
      <c r="B21" s="179">
        <f>IF(ISNUMBER(VALUE(SUBSTITUTE(実質収支比率等に係る経年分析!F$49,"▲","-"))),ROUND(VALUE(SUBSTITUTE(実質収支比率等に係る経年分析!F$49,"▲","-")),2),NA())</f>
        <v>-4.8099999999999996</v>
      </c>
      <c r="C21" s="179">
        <f>IF(ISNUMBER(VALUE(SUBSTITUTE(実質収支比率等に係る経年分析!G$49,"▲","-"))),ROUND(VALUE(SUBSTITUTE(実質収支比率等に係る経年分析!G$49,"▲","-")),2),NA())</f>
        <v>-3.32</v>
      </c>
      <c r="D21" s="179">
        <f>IF(ISNUMBER(VALUE(SUBSTITUTE(実質収支比率等に係る経年分析!H$49,"▲","-"))),ROUND(VALUE(SUBSTITUTE(実質収支比率等に係る経年分析!H$49,"▲","-")),2),NA())</f>
        <v>-4.7699999999999996</v>
      </c>
      <c r="E21" s="179">
        <f>IF(ISNUMBER(VALUE(SUBSTITUTE(実質収支比率等に係る経年分析!I$49,"▲","-"))),ROUND(VALUE(SUBSTITUTE(実質収支比率等に係る経年分析!I$49,"▲","-")),2),NA())</f>
        <v>-7.09</v>
      </c>
      <c r="F21" s="179">
        <f>IF(ISNUMBER(VALUE(SUBSTITUTE(実質収支比率等に係る経年分析!J$49,"▲","-"))),ROUND(VALUE(SUBSTITUTE(実質収支比率等に係る経年分析!J$49,"▲","-")),2),NA())</f>
        <v>-6.14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0.14000000000000001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風力発電事業特別会計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0.84</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1.1299999999999999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2.2400000000000002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6.15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5.56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8.36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22.57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21.41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21.62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21.67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415</v>
      </c>
      <c r="E42" s="181"/>
      <c r="F42" s="181"/>
      <c r="G42" s="181">
        <f>'実質公債費比率（分子）の構造'!L$52</f>
        <v>409</v>
      </c>
      <c r="H42" s="181"/>
      <c r="I42" s="181"/>
      <c r="J42" s="181">
        <f>'実質公債費比率（分子）の構造'!M$52</f>
        <v>409</v>
      </c>
      <c r="K42" s="181"/>
      <c r="L42" s="181"/>
      <c r="M42" s="181">
        <f>'実質公債費比率（分子）の構造'!N$52</f>
        <v>385</v>
      </c>
      <c r="N42" s="181"/>
      <c r="O42" s="181"/>
      <c r="P42" s="181">
        <f>'実質公債費比率（分子）の構造'!O$52</f>
        <v>380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140</v>
      </c>
      <c r="C45" s="181"/>
      <c r="D45" s="181"/>
      <c r="E45" s="181">
        <f>'実質公債費比率（分子）の構造'!L$49</f>
        <v>140</v>
      </c>
      <c r="F45" s="181"/>
      <c r="G45" s="181"/>
      <c r="H45" s="181">
        <f>'実質公債費比率（分子）の構造'!M$49</f>
        <v>103</v>
      </c>
      <c r="I45" s="181"/>
      <c r="J45" s="181"/>
      <c r="K45" s="181">
        <f>'実質公債費比率（分子）の構造'!N$49</f>
        <v>60</v>
      </c>
      <c r="L45" s="181"/>
      <c r="M45" s="181"/>
      <c r="N45" s="181">
        <f>'実質公債費比率（分子）の構造'!O$49</f>
        <v>5</v>
      </c>
      <c r="O45" s="181"/>
      <c r="P45" s="181"/>
    </row>
    <row r="46" spans="1:16" x14ac:dyDescent="0.15">
      <c r="A46" s="181" t="s">
        <v>67</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477</v>
      </c>
      <c r="C49" s="181"/>
      <c r="D49" s="181"/>
      <c r="E49" s="181">
        <f>'実質公債費比率（分子）の構造'!L$45</f>
        <v>488</v>
      </c>
      <c r="F49" s="181"/>
      <c r="G49" s="181"/>
      <c r="H49" s="181">
        <f>'実質公債費比率（分子）の構造'!M$45</f>
        <v>513</v>
      </c>
      <c r="I49" s="181"/>
      <c r="J49" s="181"/>
      <c r="K49" s="181">
        <f>'実質公債費比率（分子）の構造'!N$45</f>
        <v>511</v>
      </c>
      <c r="L49" s="181"/>
      <c r="M49" s="181"/>
      <c r="N49" s="181">
        <f>'実質公債費比率（分子）の構造'!O$45</f>
        <v>522</v>
      </c>
      <c r="O49" s="181"/>
      <c r="P49" s="181"/>
    </row>
    <row r="50" spans="1:16" x14ac:dyDescent="0.15">
      <c r="A50" s="181" t="s">
        <v>71</v>
      </c>
      <c r="B50" s="181" t="e">
        <f>NA()</f>
        <v>#N/A</v>
      </c>
      <c r="C50" s="181">
        <f>IF(ISNUMBER('実質公債費比率（分子）の構造'!K$53),'実質公債費比率（分子）の構造'!K$53,NA())</f>
        <v>203</v>
      </c>
      <c r="D50" s="181" t="e">
        <f>NA()</f>
        <v>#N/A</v>
      </c>
      <c r="E50" s="181" t="e">
        <f>NA()</f>
        <v>#N/A</v>
      </c>
      <c r="F50" s="181">
        <f>IF(ISNUMBER('実質公債費比率（分子）の構造'!L$53),'実質公債費比率（分子）の構造'!L$53,NA())</f>
        <v>220</v>
      </c>
      <c r="G50" s="181" t="e">
        <f>NA()</f>
        <v>#N/A</v>
      </c>
      <c r="H50" s="181" t="e">
        <f>NA()</f>
        <v>#N/A</v>
      </c>
      <c r="I50" s="181">
        <f>IF(ISNUMBER('実質公債費比率（分子）の構造'!M$53),'実質公債費比率（分子）の構造'!M$53,NA())</f>
        <v>208</v>
      </c>
      <c r="J50" s="181" t="e">
        <f>NA()</f>
        <v>#N/A</v>
      </c>
      <c r="K50" s="181" t="e">
        <f>NA()</f>
        <v>#N/A</v>
      </c>
      <c r="L50" s="181">
        <f>IF(ISNUMBER('実質公債費比率（分子）の構造'!N$53),'実質公債費比率（分子）の構造'!N$53,NA())</f>
        <v>187</v>
      </c>
      <c r="M50" s="181" t="e">
        <f>NA()</f>
        <v>#N/A</v>
      </c>
      <c r="N50" s="181" t="e">
        <f>NA()</f>
        <v>#N/A</v>
      </c>
      <c r="O50" s="181">
        <f>IF(ISNUMBER('実質公債費比率（分子）の構造'!O$53),'実質公債費比率（分子）の構造'!O$53,NA())</f>
        <v>148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4325</v>
      </c>
      <c r="E56" s="180"/>
      <c r="F56" s="180"/>
      <c r="G56" s="180">
        <f>'将来負担比率（分子）の構造'!J$52</f>
        <v>4465</v>
      </c>
      <c r="H56" s="180"/>
      <c r="I56" s="180"/>
      <c r="J56" s="180">
        <f>'将来負担比率（分子）の構造'!K$52</f>
        <v>4374</v>
      </c>
      <c r="K56" s="180"/>
      <c r="L56" s="180"/>
      <c r="M56" s="180">
        <f>'将来負担比率（分子）の構造'!L$52</f>
        <v>4321</v>
      </c>
      <c r="N56" s="180"/>
      <c r="O56" s="180"/>
      <c r="P56" s="180">
        <f>'将来負担比率（分子）の構造'!M$52</f>
        <v>4440</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642</v>
      </c>
      <c r="E58" s="180"/>
      <c r="F58" s="180"/>
      <c r="G58" s="180">
        <f>'将来負担比率（分子）の構造'!J$50</f>
        <v>722</v>
      </c>
      <c r="H58" s="180"/>
      <c r="I58" s="180"/>
      <c r="J58" s="180">
        <f>'将来負担比率（分子）の構造'!K$50</f>
        <v>626</v>
      </c>
      <c r="K58" s="180"/>
      <c r="L58" s="180"/>
      <c r="M58" s="180">
        <f>'将来負担比率（分子）の構造'!L$50</f>
        <v>717</v>
      </c>
      <c r="N58" s="180"/>
      <c r="O58" s="180"/>
      <c r="P58" s="180">
        <f>'将来負担比率（分子）の構造'!M$50</f>
        <v>677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1199</v>
      </c>
      <c r="C62" s="180"/>
      <c r="D62" s="180"/>
      <c r="E62" s="180">
        <f>'将来負担比率（分子）の構造'!J$45</f>
        <v>1061</v>
      </c>
      <c r="F62" s="180"/>
      <c r="G62" s="180"/>
      <c r="H62" s="180">
        <f>'将来負担比率（分子）の構造'!K$45</f>
        <v>1119</v>
      </c>
      <c r="I62" s="180"/>
      <c r="J62" s="180"/>
      <c r="K62" s="180">
        <f>'将来負担比率（分子）の構造'!L$45</f>
        <v>1221</v>
      </c>
      <c r="L62" s="180"/>
      <c r="M62" s="180"/>
      <c r="N62" s="180">
        <f>'将来負担比率（分子）の構造'!M$45</f>
        <v>1364</v>
      </c>
      <c r="O62" s="180"/>
      <c r="P62" s="180"/>
    </row>
    <row r="63" spans="1:16" x14ac:dyDescent="0.15">
      <c r="A63" s="180" t="s">
        <v>34</v>
      </c>
      <c r="B63" s="180">
        <f>'将来負担比率（分子）の構造'!I$44</f>
        <v>311</v>
      </c>
      <c r="C63" s="180"/>
      <c r="D63" s="180"/>
      <c r="E63" s="180">
        <f>'将来負担比率（分子）の構造'!J$44</f>
        <v>174</v>
      </c>
      <c r="F63" s="180"/>
      <c r="G63" s="180"/>
      <c r="H63" s="180">
        <f>'将来負担比率（分子）の構造'!K$44</f>
        <v>80</v>
      </c>
      <c r="I63" s="180"/>
      <c r="J63" s="180"/>
      <c r="K63" s="180">
        <f>'将来負担比率（分子）の構造'!L$44</f>
        <v>76</v>
      </c>
      <c r="L63" s="180"/>
      <c r="M63" s="180"/>
      <c r="N63" s="180">
        <f>'将来負担比率（分子）の構造'!M$44</f>
        <v>522</v>
      </c>
      <c r="O63" s="180"/>
      <c r="P63" s="180"/>
    </row>
    <row r="64" spans="1:16" x14ac:dyDescent="0.15">
      <c r="A64" s="180" t="s">
        <v>33</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5311</v>
      </c>
      <c r="C66" s="180"/>
      <c r="D66" s="180"/>
      <c r="E66" s="180">
        <f>'将来負担比率（分子）の構造'!J$41</f>
        <v>5427</v>
      </c>
      <c r="F66" s="180"/>
      <c r="G66" s="180"/>
      <c r="H66" s="180">
        <f>'将来負担比率（分子）の構造'!K$41</f>
        <v>5307</v>
      </c>
      <c r="I66" s="180"/>
      <c r="J66" s="180"/>
      <c r="K66" s="180">
        <f>'将来負担比率（分子）の構造'!L$41</f>
        <v>5151</v>
      </c>
      <c r="L66" s="180"/>
      <c r="M66" s="180"/>
      <c r="N66" s="180">
        <f>'将来負担比率（分子）の構造'!M$41</f>
        <v>5036</v>
      </c>
      <c r="O66" s="180"/>
      <c r="P66" s="180"/>
    </row>
    <row r="67" spans="1:16" x14ac:dyDescent="0.15">
      <c r="A67" s="180" t="s">
        <v>75</v>
      </c>
      <c r="B67" s="180" t="e">
        <f>NA()</f>
        <v>#N/A</v>
      </c>
      <c r="C67" s="180">
        <f>IF(ISNUMBER('将来負担比率（分子）の構造'!I$53), IF('将来負担比率（分子）の構造'!I$53 &lt; 0, 0, '将来負担比率（分子）の構造'!I$53), NA())</f>
        <v>1854</v>
      </c>
      <c r="D67" s="180" t="e">
        <f>NA()</f>
        <v>#N/A</v>
      </c>
      <c r="E67" s="180" t="e">
        <f>NA()</f>
        <v>#N/A</v>
      </c>
      <c r="F67" s="180">
        <f>IF(ISNUMBER('将来負担比率（分子）の構造'!J$53), IF('将来負担比率（分子）の構造'!J$53 &lt; 0, 0, '将来負担比率（分子）の構造'!J$53), NA())</f>
        <v>1475</v>
      </c>
      <c r="G67" s="180" t="e">
        <f>NA()</f>
        <v>#N/A</v>
      </c>
      <c r="H67" s="180" t="e">
        <f>NA()</f>
        <v>#N/A</v>
      </c>
      <c r="I67" s="180">
        <f>IF(ISNUMBER('将来負担比率（分子）の構造'!K$53), IF('将来負担比率（分子）の構造'!K$53 &lt; 0, 0, '将来負担比率（分子）の構造'!K$53), NA())</f>
        <v>1506</v>
      </c>
      <c r="J67" s="180" t="e">
        <f>NA()</f>
        <v>#N/A</v>
      </c>
      <c r="K67" s="180" t="e">
        <f>NA()</f>
        <v>#N/A</v>
      </c>
      <c r="L67" s="180">
        <f>IF(ISNUMBER('将来負担比率（分子）の構造'!L$53), IF('将来負担比率（分子）の構造'!L$53 &lt; 0, 0, '将来負担比率（分子）の構造'!L$53), NA())</f>
        <v>1410</v>
      </c>
      <c r="M67" s="180" t="e">
        <f>NA()</f>
        <v>#N/A</v>
      </c>
      <c r="N67" s="180" t="e">
        <f>NA()</f>
        <v>#N/A</v>
      </c>
      <c r="O67" s="180">
        <f>IF(ISNUMBER('将来負担比率（分子）の構造'!M$53), IF('将来負担比率（分子）の構造'!M$53 &lt; 0, 0, '将来負担比率（分子）の構造'!M$53), NA())</f>
        <v>1805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626</v>
      </c>
      <c r="C72" s="184">
        <f>基金残高に係る経年分析!G55</f>
        <v>717</v>
      </c>
      <c r="D72" s="184">
        <f>基金残高に係る経年分析!H55</f>
        <v>677</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257</v>
      </c>
      <c r="C74" s="184">
        <f>基金残高に係る経年分析!G57</f>
        <v>370</v>
      </c>
      <c r="D74" s="184">
        <f>基金残高に係る経年分析!H57</f>
        <v>372</v>
      </c>
    </row>
  </sheetData>
  <sheetProtection algorithmName="SHA-512" hashValue="uigClwtHmeqaVK2mbkI1EVDr3HjELKzop51r4I1f029umlwWpBiNQaIAGSUSaTfnsAUsVkm8dIWjBXAwnsKRFA==" saltValue="GJeA3V+POYXwxdIFyD0+Q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1937406</v>
      </c>
      <c r="S5" s="727"/>
      <c r="T5" s="727"/>
      <c r="U5" s="727"/>
      <c r="V5" s="727"/>
      <c r="W5" s="727"/>
      <c r="X5" s="727"/>
      <c r="Y5" s="773"/>
      <c r="Z5" s="791">
        <v>36.6</v>
      </c>
      <c r="AA5" s="791"/>
      <c r="AB5" s="791"/>
      <c r="AC5" s="791"/>
      <c r="AD5" s="792">
        <v>1937406</v>
      </c>
      <c r="AE5" s="792"/>
      <c r="AF5" s="792"/>
      <c r="AG5" s="792"/>
      <c r="AH5" s="792"/>
      <c r="AI5" s="792"/>
      <c r="AJ5" s="792"/>
      <c r="AK5" s="792"/>
      <c r="AL5" s="774">
        <v>58</v>
      </c>
      <c r="AM5" s="743"/>
      <c r="AN5" s="743"/>
      <c r="AO5" s="775"/>
      <c r="AP5" s="760" t="s">
        <v>225</v>
      </c>
      <c r="AQ5" s="761"/>
      <c r="AR5" s="761"/>
      <c r="AS5" s="761"/>
      <c r="AT5" s="761"/>
      <c r="AU5" s="761"/>
      <c r="AV5" s="761"/>
      <c r="AW5" s="761"/>
      <c r="AX5" s="761"/>
      <c r="AY5" s="761"/>
      <c r="AZ5" s="761"/>
      <c r="BA5" s="761"/>
      <c r="BB5" s="761"/>
      <c r="BC5" s="761"/>
      <c r="BD5" s="761"/>
      <c r="BE5" s="761"/>
      <c r="BF5" s="762"/>
      <c r="BG5" s="661">
        <v>1825941</v>
      </c>
      <c r="BH5" s="664"/>
      <c r="BI5" s="664"/>
      <c r="BJ5" s="664"/>
      <c r="BK5" s="664"/>
      <c r="BL5" s="664"/>
      <c r="BM5" s="664"/>
      <c r="BN5" s="665"/>
      <c r="BO5" s="723">
        <v>94.2</v>
      </c>
      <c r="BP5" s="723"/>
      <c r="BQ5" s="723"/>
      <c r="BR5" s="723"/>
      <c r="BS5" s="724" t="s">
        <v>128</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50750</v>
      </c>
      <c r="S6" s="664"/>
      <c r="T6" s="664"/>
      <c r="U6" s="664"/>
      <c r="V6" s="664"/>
      <c r="W6" s="664"/>
      <c r="X6" s="664"/>
      <c r="Y6" s="665"/>
      <c r="Z6" s="723">
        <v>1</v>
      </c>
      <c r="AA6" s="723"/>
      <c r="AB6" s="723"/>
      <c r="AC6" s="723"/>
      <c r="AD6" s="724">
        <v>50750</v>
      </c>
      <c r="AE6" s="724"/>
      <c r="AF6" s="724"/>
      <c r="AG6" s="724"/>
      <c r="AH6" s="724"/>
      <c r="AI6" s="724"/>
      <c r="AJ6" s="724"/>
      <c r="AK6" s="724"/>
      <c r="AL6" s="666">
        <v>1.5</v>
      </c>
      <c r="AM6" s="667"/>
      <c r="AN6" s="667"/>
      <c r="AO6" s="725"/>
      <c r="AP6" s="658" t="s">
        <v>230</v>
      </c>
      <c r="AQ6" s="659"/>
      <c r="AR6" s="659"/>
      <c r="AS6" s="659"/>
      <c r="AT6" s="659"/>
      <c r="AU6" s="659"/>
      <c r="AV6" s="659"/>
      <c r="AW6" s="659"/>
      <c r="AX6" s="659"/>
      <c r="AY6" s="659"/>
      <c r="AZ6" s="659"/>
      <c r="BA6" s="659"/>
      <c r="BB6" s="659"/>
      <c r="BC6" s="659"/>
      <c r="BD6" s="659"/>
      <c r="BE6" s="659"/>
      <c r="BF6" s="660"/>
      <c r="BG6" s="661">
        <v>1825941</v>
      </c>
      <c r="BH6" s="664"/>
      <c r="BI6" s="664"/>
      <c r="BJ6" s="664"/>
      <c r="BK6" s="664"/>
      <c r="BL6" s="664"/>
      <c r="BM6" s="664"/>
      <c r="BN6" s="665"/>
      <c r="BO6" s="723">
        <v>94.2</v>
      </c>
      <c r="BP6" s="723"/>
      <c r="BQ6" s="723"/>
      <c r="BR6" s="723"/>
      <c r="BS6" s="724" t="s">
        <v>128</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63416</v>
      </c>
      <c r="CS6" s="664"/>
      <c r="CT6" s="664"/>
      <c r="CU6" s="664"/>
      <c r="CV6" s="664"/>
      <c r="CW6" s="664"/>
      <c r="CX6" s="664"/>
      <c r="CY6" s="665"/>
      <c r="CZ6" s="774">
        <v>1.3</v>
      </c>
      <c r="DA6" s="743"/>
      <c r="DB6" s="743"/>
      <c r="DC6" s="777"/>
      <c r="DD6" s="669" t="s">
        <v>128</v>
      </c>
      <c r="DE6" s="664"/>
      <c r="DF6" s="664"/>
      <c r="DG6" s="664"/>
      <c r="DH6" s="664"/>
      <c r="DI6" s="664"/>
      <c r="DJ6" s="664"/>
      <c r="DK6" s="664"/>
      <c r="DL6" s="664"/>
      <c r="DM6" s="664"/>
      <c r="DN6" s="664"/>
      <c r="DO6" s="664"/>
      <c r="DP6" s="665"/>
      <c r="DQ6" s="669">
        <v>63416</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2233</v>
      </c>
      <c r="S7" s="664"/>
      <c r="T7" s="664"/>
      <c r="U7" s="664"/>
      <c r="V7" s="664"/>
      <c r="W7" s="664"/>
      <c r="X7" s="664"/>
      <c r="Y7" s="665"/>
      <c r="Z7" s="723">
        <v>0</v>
      </c>
      <c r="AA7" s="723"/>
      <c r="AB7" s="723"/>
      <c r="AC7" s="723"/>
      <c r="AD7" s="724">
        <v>2233</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545093</v>
      </c>
      <c r="BH7" s="664"/>
      <c r="BI7" s="664"/>
      <c r="BJ7" s="664"/>
      <c r="BK7" s="664"/>
      <c r="BL7" s="664"/>
      <c r="BM7" s="664"/>
      <c r="BN7" s="665"/>
      <c r="BO7" s="723">
        <v>28.1</v>
      </c>
      <c r="BP7" s="723"/>
      <c r="BQ7" s="723"/>
      <c r="BR7" s="723"/>
      <c r="BS7" s="724" t="s">
        <v>128</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994980</v>
      </c>
      <c r="CS7" s="664"/>
      <c r="CT7" s="664"/>
      <c r="CU7" s="664"/>
      <c r="CV7" s="664"/>
      <c r="CW7" s="664"/>
      <c r="CX7" s="664"/>
      <c r="CY7" s="665"/>
      <c r="CZ7" s="723">
        <v>19.7</v>
      </c>
      <c r="DA7" s="723"/>
      <c r="DB7" s="723"/>
      <c r="DC7" s="723"/>
      <c r="DD7" s="669">
        <v>20678</v>
      </c>
      <c r="DE7" s="664"/>
      <c r="DF7" s="664"/>
      <c r="DG7" s="664"/>
      <c r="DH7" s="664"/>
      <c r="DI7" s="664"/>
      <c r="DJ7" s="664"/>
      <c r="DK7" s="664"/>
      <c r="DL7" s="664"/>
      <c r="DM7" s="664"/>
      <c r="DN7" s="664"/>
      <c r="DO7" s="664"/>
      <c r="DP7" s="665"/>
      <c r="DQ7" s="669">
        <v>738506</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4259</v>
      </c>
      <c r="S8" s="664"/>
      <c r="T8" s="664"/>
      <c r="U8" s="664"/>
      <c r="V8" s="664"/>
      <c r="W8" s="664"/>
      <c r="X8" s="664"/>
      <c r="Y8" s="665"/>
      <c r="Z8" s="723">
        <v>0.1</v>
      </c>
      <c r="AA8" s="723"/>
      <c r="AB8" s="723"/>
      <c r="AC8" s="723"/>
      <c r="AD8" s="724">
        <v>4259</v>
      </c>
      <c r="AE8" s="724"/>
      <c r="AF8" s="724"/>
      <c r="AG8" s="724"/>
      <c r="AH8" s="724"/>
      <c r="AI8" s="724"/>
      <c r="AJ8" s="724"/>
      <c r="AK8" s="724"/>
      <c r="AL8" s="666">
        <v>0.1</v>
      </c>
      <c r="AM8" s="667"/>
      <c r="AN8" s="667"/>
      <c r="AO8" s="725"/>
      <c r="AP8" s="658" t="s">
        <v>236</v>
      </c>
      <c r="AQ8" s="659"/>
      <c r="AR8" s="659"/>
      <c r="AS8" s="659"/>
      <c r="AT8" s="659"/>
      <c r="AU8" s="659"/>
      <c r="AV8" s="659"/>
      <c r="AW8" s="659"/>
      <c r="AX8" s="659"/>
      <c r="AY8" s="659"/>
      <c r="AZ8" s="659"/>
      <c r="BA8" s="659"/>
      <c r="BB8" s="659"/>
      <c r="BC8" s="659"/>
      <c r="BD8" s="659"/>
      <c r="BE8" s="659"/>
      <c r="BF8" s="660"/>
      <c r="BG8" s="661">
        <v>30732</v>
      </c>
      <c r="BH8" s="664"/>
      <c r="BI8" s="664"/>
      <c r="BJ8" s="664"/>
      <c r="BK8" s="664"/>
      <c r="BL8" s="664"/>
      <c r="BM8" s="664"/>
      <c r="BN8" s="665"/>
      <c r="BO8" s="723">
        <v>1.6</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1361530</v>
      </c>
      <c r="CS8" s="664"/>
      <c r="CT8" s="664"/>
      <c r="CU8" s="664"/>
      <c r="CV8" s="664"/>
      <c r="CW8" s="664"/>
      <c r="CX8" s="664"/>
      <c r="CY8" s="665"/>
      <c r="CZ8" s="723">
        <v>26.9</v>
      </c>
      <c r="DA8" s="723"/>
      <c r="DB8" s="723"/>
      <c r="DC8" s="723"/>
      <c r="DD8" s="669">
        <v>761</v>
      </c>
      <c r="DE8" s="664"/>
      <c r="DF8" s="664"/>
      <c r="DG8" s="664"/>
      <c r="DH8" s="664"/>
      <c r="DI8" s="664"/>
      <c r="DJ8" s="664"/>
      <c r="DK8" s="664"/>
      <c r="DL8" s="664"/>
      <c r="DM8" s="664"/>
      <c r="DN8" s="664"/>
      <c r="DO8" s="664"/>
      <c r="DP8" s="665"/>
      <c r="DQ8" s="669">
        <v>790003</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4260</v>
      </c>
      <c r="S9" s="664"/>
      <c r="T9" s="664"/>
      <c r="U9" s="664"/>
      <c r="V9" s="664"/>
      <c r="W9" s="664"/>
      <c r="X9" s="664"/>
      <c r="Y9" s="665"/>
      <c r="Z9" s="723">
        <v>0.1</v>
      </c>
      <c r="AA9" s="723"/>
      <c r="AB9" s="723"/>
      <c r="AC9" s="723"/>
      <c r="AD9" s="724">
        <v>4260</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422289</v>
      </c>
      <c r="BH9" s="664"/>
      <c r="BI9" s="664"/>
      <c r="BJ9" s="664"/>
      <c r="BK9" s="664"/>
      <c r="BL9" s="664"/>
      <c r="BM9" s="664"/>
      <c r="BN9" s="665"/>
      <c r="BO9" s="723">
        <v>21.8</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566875</v>
      </c>
      <c r="CS9" s="664"/>
      <c r="CT9" s="664"/>
      <c r="CU9" s="664"/>
      <c r="CV9" s="664"/>
      <c r="CW9" s="664"/>
      <c r="CX9" s="664"/>
      <c r="CY9" s="665"/>
      <c r="CZ9" s="723">
        <v>11.2</v>
      </c>
      <c r="DA9" s="723"/>
      <c r="DB9" s="723"/>
      <c r="DC9" s="723"/>
      <c r="DD9" s="669">
        <v>10715</v>
      </c>
      <c r="DE9" s="664"/>
      <c r="DF9" s="664"/>
      <c r="DG9" s="664"/>
      <c r="DH9" s="664"/>
      <c r="DI9" s="664"/>
      <c r="DJ9" s="664"/>
      <c r="DK9" s="664"/>
      <c r="DL9" s="664"/>
      <c r="DM9" s="664"/>
      <c r="DN9" s="664"/>
      <c r="DO9" s="664"/>
      <c r="DP9" s="665"/>
      <c r="DQ9" s="669">
        <v>508432</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237</v>
      </c>
      <c r="AE10" s="724"/>
      <c r="AF10" s="724"/>
      <c r="AG10" s="724"/>
      <c r="AH10" s="724"/>
      <c r="AI10" s="724"/>
      <c r="AJ10" s="724"/>
      <c r="AK10" s="724"/>
      <c r="AL10" s="666" t="s">
        <v>128</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53765</v>
      </c>
      <c r="BH10" s="664"/>
      <c r="BI10" s="664"/>
      <c r="BJ10" s="664"/>
      <c r="BK10" s="664"/>
      <c r="BL10" s="664"/>
      <c r="BM10" s="664"/>
      <c r="BN10" s="665"/>
      <c r="BO10" s="723">
        <v>2.8</v>
      </c>
      <c r="BP10" s="723"/>
      <c r="BQ10" s="723"/>
      <c r="BR10" s="723"/>
      <c r="BS10" s="669" t="s">
        <v>237</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128</v>
      </c>
      <c r="CS10" s="664"/>
      <c r="CT10" s="664"/>
      <c r="CU10" s="664"/>
      <c r="CV10" s="664"/>
      <c r="CW10" s="664"/>
      <c r="CX10" s="664"/>
      <c r="CY10" s="665"/>
      <c r="CZ10" s="723" t="s">
        <v>237</v>
      </c>
      <c r="DA10" s="723"/>
      <c r="DB10" s="723"/>
      <c r="DC10" s="723"/>
      <c r="DD10" s="669" t="s">
        <v>237</v>
      </c>
      <c r="DE10" s="664"/>
      <c r="DF10" s="664"/>
      <c r="DG10" s="664"/>
      <c r="DH10" s="664"/>
      <c r="DI10" s="664"/>
      <c r="DJ10" s="664"/>
      <c r="DK10" s="664"/>
      <c r="DL10" s="664"/>
      <c r="DM10" s="664"/>
      <c r="DN10" s="664"/>
      <c r="DO10" s="664"/>
      <c r="DP10" s="665"/>
      <c r="DQ10" s="669" t="s">
        <v>237</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237</v>
      </c>
      <c r="S11" s="664"/>
      <c r="T11" s="664"/>
      <c r="U11" s="664"/>
      <c r="V11" s="664"/>
      <c r="W11" s="664"/>
      <c r="X11" s="664"/>
      <c r="Y11" s="665"/>
      <c r="Z11" s="723" t="s">
        <v>237</v>
      </c>
      <c r="AA11" s="723"/>
      <c r="AB11" s="723"/>
      <c r="AC11" s="723"/>
      <c r="AD11" s="724" t="s">
        <v>128</v>
      </c>
      <c r="AE11" s="724"/>
      <c r="AF11" s="724"/>
      <c r="AG11" s="724"/>
      <c r="AH11" s="724"/>
      <c r="AI11" s="724"/>
      <c r="AJ11" s="724"/>
      <c r="AK11" s="724"/>
      <c r="AL11" s="666" t="s">
        <v>128</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38307</v>
      </c>
      <c r="BH11" s="664"/>
      <c r="BI11" s="664"/>
      <c r="BJ11" s="664"/>
      <c r="BK11" s="664"/>
      <c r="BL11" s="664"/>
      <c r="BM11" s="664"/>
      <c r="BN11" s="665"/>
      <c r="BO11" s="723">
        <v>2</v>
      </c>
      <c r="BP11" s="723"/>
      <c r="BQ11" s="723"/>
      <c r="BR11" s="723"/>
      <c r="BS11" s="669" t="s">
        <v>128</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305319</v>
      </c>
      <c r="CS11" s="664"/>
      <c r="CT11" s="664"/>
      <c r="CU11" s="664"/>
      <c r="CV11" s="664"/>
      <c r="CW11" s="664"/>
      <c r="CX11" s="664"/>
      <c r="CY11" s="665"/>
      <c r="CZ11" s="723">
        <v>6</v>
      </c>
      <c r="DA11" s="723"/>
      <c r="DB11" s="723"/>
      <c r="DC11" s="723"/>
      <c r="DD11" s="669">
        <v>175984</v>
      </c>
      <c r="DE11" s="664"/>
      <c r="DF11" s="664"/>
      <c r="DG11" s="664"/>
      <c r="DH11" s="664"/>
      <c r="DI11" s="664"/>
      <c r="DJ11" s="664"/>
      <c r="DK11" s="664"/>
      <c r="DL11" s="664"/>
      <c r="DM11" s="664"/>
      <c r="DN11" s="664"/>
      <c r="DO11" s="664"/>
      <c r="DP11" s="665"/>
      <c r="DQ11" s="669">
        <v>141374</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244424</v>
      </c>
      <c r="S12" s="664"/>
      <c r="T12" s="664"/>
      <c r="U12" s="664"/>
      <c r="V12" s="664"/>
      <c r="W12" s="664"/>
      <c r="X12" s="664"/>
      <c r="Y12" s="665"/>
      <c r="Z12" s="723">
        <v>4.5999999999999996</v>
      </c>
      <c r="AA12" s="723"/>
      <c r="AB12" s="723"/>
      <c r="AC12" s="723"/>
      <c r="AD12" s="724">
        <v>244424</v>
      </c>
      <c r="AE12" s="724"/>
      <c r="AF12" s="724"/>
      <c r="AG12" s="724"/>
      <c r="AH12" s="724"/>
      <c r="AI12" s="724"/>
      <c r="AJ12" s="724"/>
      <c r="AK12" s="724"/>
      <c r="AL12" s="666">
        <v>7.3</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1145710</v>
      </c>
      <c r="BH12" s="664"/>
      <c r="BI12" s="664"/>
      <c r="BJ12" s="664"/>
      <c r="BK12" s="664"/>
      <c r="BL12" s="664"/>
      <c r="BM12" s="664"/>
      <c r="BN12" s="665"/>
      <c r="BO12" s="723">
        <v>59.1</v>
      </c>
      <c r="BP12" s="723"/>
      <c r="BQ12" s="723"/>
      <c r="BR12" s="723"/>
      <c r="BS12" s="669" t="s">
        <v>128</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208266</v>
      </c>
      <c r="CS12" s="664"/>
      <c r="CT12" s="664"/>
      <c r="CU12" s="664"/>
      <c r="CV12" s="664"/>
      <c r="CW12" s="664"/>
      <c r="CX12" s="664"/>
      <c r="CY12" s="665"/>
      <c r="CZ12" s="723">
        <v>4.0999999999999996</v>
      </c>
      <c r="DA12" s="723"/>
      <c r="DB12" s="723"/>
      <c r="DC12" s="723"/>
      <c r="DD12" s="669">
        <v>15509</v>
      </c>
      <c r="DE12" s="664"/>
      <c r="DF12" s="664"/>
      <c r="DG12" s="664"/>
      <c r="DH12" s="664"/>
      <c r="DI12" s="664"/>
      <c r="DJ12" s="664"/>
      <c r="DK12" s="664"/>
      <c r="DL12" s="664"/>
      <c r="DM12" s="664"/>
      <c r="DN12" s="664"/>
      <c r="DO12" s="664"/>
      <c r="DP12" s="665"/>
      <c r="DQ12" s="669">
        <v>187698</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15812</v>
      </c>
      <c r="S13" s="664"/>
      <c r="T13" s="664"/>
      <c r="U13" s="664"/>
      <c r="V13" s="664"/>
      <c r="W13" s="664"/>
      <c r="X13" s="664"/>
      <c r="Y13" s="665"/>
      <c r="Z13" s="723">
        <v>0.3</v>
      </c>
      <c r="AA13" s="723"/>
      <c r="AB13" s="723"/>
      <c r="AC13" s="723"/>
      <c r="AD13" s="724">
        <v>15812</v>
      </c>
      <c r="AE13" s="724"/>
      <c r="AF13" s="724"/>
      <c r="AG13" s="724"/>
      <c r="AH13" s="724"/>
      <c r="AI13" s="724"/>
      <c r="AJ13" s="724"/>
      <c r="AK13" s="724"/>
      <c r="AL13" s="666">
        <v>0.5</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1140664</v>
      </c>
      <c r="BH13" s="664"/>
      <c r="BI13" s="664"/>
      <c r="BJ13" s="664"/>
      <c r="BK13" s="664"/>
      <c r="BL13" s="664"/>
      <c r="BM13" s="664"/>
      <c r="BN13" s="665"/>
      <c r="BO13" s="723">
        <v>58.9</v>
      </c>
      <c r="BP13" s="723"/>
      <c r="BQ13" s="723"/>
      <c r="BR13" s="723"/>
      <c r="BS13" s="669" t="s">
        <v>128</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215796</v>
      </c>
      <c r="CS13" s="664"/>
      <c r="CT13" s="664"/>
      <c r="CU13" s="664"/>
      <c r="CV13" s="664"/>
      <c r="CW13" s="664"/>
      <c r="CX13" s="664"/>
      <c r="CY13" s="665"/>
      <c r="CZ13" s="723">
        <v>4.3</v>
      </c>
      <c r="DA13" s="723"/>
      <c r="DB13" s="723"/>
      <c r="DC13" s="723"/>
      <c r="DD13" s="669">
        <v>143806</v>
      </c>
      <c r="DE13" s="664"/>
      <c r="DF13" s="664"/>
      <c r="DG13" s="664"/>
      <c r="DH13" s="664"/>
      <c r="DI13" s="664"/>
      <c r="DJ13" s="664"/>
      <c r="DK13" s="664"/>
      <c r="DL13" s="664"/>
      <c r="DM13" s="664"/>
      <c r="DN13" s="664"/>
      <c r="DO13" s="664"/>
      <c r="DP13" s="665"/>
      <c r="DQ13" s="669">
        <v>102976</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237</v>
      </c>
      <c r="AE14" s="724"/>
      <c r="AF14" s="724"/>
      <c r="AG14" s="724"/>
      <c r="AH14" s="724"/>
      <c r="AI14" s="724"/>
      <c r="AJ14" s="724"/>
      <c r="AK14" s="724"/>
      <c r="AL14" s="666" t="s">
        <v>237</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35790</v>
      </c>
      <c r="BH14" s="664"/>
      <c r="BI14" s="664"/>
      <c r="BJ14" s="664"/>
      <c r="BK14" s="664"/>
      <c r="BL14" s="664"/>
      <c r="BM14" s="664"/>
      <c r="BN14" s="665"/>
      <c r="BO14" s="723">
        <v>1.8</v>
      </c>
      <c r="BP14" s="723"/>
      <c r="BQ14" s="723"/>
      <c r="BR14" s="723"/>
      <c r="BS14" s="669" t="s">
        <v>237</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409627</v>
      </c>
      <c r="CS14" s="664"/>
      <c r="CT14" s="664"/>
      <c r="CU14" s="664"/>
      <c r="CV14" s="664"/>
      <c r="CW14" s="664"/>
      <c r="CX14" s="664"/>
      <c r="CY14" s="665"/>
      <c r="CZ14" s="723">
        <v>8.1</v>
      </c>
      <c r="DA14" s="723"/>
      <c r="DB14" s="723"/>
      <c r="DC14" s="723"/>
      <c r="DD14" s="669">
        <v>46888</v>
      </c>
      <c r="DE14" s="664"/>
      <c r="DF14" s="664"/>
      <c r="DG14" s="664"/>
      <c r="DH14" s="664"/>
      <c r="DI14" s="664"/>
      <c r="DJ14" s="664"/>
      <c r="DK14" s="664"/>
      <c r="DL14" s="664"/>
      <c r="DM14" s="664"/>
      <c r="DN14" s="664"/>
      <c r="DO14" s="664"/>
      <c r="DP14" s="665"/>
      <c r="DQ14" s="669">
        <v>355272</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19587</v>
      </c>
      <c r="S15" s="664"/>
      <c r="T15" s="664"/>
      <c r="U15" s="664"/>
      <c r="V15" s="664"/>
      <c r="W15" s="664"/>
      <c r="X15" s="664"/>
      <c r="Y15" s="665"/>
      <c r="Z15" s="723">
        <v>0.4</v>
      </c>
      <c r="AA15" s="723"/>
      <c r="AB15" s="723"/>
      <c r="AC15" s="723"/>
      <c r="AD15" s="724">
        <v>19587</v>
      </c>
      <c r="AE15" s="724"/>
      <c r="AF15" s="724"/>
      <c r="AG15" s="724"/>
      <c r="AH15" s="724"/>
      <c r="AI15" s="724"/>
      <c r="AJ15" s="724"/>
      <c r="AK15" s="724"/>
      <c r="AL15" s="666">
        <v>0.6</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99348</v>
      </c>
      <c r="BH15" s="664"/>
      <c r="BI15" s="664"/>
      <c r="BJ15" s="664"/>
      <c r="BK15" s="664"/>
      <c r="BL15" s="664"/>
      <c r="BM15" s="664"/>
      <c r="BN15" s="665"/>
      <c r="BO15" s="723">
        <v>5.0999999999999996</v>
      </c>
      <c r="BP15" s="723"/>
      <c r="BQ15" s="723"/>
      <c r="BR15" s="723"/>
      <c r="BS15" s="669" t="s">
        <v>128</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383358</v>
      </c>
      <c r="CS15" s="664"/>
      <c r="CT15" s="664"/>
      <c r="CU15" s="664"/>
      <c r="CV15" s="664"/>
      <c r="CW15" s="664"/>
      <c r="CX15" s="664"/>
      <c r="CY15" s="665"/>
      <c r="CZ15" s="723">
        <v>7.6</v>
      </c>
      <c r="DA15" s="723"/>
      <c r="DB15" s="723"/>
      <c r="DC15" s="723"/>
      <c r="DD15" s="669">
        <v>11738</v>
      </c>
      <c r="DE15" s="664"/>
      <c r="DF15" s="664"/>
      <c r="DG15" s="664"/>
      <c r="DH15" s="664"/>
      <c r="DI15" s="664"/>
      <c r="DJ15" s="664"/>
      <c r="DK15" s="664"/>
      <c r="DL15" s="664"/>
      <c r="DM15" s="664"/>
      <c r="DN15" s="664"/>
      <c r="DO15" s="664"/>
      <c r="DP15" s="665"/>
      <c r="DQ15" s="669">
        <v>352103</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237</v>
      </c>
      <c r="AA16" s="723"/>
      <c r="AB16" s="723"/>
      <c r="AC16" s="723"/>
      <c r="AD16" s="724" t="s">
        <v>128</v>
      </c>
      <c r="AE16" s="724"/>
      <c r="AF16" s="724"/>
      <c r="AG16" s="724"/>
      <c r="AH16" s="724"/>
      <c r="AI16" s="724"/>
      <c r="AJ16" s="724"/>
      <c r="AK16" s="724"/>
      <c r="AL16" s="666" t="s">
        <v>237</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237</v>
      </c>
      <c r="BP16" s="723"/>
      <c r="BQ16" s="723"/>
      <c r="BR16" s="723"/>
      <c r="BS16" s="669" t="s">
        <v>237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28465</v>
      </c>
      <c r="CS16" s="664"/>
      <c r="CT16" s="664"/>
      <c r="CU16" s="664"/>
      <c r="CV16" s="664"/>
      <c r="CW16" s="664"/>
      <c r="CX16" s="664"/>
      <c r="CY16" s="665"/>
      <c r="CZ16" s="723">
        <v>0.6</v>
      </c>
      <c r="DA16" s="723"/>
      <c r="DB16" s="723"/>
      <c r="DC16" s="723"/>
      <c r="DD16" s="669" t="s">
        <v>237</v>
      </c>
      <c r="DE16" s="664"/>
      <c r="DF16" s="664"/>
      <c r="DG16" s="664"/>
      <c r="DH16" s="664"/>
      <c r="DI16" s="664"/>
      <c r="DJ16" s="664"/>
      <c r="DK16" s="664"/>
      <c r="DL16" s="664"/>
      <c r="DM16" s="664"/>
      <c r="DN16" s="664"/>
      <c r="DO16" s="664"/>
      <c r="DP16" s="665"/>
      <c r="DQ16" s="669">
        <v>28465</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3272</v>
      </c>
      <c r="S17" s="664"/>
      <c r="T17" s="664"/>
      <c r="U17" s="664"/>
      <c r="V17" s="664"/>
      <c r="W17" s="664"/>
      <c r="X17" s="664"/>
      <c r="Y17" s="665"/>
      <c r="Z17" s="723">
        <v>0.1</v>
      </c>
      <c r="AA17" s="723"/>
      <c r="AB17" s="723"/>
      <c r="AC17" s="723"/>
      <c r="AD17" s="724">
        <v>3272</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237</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521857</v>
      </c>
      <c r="CS17" s="664"/>
      <c r="CT17" s="664"/>
      <c r="CU17" s="664"/>
      <c r="CV17" s="664"/>
      <c r="CW17" s="664"/>
      <c r="CX17" s="664"/>
      <c r="CY17" s="665"/>
      <c r="CZ17" s="723">
        <v>10.3</v>
      </c>
      <c r="DA17" s="723"/>
      <c r="DB17" s="723"/>
      <c r="DC17" s="723"/>
      <c r="DD17" s="669" t="s">
        <v>128</v>
      </c>
      <c r="DE17" s="664"/>
      <c r="DF17" s="664"/>
      <c r="DG17" s="664"/>
      <c r="DH17" s="664"/>
      <c r="DI17" s="664"/>
      <c r="DJ17" s="664"/>
      <c r="DK17" s="664"/>
      <c r="DL17" s="664"/>
      <c r="DM17" s="664"/>
      <c r="DN17" s="664"/>
      <c r="DO17" s="664"/>
      <c r="DP17" s="665"/>
      <c r="DQ17" s="669">
        <v>521857</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1174666</v>
      </c>
      <c r="S18" s="664"/>
      <c r="T18" s="664"/>
      <c r="U18" s="664"/>
      <c r="V18" s="664"/>
      <c r="W18" s="664"/>
      <c r="X18" s="664"/>
      <c r="Y18" s="665"/>
      <c r="Z18" s="723">
        <v>22.2</v>
      </c>
      <c r="AA18" s="723"/>
      <c r="AB18" s="723"/>
      <c r="AC18" s="723"/>
      <c r="AD18" s="724">
        <v>1027727</v>
      </c>
      <c r="AE18" s="724"/>
      <c r="AF18" s="724"/>
      <c r="AG18" s="724"/>
      <c r="AH18" s="724"/>
      <c r="AI18" s="724"/>
      <c r="AJ18" s="724"/>
      <c r="AK18" s="724"/>
      <c r="AL18" s="666">
        <v>30.8</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237</v>
      </c>
      <c r="DA18" s="723"/>
      <c r="DB18" s="723"/>
      <c r="DC18" s="723"/>
      <c r="DD18" s="669" t="s">
        <v>128</v>
      </c>
      <c r="DE18" s="664"/>
      <c r="DF18" s="664"/>
      <c r="DG18" s="664"/>
      <c r="DH18" s="664"/>
      <c r="DI18" s="664"/>
      <c r="DJ18" s="664"/>
      <c r="DK18" s="664"/>
      <c r="DL18" s="664"/>
      <c r="DM18" s="664"/>
      <c r="DN18" s="664"/>
      <c r="DO18" s="664"/>
      <c r="DP18" s="665"/>
      <c r="DQ18" s="669" t="s">
        <v>237</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1027727</v>
      </c>
      <c r="S19" s="664"/>
      <c r="T19" s="664"/>
      <c r="U19" s="664"/>
      <c r="V19" s="664"/>
      <c r="W19" s="664"/>
      <c r="X19" s="664"/>
      <c r="Y19" s="665"/>
      <c r="Z19" s="723">
        <v>19.399999999999999</v>
      </c>
      <c r="AA19" s="723"/>
      <c r="AB19" s="723"/>
      <c r="AC19" s="723"/>
      <c r="AD19" s="724">
        <v>1027727</v>
      </c>
      <c r="AE19" s="724"/>
      <c r="AF19" s="724"/>
      <c r="AG19" s="724"/>
      <c r="AH19" s="724"/>
      <c r="AI19" s="724"/>
      <c r="AJ19" s="724"/>
      <c r="AK19" s="724"/>
      <c r="AL19" s="666">
        <v>30.8</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111465</v>
      </c>
      <c r="BH19" s="664"/>
      <c r="BI19" s="664"/>
      <c r="BJ19" s="664"/>
      <c r="BK19" s="664"/>
      <c r="BL19" s="664"/>
      <c r="BM19" s="664"/>
      <c r="BN19" s="665"/>
      <c r="BO19" s="723">
        <v>5.8</v>
      </c>
      <c r="BP19" s="723"/>
      <c r="BQ19" s="723"/>
      <c r="BR19" s="723"/>
      <c r="BS19" s="669" t="s">
        <v>128</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237</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146939</v>
      </c>
      <c r="S20" s="664"/>
      <c r="T20" s="664"/>
      <c r="U20" s="664"/>
      <c r="V20" s="664"/>
      <c r="W20" s="664"/>
      <c r="X20" s="664"/>
      <c r="Y20" s="665"/>
      <c r="Z20" s="723">
        <v>2.8</v>
      </c>
      <c r="AA20" s="723"/>
      <c r="AB20" s="723"/>
      <c r="AC20" s="723"/>
      <c r="AD20" s="724" t="s">
        <v>128</v>
      </c>
      <c r="AE20" s="724"/>
      <c r="AF20" s="724"/>
      <c r="AG20" s="724"/>
      <c r="AH20" s="724"/>
      <c r="AI20" s="724"/>
      <c r="AJ20" s="724"/>
      <c r="AK20" s="724"/>
      <c r="AL20" s="666" t="s">
        <v>237</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111465</v>
      </c>
      <c r="BH20" s="664"/>
      <c r="BI20" s="664"/>
      <c r="BJ20" s="664"/>
      <c r="BK20" s="664"/>
      <c r="BL20" s="664"/>
      <c r="BM20" s="664"/>
      <c r="BN20" s="665"/>
      <c r="BO20" s="723">
        <v>5.8</v>
      </c>
      <c r="BP20" s="723"/>
      <c r="BQ20" s="723"/>
      <c r="BR20" s="723"/>
      <c r="BS20" s="669" t="s">
        <v>237</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5059489</v>
      </c>
      <c r="CS20" s="664"/>
      <c r="CT20" s="664"/>
      <c r="CU20" s="664"/>
      <c r="CV20" s="664"/>
      <c r="CW20" s="664"/>
      <c r="CX20" s="664"/>
      <c r="CY20" s="665"/>
      <c r="CZ20" s="723">
        <v>100</v>
      </c>
      <c r="DA20" s="723"/>
      <c r="DB20" s="723"/>
      <c r="DC20" s="723"/>
      <c r="DD20" s="669">
        <v>426079</v>
      </c>
      <c r="DE20" s="664"/>
      <c r="DF20" s="664"/>
      <c r="DG20" s="664"/>
      <c r="DH20" s="664"/>
      <c r="DI20" s="664"/>
      <c r="DJ20" s="664"/>
      <c r="DK20" s="664"/>
      <c r="DL20" s="664"/>
      <c r="DM20" s="664"/>
      <c r="DN20" s="664"/>
      <c r="DO20" s="664"/>
      <c r="DP20" s="665"/>
      <c r="DQ20" s="669">
        <v>3790102</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237</v>
      </c>
      <c r="S21" s="664"/>
      <c r="T21" s="664"/>
      <c r="U21" s="664"/>
      <c r="V21" s="664"/>
      <c r="W21" s="664"/>
      <c r="X21" s="664"/>
      <c r="Y21" s="665"/>
      <c r="Z21" s="723" t="s">
        <v>237</v>
      </c>
      <c r="AA21" s="723"/>
      <c r="AB21" s="723"/>
      <c r="AC21" s="723"/>
      <c r="AD21" s="724" t="s">
        <v>237</v>
      </c>
      <c r="AE21" s="724"/>
      <c r="AF21" s="724"/>
      <c r="AG21" s="724"/>
      <c r="AH21" s="724"/>
      <c r="AI21" s="724"/>
      <c r="AJ21" s="724"/>
      <c r="AK21" s="724"/>
      <c r="AL21" s="666" t="s">
        <v>237</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111465</v>
      </c>
      <c r="BH21" s="664"/>
      <c r="BI21" s="664"/>
      <c r="BJ21" s="664"/>
      <c r="BK21" s="664"/>
      <c r="BL21" s="664"/>
      <c r="BM21" s="664"/>
      <c r="BN21" s="665"/>
      <c r="BO21" s="723">
        <v>5.8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3456669</v>
      </c>
      <c r="S22" s="664"/>
      <c r="T22" s="664"/>
      <c r="U22" s="664"/>
      <c r="V22" s="664"/>
      <c r="W22" s="664"/>
      <c r="X22" s="664"/>
      <c r="Y22" s="665"/>
      <c r="Z22" s="723">
        <v>65.2</v>
      </c>
      <c r="AA22" s="723"/>
      <c r="AB22" s="723"/>
      <c r="AC22" s="723"/>
      <c r="AD22" s="724">
        <v>3309730</v>
      </c>
      <c r="AE22" s="724"/>
      <c r="AF22" s="724"/>
      <c r="AG22" s="724"/>
      <c r="AH22" s="724"/>
      <c r="AI22" s="724"/>
      <c r="AJ22" s="724"/>
      <c r="AK22" s="724"/>
      <c r="AL22" s="666">
        <v>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237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1115</v>
      </c>
      <c r="S23" s="664"/>
      <c r="T23" s="664"/>
      <c r="U23" s="664"/>
      <c r="V23" s="664"/>
      <c r="W23" s="664"/>
      <c r="X23" s="664"/>
      <c r="Y23" s="665"/>
      <c r="Z23" s="723">
        <v>0</v>
      </c>
      <c r="AA23" s="723"/>
      <c r="AB23" s="723"/>
      <c r="AC23" s="723"/>
      <c r="AD23" s="724">
        <v>1115</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237</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44332</v>
      </c>
      <c r="S24" s="664"/>
      <c r="T24" s="664"/>
      <c r="U24" s="664"/>
      <c r="V24" s="664"/>
      <c r="W24" s="664"/>
      <c r="X24" s="664"/>
      <c r="Y24" s="665"/>
      <c r="Z24" s="723">
        <v>0.8</v>
      </c>
      <c r="AA24" s="723"/>
      <c r="AB24" s="723"/>
      <c r="AC24" s="723"/>
      <c r="AD24" s="724" t="s">
        <v>128</v>
      </c>
      <c r="AE24" s="724"/>
      <c r="AF24" s="724"/>
      <c r="AG24" s="724"/>
      <c r="AH24" s="724"/>
      <c r="AI24" s="724"/>
      <c r="AJ24" s="724"/>
      <c r="AK24" s="724"/>
      <c r="AL24" s="666" t="s">
        <v>237</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237</v>
      </c>
      <c r="BH24" s="664"/>
      <c r="BI24" s="664"/>
      <c r="BJ24" s="664"/>
      <c r="BK24" s="664"/>
      <c r="BL24" s="664"/>
      <c r="BM24" s="664"/>
      <c r="BN24" s="665"/>
      <c r="BO24" s="723" t="s">
        <v>237</v>
      </c>
      <c r="BP24" s="723"/>
      <c r="BQ24" s="723"/>
      <c r="BR24" s="723"/>
      <c r="BS24" s="669" t="s">
        <v>237</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1990260</v>
      </c>
      <c r="CS24" s="727"/>
      <c r="CT24" s="727"/>
      <c r="CU24" s="727"/>
      <c r="CV24" s="727"/>
      <c r="CW24" s="727"/>
      <c r="CX24" s="727"/>
      <c r="CY24" s="773"/>
      <c r="CZ24" s="774">
        <v>39.299999999999997</v>
      </c>
      <c r="DA24" s="743"/>
      <c r="DB24" s="743"/>
      <c r="DC24" s="777"/>
      <c r="DD24" s="772">
        <v>1603183</v>
      </c>
      <c r="DE24" s="727"/>
      <c r="DF24" s="727"/>
      <c r="DG24" s="727"/>
      <c r="DH24" s="727"/>
      <c r="DI24" s="727"/>
      <c r="DJ24" s="727"/>
      <c r="DK24" s="773"/>
      <c r="DL24" s="772">
        <v>1501487</v>
      </c>
      <c r="DM24" s="727"/>
      <c r="DN24" s="727"/>
      <c r="DO24" s="727"/>
      <c r="DP24" s="727"/>
      <c r="DQ24" s="727"/>
      <c r="DR24" s="727"/>
      <c r="DS24" s="727"/>
      <c r="DT24" s="727"/>
      <c r="DU24" s="727"/>
      <c r="DV24" s="773"/>
      <c r="DW24" s="774">
        <v>41.9</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44258</v>
      </c>
      <c r="S25" s="664"/>
      <c r="T25" s="664"/>
      <c r="U25" s="664"/>
      <c r="V25" s="664"/>
      <c r="W25" s="664"/>
      <c r="X25" s="664"/>
      <c r="Y25" s="665"/>
      <c r="Z25" s="723">
        <v>0.8</v>
      </c>
      <c r="AA25" s="723"/>
      <c r="AB25" s="723"/>
      <c r="AC25" s="723"/>
      <c r="AD25" s="724" t="s">
        <v>237</v>
      </c>
      <c r="AE25" s="724"/>
      <c r="AF25" s="724"/>
      <c r="AG25" s="724"/>
      <c r="AH25" s="724"/>
      <c r="AI25" s="724"/>
      <c r="AJ25" s="724"/>
      <c r="AK25" s="724"/>
      <c r="AL25" s="666" t="s">
        <v>237</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237</v>
      </c>
      <c r="BP25" s="723"/>
      <c r="BQ25" s="723"/>
      <c r="BR25" s="723"/>
      <c r="BS25" s="669" t="s">
        <v>128</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1018135</v>
      </c>
      <c r="CS25" s="662"/>
      <c r="CT25" s="662"/>
      <c r="CU25" s="662"/>
      <c r="CV25" s="662"/>
      <c r="CW25" s="662"/>
      <c r="CX25" s="662"/>
      <c r="CY25" s="663"/>
      <c r="CZ25" s="666">
        <v>20.100000000000001</v>
      </c>
      <c r="DA25" s="695"/>
      <c r="DB25" s="695"/>
      <c r="DC25" s="696"/>
      <c r="DD25" s="669">
        <v>948215</v>
      </c>
      <c r="DE25" s="662"/>
      <c r="DF25" s="662"/>
      <c r="DG25" s="662"/>
      <c r="DH25" s="662"/>
      <c r="DI25" s="662"/>
      <c r="DJ25" s="662"/>
      <c r="DK25" s="663"/>
      <c r="DL25" s="669">
        <v>900723</v>
      </c>
      <c r="DM25" s="662"/>
      <c r="DN25" s="662"/>
      <c r="DO25" s="662"/>
      <c r="DP25" s="662"/>
      <c r="DQ25" s="662"/>
      <c r="DR25" s="662"/>
      <c r="DS25" s="662"/>
      <c r="DT25" s="662"/>
      <c r="DU25" s="662"/>
      <c r="DV25" s="663"/>
      <c r="DW25" s="666">
        <v>25.1</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6117</v>
      </c>
      <c r="S26" s="664"/>
      <c r="T26" s="664"/>
      <c r="U26" s="664"/>
      <c r="V26" s="664"/>
      <c r="W26" s="664"/>
      <c r="X26" s="664"/>
      <c r="Y26" s="665"/>
      <c r="Z26" s="723">
        <v>0.1</v>
      </c>
      <c r="AA26" s="723"/>
      <c r="AB26" s="723"/>
      <c r="AC26" s="723"/>
      <c r="AD26" s="724" t="s">
        <v>237</v>
      </c>
      <c r="AE26" s="724"/>
      <c r="AF26" s="724"/>
      <c r="AG26" s="724"/>
      <c r="AH26" s="724"/>
      <c r="AI26" s="724"/>
      <c r="AJ26" s="724"/>
      <c r="AK26" s="724"/>
      <c r="AL26" s="666" t="s">
        <v>237</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237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638696</v>
      </c>
      <c r="CS26" s="664"/>
      <c r="CT26" s="664"/>
      <c r="CU26" s="664"/>
      <c r="CV26" s="664"/>
      <c r="CW26" s="664"/>
      <c r="CX26" s="664"/>
      <c r="CY26" s="665"/>
      <c r="CZ26" s="666">
        <v>12.6</v>
      </c>
      <c r="DA26" s="695"/>
      <c r="DB26" s="695"/>
      <c r="DC26" s="696"/>
      <c r="DD26" s="669">
        <v>582654</v>
      </c>
      <c r="DE26" s="664"/>
      <c r="DF26" s="664"/>
      <c r="DG26" s="664"/>
      <c r="DH26" s="664"/>
      <c r="DI26" s="664"/>
      <c r="DJ26" s="664"/>
      <c r="DK26" s="665"/>
      <c r="DL26" s="669" t="s">
        <v>237</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397775</v>
      </c>
      <c r="S27" s="664"/>
      <c r="T27" s="664"/>
      <c r="U27" s="664"/>
      <c r="V27" s="664"/>
      <c r="W27" s="664"/>
      <c r="X27" s="664"/>
      <c r="Y27" s="665"/>
      <c r="Z27" s="723">
        <v>7.5</v>
      </c>
      <c r="AA27" s="723"/>
      <c r="AB27" s="723"/>
      <c r="AC27" s="723"/>
      <c r="AD27" s="724" t="s">
        <v>128</v>
      </c>
      <c r="AE27" s="724"/>
      <c r="AF27" s="724"/>
      <c r="AG27" s="724"/>
      <c r="AH27" s="724"/>
      <c r="AI27" s="724"/>
      <c r="AJ27" s="724"/>
      <c r="AK27" s="724"/>
      <c r="AL27" s="666" t="s">
        <v>237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1937406</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450268</v>
      </c>
      <c r="CS27" s="662"/>
      <c r="CT27" s="662"/>
      <c r="CU27" s="662"/>
      <c r="CV27" s="662"/>
      <c r="CW27" s="662"/>
      <c r="CX27" s="662"/>
      <c r="CY27" s="663"/>
      <c r="CZ27" s="666">
        <v>8.9</v>
      </c>
      <c r="DA27" s="695"/>
      <c r="DB27" s="695"/>
      <c r="DC27" s="696"/>
      <c r="DD27" s="669">
        <v>133111</v>
      </c>
      <c r="DE27" s="662"/>
      <c r="DF27" s="662"/>
      <c r="DG27" s="662"/>
      <c r="DH27" s="662"/>
      <c r="DI27" s="662"/>
      <c r="DJ27" s="662"/>
      <c r="DK27" s="663"/>
      <c r="DL27" s="669">
        <v>78907</v>
      </c>
      <c r="DM27" s="662"/>
      <c r="DN27" s="662"/>
      <c r="DO27" s="662"/>
      <c r="DP27" s="662"/>
      <c r="DQ27" s="662"/>
      <c r="DR27" s="662"/>
      <c r="DS27" s="662"/>
      <c r="DT27" s="662"/>
      <c r="DU27" s="662"/>
      <c r="DV27" s="663"/>
      <c r="DW27" s="666">
        <v>2.2000000000000002</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237</v>
      </c>
      <c r="S28" s="664"/>
      <c r="T28" s="664"/>
      <c r="U28" s="664"/>
      <c r="V28" s="664"/>
      <c r="W28" s="664"/>
      <c r="X28" s="664"/>
      <c r="Y28" s="665"/>
      <c r="Z28" s="723" t="s">
        <v>128</v>
      </c>
      <c r="AA28" s="723"/>
      <c r="AB28" s="723"/>
      <c r="AC28" s="723"/>
      <c r="AD28" s="724" t="s">
        <v>237</v>
      </c>
      <c r="AE28" s="724"/>
      <c r="AF28" s="724"/>
      <c r="AG28" s="724"/>
      <c r="AH28" s="724"/>
      <c r="AI28" s="724"/>
      <c r="AJ28" s="724"/>
      <c r="AK28" s="724"/>
      <c r="AL28" s="666" t="s">
        <v>237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521857</v>
      </c>
      <c r="CS28" s="664"/>
      <c r="CT28" s="664"/>
      <c r="CU28" s="664"/>
      <c r="CV28" s="664"/>
      <c r="CW28" s="664"/>
      <c r="CX28" s="664"/>
      <c r="CY28" s="665"/>
      <c r="CZ28" s="666">
        <v>10.3</v>
      </c>
      <c r="DA28" s="695"/>
      <c r="DB28" s="695"/>
      <c r="DC28" s="696"/>
      <c r="DD28" s="669">
        <v>521857</v>
      </c>
      <c r="DE28" s="664"/>
      <c r="DF28" s="664"/>
      <c r="DG28" s="664"/>
      <c r="DH28" s="664"/>
      <c r="DI28" s="664"/>
      <c r="DJ28" s="664"/>
      <c r="DK28" s="665"/>
      <c r="DL28" s="669">
        <v>521857</v>
      </c>
      <c r="DM28" s="664"/>
      <c r="DN28" s="664"/>
      <c r="DO28" s="664"/>
      <c r="DP28" s="664"/>
      <c r="DQ28" s="664"/>
      <c r="DR28" s="664"/>
      <c r="DS28" s="664"/>
      <c r="DT28" s="664"/>
      <c r="DU28" s="664"/>
      <c r="DV28" s="665"/>
      <c r="DW28" s="666">
        <v>14.6</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326746</v>
      </c>
      <c r="S29" s="664"/>
      <c r="T29" s="664"/>
      <c r="U29" s="664"/>
      <c r="V29" s="664"/>
      <c r="W29" s="664"/>
      <c r="X29" s="664"/>
      <c r="Y29" s="665"/>
      <c r="Z29" s="723">
        <v>6.2</v>
      </c>
      <c r="AA29" s="723"/>
      <c r="AB29" s="723"/>
      <c r="AC29" s="723"/>
      <c r="AD29" s="724" t="s">
        <v>128</v>
      </c>
      <c r="AE29" s="724"/>
      <c r="AF29" s="724"/>
      <c r="AG29" s="724"/>
      <c r="AH29" s="724"/>
      <c r="AI29" s="724"/>
      <c r="AJ29" s="724"/>
      <c r="AK29" s="724"/>
      <c r="AL29" s="666" t="s">
        <v>128</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521857</v>
      </c>
      <c r="CS29" s="662"/>
      <c r="CT29" s="662"/>
      <c r="CU29" s="662"/>
      <c r="CV29" s="662"/>
      <c r="CW29" s="662"/>
      <c r="CX29" s="662"/>
      <c r="CY29" s="663"/>
      <c r="CZ29" s="666">
        <v>10.3</v>
      </c>
      <c r="DA29" s="695"/>
      <c r="DB29" s="695"/>
      <c r="DC29" s="696"/>
      <c r="DD29" s="669">
        <v>521857</v>
      </c>
      <c r="DE29" s="662"/>
      <c r="DF29" s="662"/>
      <c r="DG29" s="662"/>
      <c r="DH29" s="662"/>
      <c r="DI29" s="662"/>
      <c r="DJ29" s="662"/>
      <c r="DK29" s="663"/>
      <c r="DL29" s="669">
        <v>521857</v>
      </c>
      <c r="DM29" s="662"/>
      <c r="DN29" s="662"/>
      <c r="DO29" s="662"/>
      <c r="DP29" s="662"/>
      <c r="DQ29" s="662"/>
      <c r="DR29" s="662"/>
      <c r="DS29" s="662"/>
      <c r="DT29" s="662"/>
      <c r="DU29" s="662"/>
      <c r="DV29" s="663"/>
      <c r="DW29" s="666">
        <v>14.6</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83217</v>
      </c>
      <c r="S30" s="664"/>
      <c r="T30" s="664"/>
      <c r="U30" s="664"/>
      <c r="V30" s="664"/>
      <c r="W30" s="664"/>
      <c r="X30" s="664"/>
      <c r="Y30" s="665"/>
      <c r="Z30" s="723">
        <v>1.6</v>
      </c>
      <c r="AA30" s="723"/>
      <c r="AB30" s="723"/>
      <c r="AC30" s="723"/>
      <c r="AD30" s="724">
        <v>28990</v>
      </c>
      <c r="AE30" s="724"/>
      <c r="AF30" s="724"/>
      <c r="AG30" s="724"/>
      <c r="AH30" s="724"/>
      <c r="AI30" s="724"/>
      <c r="AJ30" s="724"/>
      <c r="AK30" s="724"/>
      <c r="AL30" s="666">
        <v>0.9</v>
      </c>
      <c r="AM30" s="667"/>
      <c r="AN30" s="667"/>
      <c r="AO30" s="725"/>
      <c r="AP30" s="751" t="s">
        <v>307</v>
      </c>
      <c r="AQ30" s="752"/>
      <c r="AR30" s="752"/>
      <c r="AS30" s="752"/>
      <c r="AT30" s="757" t="s">
        <v>308</v>
      </c>
      <c r="AU30" s="230"/>
      <c r="AV30" s="230"/>
      <c r="AW30" s="230"/>
      <c r="AX30" s="760" t="s">
        <v>185</v>
      </c>
      <c r="AY30" s="761"/>
      <c r="AZ30" s="761"/>
      <c r="BA30" s="761"/>
      <c r="BB30" s="761"/>
      <c r="BC30" s="761"/>
      <c r="BD30" s="761"/>
      <c r="BE30" s="761"/>
      <c r="BF30" s="762"/>
      <c r="BG30" s="741">
        <v>95.1</v>
      </c>
      <c r="BH30" s="742"/>
      <c r="BI30" s="742"/>
      <c r="BJ30" s="742"/>
      <c r="BK30" s="742"/>
      <c r="BL30" s="742"/>
      <c r="BM30" s="743">
        <v>89.3</v>
      </c>
      <c r="BN30" s="742"/>
      <c r="BO30" s="742"/>
      <c r="BP30" s="742"/>
      <c r="BQ30" s="744"/>
      <c r="BR30" s="741">
        <v>95.4</v>
      </c>
      <c r="BS30" s="742"/>
      <c r="BT30" s="742"/>
      <c r="BU30" s="742"/>
      <c r="BV30" s="742"/>
      <c r="BW30" s="742"/>
      <c r="BX30" s="743">
        <v>89</v>
      </c>
      <c r="BY30" s="742"/>
      <c r="BZ30" s="742"/>
      <c r="CA30" s="742"/>
      <c r="CB30" s="744"/>
      <c r="CD30" s="747"/>
      <c r="CE30" s="748"/>
      <c r="CF30" s="705" t="s">
        <v>309</v>
      </c>
      <c r="CG30" s="702"/>
      <c r="CH30" s="702"/>
      <c r="CI30" s="702"/>
      <c r="CJ30" s="702"/>
      <c r="CK30" s="702"/>
      <c r="CL30" s="702"/>
      <c r="CM30" s="702"/>
      <c r="CN30" s="702"/>
      <c r="CO30" s="702"/>
      <c r="CP30" s="702"/>
      <c r="CQ30" s="703"/>
      <c r="CR30" s="661">
        <v>485133</v>
      </c>
      <c r="CS30" s="664"/>
      <c r="CT30" s="664"/>
      <c r="CU30" s="664"/>
      <c r="CV30" s="664"/>
      <c r="CW30" s="664"/>
      <c r="CX30" s="664"/>
      <c r="CY30" s="665"/>
      <c r="CZ30" s="666">
        <v>9.6</v>
      </c>
      <c r="DA30" s="695"/>
      <c r="DB30" s="695"/>
      <c r="DC30" s="696"/>
      <c r="DD30" s="669">
        <v>485133</v>
      </c>
      <c r="DE30" s="664"/>
      <c r="DF30" s="664"/>
      <c r="DG30" s="664"/>
      <c r="DH30" s="664"/>
      <c r="DI30" s="664"/>
      <c r="DJ30" s="664"/>
      <c r="DK30" s="665"/>
      <c r="DL30" s="669">
        <v>485133</v>
      </c>
      <c r="DM30" s="664"/>
      <c r="DN30" s="664"/>
      <c r="DO30" s="664"/>
      <c r="DP30" s="664"/>
      <c r="DQ30" s="664"/>
      <c r="DR30" s="664"/>
      <c r="DS30" s="664"/>
      <c r="DT30" s="664"/>
      <c r="DU30" s="664"/>
      <c r="DV30" s="665"/>
      <c r="DW30" s="666">
        <v>13.5</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134850</v>
      </c>
      <c r="S31" s="664"/>
      <c r="T31" s="664"/>
      <c r="U31" s="664"/>
      <c r="V31" s="664"/>
      <c r="W31" s="664"/>
      <c r="X31" s="664"/>
      <c r="Y31" s="665"/>
      <c r="Z31" s="723">
        <v>2.5</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97.7</v>
      </c>
      <c r="BH31" s="662"/>
      <c r="BI31" s="662"/>
      <c r="BJ31" s="662"/>
      <c r="BK31" s="662"/>
      <c r="BL31" s="662"/>
      <c r="BM31" s="667">
        <v>94.9</v>
      </c>
      <c r="BN31" s="740"/>
      <c r="BO31" s="740"/>
      <c r="BP31" s="740"/>
      <c r="BQ31" s="701"/>
      <c r="BR31" s="739">
        <v>98</v>
      </c>
      <c r="BS31" s="662"/>
      <c r="BT31" s="662"/>
      <c r="BU31" s="662"/>
      <c r="BV31" s="662"/>
      <c r="BW31" s="662"/>
      <c r="BX31" s="667">
        <v>94</v>
      </c>
      <c r="BY31" s="740"/>
      <c r="BZ31" s="740"/>
      <c r="CA31" s="740"/>
      <c r="CB31" s="701"/>
      <c r="CD31" s="747"/>
      <c r="CE31" s="748"/>
      <c r="CF31" s="705" t="s">
        <v>313</v>
      </c>
      <c r="CG31" s="702"/>
      <c r="CH31" s="702"/>
      <c r="CI31" s="702"/>
      <c r="CJ31" s="702"/>
      <c r="CK31" s="702"/>
      <c r="CL31" s="702"/>
      <c r="CM31" s="702"/>
      <c r="CN31" s="702"/>
      <c r="CO31" s="702"/>
      <c r="CP31" s="702"/>
      <c r="CQ31" s="703"/>
      <c r="CR31" s="661">
        <v>36724</v>
      </c>
      <c r="CS31" s="662"/>
      <c r="CT31" s="662"/>
      <c r="CU31" s="662"/>
      <c r="CV31" s="662"/>
      <c r="CW31" s="662"/>
      <c r="CX31" s="662"/>
      <c r="CY31" s="663"/>
      <c r="CZ31" s="666">
        <v>0.7</v>
      </c>
      <c r="DA31" s="695"/>
      <c r="DB31" s="695"/>
      <c r="DC31" s="696"/>
      <c r="DD31" s="669">
        <v>36724</v>
      </c>
      <c r="DE31" s="662"/>
      <c r="DF31" s="662"/>
      <c r="DG31" s="662"/>
      <c r="DH31" s="662"/>
      <c r="DI31" s="662"/>
      <c r="DJ31" s="662"/>
      <c r="DK31" s="663"/>
      <c r="DL31" s="669">
        <v>36724</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326770</v>
      </c>
      <c r="S32" s="664"/>
      <c r="T32" s="664"/>
      <c r="U32" s="664"/>
      <c r="V32" s="664"/>
      <c r="W32" s="664"/>
      <c r="X32" s="664"/>
      <c r="Y32" s="665"/>
      <c r="Z32" s="723">
        <v>6.2</v>
      </c>
      <c r="AA32" s="723"/>
      <c r="AB32" s="723"/>
      <c r="AC32" s="723"/>
      <c r="AD32" s="724" t="s">
        <v>237</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93.1</v>
      </c>
      <c r="BH32" s="677"/>
      <c r="BI32" s="677"/>
      <c r="BJ32" s="677"/>
      <c r="BK32" s="677"/>
      <c r="BL32" s="677"/>
      <c r="BM32" s="721">
        <v>85</v>
      </c>
      <c r="BN32" s="677"/>
      <c r="BO32" s="677"/>
      <c r="BP32" s="677"/>
      <c r="BQ32" s="714"/>
      <c r="BR32" s="738">
        <v>93.4</v>
      </c>
      <c r="BS32" s="677"/>
      <c r="BT32" s="677"/>
      <c r="BU32" s="677"/>
      <c r="BV32" s="677"/>
      <c r="BW32" s="677"/>
      <c r="BX32" s="721">
        <v>85.1</v>
      </c>
      <c r="BY32" s="677"/>
      <c r="BZ32" s="677"/>
      <c r="CA32" s="677"/>
      <c r="CB32" s="714"/>
      <c r="CD32" s="749"/>
      <c r="CE32" s="750"/>
      <c r="CF32" s="705" t="s">
        <v>316</v>
      </c>
      <c r="CG32" s="702"/>
      <c r="CH32" s="702"/>
      <c r="CI32" s="702"/>
      <c r="CJ32" s="702"/>
      <c r="CK32" s="702"/>
      <c r="CL32" s="702"/>
      <c r="CM32" s="702"/>
      <c r="CN32" s="702"/>
      <c r="CO32" s="702"/>
      <c r="CP32" s="702"/>
      <c r="CQ32" s="703"/>
      <c r="CR32" s="661" t="s">
        <v>128</v>
      </c>
      <c r="CS32" s="664"/>
      <c r="CT32" s="664"/>
      <c r="CU32" s="664"/>
      <c r="CV32" s="664"/>
      <c r="CW32" s="664"/>
      <c r="CX32" s="664"/>
      <c r="CY32" s="665"/>
      <c r="CZ32" s="666" t="s">
        <v>237</v>
      </c>
      <c r="DA32" s="695"/>
      <c r="DB32" s="695"/>
      <c r="DC32" s="696"/>
      <c r="DD32" s="669" t="s">
        <v>237</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30417</v>
      </c>
      <c r="S33" s="664"/>
      <c r="T33" s="664"/>
      <c r="U33" s="664"/>
      <c r="V33" s="664"/>
      <c r="W33" s="664"/>
      <c r="X33" s="664"/>
      <c r="Y33" s="665"/>
      <c r="Z33" s="723">
        <v>0.6</v>
      </c>
      <c r="AA33" s="723"/>
      <c r="AB33" s="723"/>
      <c r="AC33" s="723"/>
      <c r="AD33" s="724" t="s">
        <v>237</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2614685</v>
      </c>
      <c r="CS33" s="662"/>
      <c r="CT33" s="662"/>
      <c r="CU33" s="662"/>
      <c r="CV33" s="662"/>
      <c r="CW33" s="662"/>
      <c r="CX33" s="662"/>
      <c r="CY33" s="663"/>
      <c r="CZ33" s="666">
        <v>51.7</v>
      </c>
      <c r="DA33" s="695"/>
      <c r="DB33" s="695"/>
      <c r="DC33" s="696"/>
      <c r="DD33" s="669">
        <v>2040039</v>
      </c>
      <c r="DE33" s="662"/>
      <c r="DF33" s="662"/>
      <c r="DG33" s="662"/>
      <c r="DH33" s="662"/>
      <c r="DI33" s="662"/>
      <c r="DJ33" s="662"/>
      <c r="DK33" s="663"/>
      <c r="DL33" s="669">
        <v>1672051</v>
      </c>
      <c r="DM33" s="662"/>
      <c r="DN33" s="662"/>
      <c r="DO33" s="662"/>
      <c r="DP33" s="662"/>
      <c r="DQ33" s="662"/>
      <c r="DR33" s="662"/>
      <c r="DS33" s="662"/>
      <c r="DT33" s="662"/>
      <c r="DU33" s="662"/>
      <c r="DV33" s="663"/>
      <c r="DW33" s="666">
        <v>46.7</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76587</v>
      </c>
      <c r="S34" s="664"/>
      <c r="T34" s="664"/>
      <c r="U34" s="664"/>
      <c r="V34" s="664"/>
      <c r="W34" s="664"/>
      <c r="X34" s="664"/>
      <c r="Y34" s="665"/>
      <c r="Z34" s="723">
        <v>1.4</v>
      </c>
      <c r="AA34" s="723"/>
      <c r="AB34" s="723"/>
      <c r="AC34" s="723"/>
      <c r="AD34" s="724">
        <v>2220</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734193</v>
      </c>
      <c r="CS34" s="664"/>
      <c r="CT34" s="664"/>
      <c r="CU34" s="664"/>
      <c r="CV34" s="664"/>
      <c r="CW34" s="664"/>
      <c r="CX34" s="664"/>
      <c r="CY34" s="665"/>
      <c r="CZ34" s="666">
        <v>14.5</v>
      </c>
      <c r="DA34" s="695"/>
      <c r="DB34" s="695"/>
      <c r="DC34" s="696"/>
      <c r="DD34" s="669">
        <v>628584</v>
      </c>
      <c r="DE34" s="664"/>
      <c r="DF34" s="664"/>
      <c r="DG34" s="664"/>
      <c r="DH34" s="664"/>
      <c r="DI34" s="664"/>
      <c r="DJ34" s="664"/>
      <c r="DK34" s="665"/>
      <c r="DL34" s="669">
        <v>463829</v>
      </c>
      <c r="DM34" s="664"/>
      <c r="DN34" s="664"/>
      <c r="DO34" s="664"/>
      <c r="DP34" s="664"/>
      <c r="DQ34" s="664"/>
      <c r="DR34" s="664"/>
      <c r="DS34" s="664"/>
      <c r="DT34" s="664"/>
      <c r="DU34" s="664"/>
      <c r="DV34" s="665"/>
      <c r="DW34" s="666">
        <v>12.9</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370800</v>
      </c>
      <c r="S35" s="664"/>
      <c r="T35" s="664"/>
      <c r="U35" s="664"/>
      <c r="V35" s="664"/>
      <c r="W35" s="664"/>
      <c r="X35" s="664"/>
      <c r="Y35" s="665"/>
      <c r="Z35" s="723">
        <v>7</v>
      </c>
      <c r="AA35" s="723"/>
      <c r="AB35" s="723"/>
      <c r="AC35" s="723"/>
      <c r="AD35" s="724" t="s">
        <v>128</v>
      </c>
      <c r="AE35" s="724"/>
      <c r="AF35" s="724"/>
      <c r="AG35" s="724"/>
      <c r="AH35" s="724"/>
      <c r="AI35" s="724"/>
      <c r="AJ35" s="724"/>
      <c r="AK35" s="724"/>
      <c r="AL35" s="666" t="s">
        <v>128</v>
      </c>
      <c r="AM35" s="667"/>
      <c r="AN35" s="667"/>
      <c r="AO35" s="725"/>
      <c r="AP35" s="234"/>
      <c r="AQ35" s="729" t="s">
        <v>324</v>
      </c>
      <c r="AR35" s="730"/>
      <c r="AS35" s="730"/>
      <c r="AT35" s="730"/>
      <c r="AU35" s="730"/>
      <c r="AV35" s="730"/>
      <c r="AW35" s="730"/>
      <c r="AX35" s="730"/>
      <c r="AY35" s="731"/>
      <c r="AZ35" s="726">
        <v>419797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29336</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47228</v>
      </c>
      <c r="CS35" s="662"/>
      <c r="CT35" s="662"/>
      <c r="CU35" s="662"/>
      <c r="CV35" s="662"/>
      <c r="CW35" s="662"/>
      <c r="CX35" s="662"/>
      <c r="CY35" s="663"/>
      <c r="CZ35" s="666">
        <v>0.9</v>
      </c>
      <c r="DA35" s="695"/>
      <c r="DB35" s="695"/>
      <c r="DC35" s="696"/>
      <c r="DD35" s="669">
        <v>40422</v>
      </c>
      <c r="DE35" s="662"/>
      <c r="DF35" s="662"/>
      <c r="DG35" s="662"/>
      <c r="DH35" s="662"/>
      <c r="DI35" s="662"/>
      <c r="DJ35" s="662"/>
      <c r="DK35" s="663"/>
      <c r="DL35" s="669">
        <v>33615</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237</v>
      </c>
      <c r="AA36" s="723"/>
      <c r="AB36" s="723"/>
      <c r="AC36" s="723"/>
      <c r="AD36" s="724" t="s">
        <v>237</v>
      </c>
      <c r="AE36" s="724"/>
      <c r="AF36" s="724"/>
      <c r="AG36" s="724"/>
      <c r="AH36" s="724"/>
      <c r="AI36" s="724"/>
      <c r="AJ36" s="724"/>
      <c r="AK36" s="724"/>
      <c r="AL36" s="666" t="s">
        <v>128</v>
      </c>
      <c r="AM36" s="667"/>
      <c r="AN36" s="667"/>
      <c r="AO36" s="725"/>
      <c r="AQ36" s="698" t="s">
        <v>328</v>
      </c>
      <c r="AR36" s="699"/>
      <c r="AS36" s="699"/>
      <c r="AT36" s="699"/>
      <c r="AU36" s="699"/>
      <c r="AV36" s="699"/>
      <c r="AW36" s="699"/>
      <c r="AX36" s="699"/>
      <c r="AY36" s="700"/>
      <c r="AZ36" s="661">
        <v>25484</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8603</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1326977</v>
      </c>
      <c r="CS36" s="664"/>
      <c r="CT36" s="664"/>
      <c r="CU36" s="664"/>
      <c r="CV36" s="664"/>
      <c r="CW36" s="664"/>
      <c r="CX36" s="664"/>
      <c r="CY36" s="665"/>
      <c r="CZ36" s="666">
        <v>26.2</v>
      </c>
      <c r="DA36" s="695"/>
      <c r="DB36" s="695"/>
      <c r="DC36" s="696"/>
      <c r="DD36" s="669">
        <v>1060777</v>
      </c>
      <c r="DE36" s="664"/>
      <c r="DF36" s="664"/>
      <c r="DG36" s="664"/>
      <c r="DH36" s="664"/>
      <c r="DI36" s="664"/>
      <c r="DJ36" s="664"/>
      <c r="DK36" s="665"/>
      <c r="DL36" s="669">
        <v>920391</v>
      </c>
      <c r="DM36" s="664"/>
      <c r="DN36" s="664"/>
      <c r="DO36" s="664"/>
      <c r="DP36" s="664"/>
      <c r="DQ36" s="664"/>
      <c r="DR36" s="664"/>
      <c r="DS36" s="664"/>
      <c r="DT36" s="664"/>
      <c r="DU36" s="664"/>
      <c r="DV36" s="665"/>
      <c r="DW36" s="666">
        <v>25.7</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240000</v>
      </c>
      <c r="S37" s="664"/>
      <c r="T37" s="664"/>
      <c r="U37" s="664"/>
      <c r="V37" s="664"/>
      <c r="W37" s="664"/>
      <c r="X37" s="664"/>
      <c r="Y37" s="665"/>
      <c r="Z37" s="723">
        <v>4.5</v>
      </c>
      <c r="AA37" s="723"/>
      <c r="AB37" s="723"/>
      <c r="AC37" s="723"/>
      <c r="AD37" s="724" t="s">
        <v>128</v>
      </c>
      <c r="AE37" s="724"/>
      <c r="AF37" s="724"/>
      <c r="AG37" s="724"/>
      <c r="AH37" s="724"/>
      <c r="AI37" s="724"/>
      <c r="AJ37" s="724"/>
      <c r="AK37" s="724"/>
      <c r="AL37" s="666" t="s">
        <v>128</v>
      </c>
      <c r="AM37" s="667"/>
      <c r="AN37" s="667"/>
      <c r="AO37" s="725"/>
      <c r="AQ37" s="698" t="s">
        <v>332</v>
      </c>
      <c r="AR37" s="699"/>
      <c r="AS37" s="699"/>
      <c r="AT37" s="699"/>
      <c r="AU37" s="699"/>
      <c r="AV37" s="699"/>
      <c r="AW37" s="699"/>
      <c r="AX37" s="699"/>
      <c r="AY37" s="700"/>
      <c r="AZ37" s="661">
        <v>3438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2551</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598335</v>
      </c>
      <c r="CS37" s="662"/>
      <c r="CT37" s="662"/>
      <c r="CU37" s="662"/>
      <c r="CV37" s="662"/>
      <c r="CW37" s="662"/>
      <c r="CX37" s="662"/>
      <c r="CY37" s="663"/>
      <c r="CZ37" s="666">
        <v>11.8</v>
      </c>
      <c r="DA37" s="695"/>
      <c r="DB37" s="695"/>
      <c r="DC37" s="696"/>
      <c r="DD37" s="669">
        <v>558247</v>
      </c>
      <c r="DE37" s="662"/>
      <c r="DF37" s="662"/>
      <c r="DG37" s="662"/>
      <c r="DH37" s="662"/>
      <c r="DI37" s="662"/>
      <c r="DJ37" s="662"/>
      <c r="DK37" s="663"/>
      <c r="DL37" s="669">
        <v>558247</v>
      </c>
      <c r="DM37" s="662"/>
      <c r="DN37" s="662"/>
      <c r="DO37" s="662"/>
      <c r="DP37" s="662"/>
      <c r="DQ37" s="662"/>
      <c r="DR37" s="662"/>
      <c r="DS37" s="662"/>
      <c r="DT37" s="662"/>
      <c r="DU37" s="662"/>
      <c r="DV37" s="663"/>
      <c r="DW37" s="666">
        <v>15.6</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5299653</v>
      </c>
      <c r="S38" s="713"/>
      <c r="T38" s="713"/>
      <c r="U38" s="713"/>
      <c r="V38" s="713"/>
      <c r="W38" s="713"/>
      <c r="X38" s="713"/>
      <c r="Y38" s="718"/>
      <c r="Z38" s="719">
        <v>100</v>
      </c>
      <c r="AA38" s="719"/>
      <c r="AB38" s="719"/>
      <c r="AC38" s="719"/>
      <c r="AD38" s="720">
        <v>3342055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1696</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3979</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414663</v>
      </c>
      <c r="CS38" s="664"/>
      <c r="CT38" s="664"/>
      <c r="CU38" s="664"/>
      <c r="CV38" s="664"/>
      <c r="CW38" s="664"/>
      <c r="CX38" s="664"/>
      <c r="CY38" s="665"/>
      <c r="CZ38" s="666">
        <v>8.1999999999999993</v>
      </c>
      <c r="DA38" s="695"/>
      <c r="DB38" s="695"/>
      <c r="DC38" s="696"/>
      <c r="DD38" s="669">
        <v>309672</v>
      </c>
      <c r="DE38" s="664"/>
      <c r="DF38" s="664"/>
      <c r="DG38" s="664"/>
      <c r="DH38" s="664"/>
      <c r="DI38" s="664"/>
      <c r="DJ38" s="664"/>
      <c r="DK38" s="665"/>
      <c r="DL38" s="669">
        <v>254216</v>
      </c>
      <c r="DM38" s="664"/>
      <c r="DN38" s="664"/>
      <c r="DO38" s="664"/>
      <c r="DP38" s="664"/>
      <c r="DQ38" s="664"/>
      <c r="DR38" s="664"/>
      <c r="DS38" s="664"/>
      <c r="DT38" s="664"/>
      <c r="DU38" s="664"/>
      <c r="DV38" s="665"/>
      <c r="DW38" s="666">
        <v>7.1</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237</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98</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89600</v>
      </c>
      <c r="CS39" s="662"/>
      <c r="CT39" s="662"/>
      <c r="CU39" s="662"/>
      <c r="CV39" s="662"/>
      <c r="CW39" s="662"/>
      <c r="CX39" s="662"/>
      <c r="CY39" s="663"/>
      <c r="CZ39" s="666">
        <v>1.8</v>
      </c>
      <c r="DA39" s="695"/>
      <c r="DB39" s="695"/>
      <c r="DC39" s="696"/>
      <c r="DD39" s="669" t="s">
        <v>128</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141927</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237</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2024</v>
      </c>
      <c r="CS40" s="664"/>
      <c r="CT40" s="664"/>
      <c r="CU40" s="664"/>
      <c r="CV40" s="664"/>
      <c r="CW40" s="664"/>
      <c r="CX40" s="664"/>
      <c r="CY40" s="665"/>
      <c r="CZ40" s="666">
        <v>0</v>
      </c>
      <c r="DA40" s="695"/>
      <c r="DB40" s="695"/>
      <c r="DC40" s="696"/>
      <c r="DD40" s="669">
        <v>584</v>
      </c>
      <c r="DE40" s="664"/>
      <c r="DF40" s="664"/>
      <c r="DG40" s="664"/>
      <c r="DH40" s="664"/>
      <c r="DI40" s="664"/>
      <c r="DJ40" s="664"/>
      <c r="DK40" s="665"/>
      <c r="DL40" s="669" t="s">
        <v>128</v>
      </c>
      <c r="DM40" s="664"/>
      <c r="DN40" s="664"/>
      <c r="DO40" s="664"/>
      <c r="DP40" s="664"/>
      <c r="DQ40" s="664"/>
      <c r="DR40" s="664"/>
      <c r="DS40" s="664"/>
      <c r="DT40" s="664"/>
      <c r="DU40" s="664"/>
      <c r="DV40" s="665"/>
      <c r="DW40" s="666" t="s">
        <v>237</v>
      </c>
      <c r="DX40" s="695"/>
      <c r="DY40" s="695"/>
      <c r="DZ40" s="695"/>
      <c r="EA40" s="695"/>
      <c r="EB40" s="695"/>
      <c r="EC40" s="697"/>
    </row>
    <row r="41" spans="2:133" ht="11.25" customHeight="1" x14ac:dyDescent="0.15">
      <c r="AQ41" s="710" t="s">
        <v>328</v>
      </c>
      <c r="AR41" s="711"/>
      <c r="AS41" s="711"/>
      <c r="AT41" s="711"/>
      <c r="AU41" s="711"/>
      <c r="AV41" s="711"/>
      <c r="AW41" s="711"/>
      <c r="AX41" s="711"/>
      <c r="AY41" s="712"/>
      <c r="AZ41" s="676">
        <v>247252</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312</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237</v>
      </c>
      <c r="DA41" s="695"/>
      <c r="DB41" s="695"/>
      <c r="DC41" s="696"/>
      <c r="DD41" s="669" t="s">
        <v>237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454544</v>
      </c>
      <c r="CS42" s="664"/>
      <c r="CT42" s="664"/>
      <c r="CU42" s="664"/>
      <c r="CV42" s="664"/>
      <c r="CW42" s="664"/>
      <c r="CX42" s="664"/>
      <c r="CY42" s="665"/>
      <c r="CZ42" s="666">
        <v>9</v>
      </c>
      <c r="DA42" s="667"/>
      <c r="DB42" s="667"/>
      <c r="DC42" s="668"/>
      <c r="DD42" s="669">
        <v>146880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31918</v>
      </c>
      <c r="CS43" s="662"/>
      <c r="CT43" s="662"/>
      <c r="CU43" s="662"/>
      <c r="CV43" s="662"/>
      <c r="CW43" s="662"/>
      <c r="CX43" s="662"/>
      <c r="CY43" s="663"/>
      <c r="CZ43" s="666">
        <v>0.6</v>
      </c>
      <c r="DA43" s="695"/>
      <c r="DB43" s="695"/>
      <c r="DC43" s="696"/>
      <c r="DD43" s="669">
        <v>31918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426079</v>
      </c>
      <c r="CS44" s="664"/>
      <c r="CT44" s="664"/>
      <c r="CU44" s="664"/>
      <c r="CV44" s="664"/>
      <c r="CW44" s="664"/>
      <c r="CX44" s="664"/>
      <c r="CY44" s="665"/>
      <c r="CZ44" s="666">
        <v>8.4</v>
      </c>
      <c r="DA44" s="667"/>
      <c r="DB44" s="667"/>
      <c r="DC44" s="668"/>
      <c r="DD44" s="669">
        <v>118415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172359</v>
      </c>
      <c r="CS45" s="662"/>
      <c r="CT45" s="662"/>
      <c r="CU45" s="662"/>
      <c r="CV45" s="662"/>
      <c r="CW45" s="662"/>
      <c r="CX45" s="662"/>
      <c r="CY45" s="663"/>
      <c r="CZ45" s="666">
        <v>3.4</v>
      </c>
      <c r="DA45" s="695"/>
      <c r="DB45" s="695"/>
      <c r="DC45" s="696"/>
      <c r="DD45" s="669">
        <v>8946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216480</v>
      </c>
      <c r="CS46" s="664"/>
      <c r="CT46" s="664"/>
      <c r="CU46" s="664"/>
      <c r="CV46" s="664"/>
      <c r="CW46" s="664"/>
      <c r="CX46" s="664"/>
      <c r="CY46" s="665"/>
      <c r="CZ46" s="666">
        <v>4.3</v>
      </c>
      <c r="DA46" s="667"/>
      <c r="DB46" s="667"/>
      <c r="DC46" s="668"/>
      <c r="DD46" s="669">
        <v>105429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28465</v>
      </c>
      <c r="CS47" s="662"/>
      <c r="CT47" s="662"/>
      <c r="CU47" s="662"/>
      <c r="CV47" s="662"/>
      <c r="CW47" s="662"/>
      <c r="CX47" s="662"/>
      <c r="CY47" s="663"/>
      <c r="CZ47" s="666">
        <v>0.6</v>
      </c>
      <c r="DA47" s="695"/>
      <c r="DB47" s="695"/>
      <c r="DC47" s="696"/>
      <c r="DD47" s="669">
        <v>28465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237</v>
      </c>
      <c r="CS48" s="664"/>
      <c r="CT48" s="664"/>
      <c r="CU48" s="664"/>
      <c r="CV48" s="664"/>
      <c r="CW48" s="664"/>
      <c r="CX48" s="664"/>
      <c r="CY48" s="665"/>
      <c r="CZ48" s="666" t="s">
        <v>128</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5059489</v>
      </c>
      <c r="CS49" s="677"/>
      <c r="CT49" s="677"/>
      <c r="CU49" s="677"/>
      <c r="CV49" s="677"/>
      <c r="CW49" s="677"/>
      <c r="CX49" s="677"/>
      <c r="CY49" s="678"/>
      <c r="CZ49" s="679">
        <v>100</v>
      </c>
      <c r="DA49" s="680"/>
      <c r="DB49" s="680"/>
      <c r="DC49" s="681"/>
      <c r="DD49" s="682">
        <v>3790102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Mvr3XWsLRbyp5uBW9AvPtsU/hmX3H3Avf4YevMtQCsKGXKh6noV3+mec1Mfk278+xSqm/loyceqAQSk1yXrPw==" saltValue="YVELKlJReGjqzt36et5lR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5300</v>
      </c>
      <c r="R7" s="1194"/>
      <c r="S7" s="1194"/>
      <c r="T7" s="1194"/>
      <c r="U7" s="1194"/>
      <c r="V7" s="1194">
        <v>5059</v>
      </c>
      <c r="W7" s="1194"/>
      <c r="X7" s="1194"/>
      <c r="Y7" s="1194"/>
      <c r="Z7" s="1194"/>
      <c r="AA7" s="1194">
        <v>241</v>
      </c>
      <c r="AB7" s="1194"/>
      <c r="AC7" s="1194"/>
      <c r="AD7" s="1194"/>
      <c r="AE7" s="1195"/>
      <c r="AF7" s="1196">
        <v>236</v>
      </c>
      <c r="AG7" s="1197"/>
      <c r="AH7" s="1197"/>
      <c r="AI7" s="1197"/>
      <c r="AJ7" s="1198"/>
      <c r="AK7" s="1180">
        <v>327</v>
      </c>
      <c r="AL7" s="1181"/>
      <c r="AM7" s="1181"/>
      <c r="AN7" s="1181"/>
      <c r="AO7" s="1181"/>
      <c r="AP7" s="1181">
        <v>5036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v>5300</v>
      </c>
      <c r="R23" s="1158"/>
      <c r="S23" s="1158"/>
      <c r="T23" s="1158"/>
      <c r="U23" s="1158"/>
      <c r="V23" s="1158">
        <v>5059</v>
      </c>
      <c r="W23" s="1158"/>
      <c r="X23" s="1158"/>
      <c r="Y23" s="1158"/>
      <c r="Z23" s="1158"/>
      <c r="AA23" s="1158">
        <v>241</v>
      </c>
      <c r="AB23" s="1158"/>
      <c r="AC23" s="1158"/>
      <c r="AD23" s="1158"/>
      <c r="AE23" s="1159"/>
      <c r="AF23" s="1160">
        <v>236</v>
      </c>
      <c r="AG23" s="1158"/>
      <c r="AH23" s="1158"/>
      <c r="AI23" s="1158"/>
      <c r="AJ23" s="1161"/>
      <c r="AK23" s="1162"/>
      <c r="AL23" s="1163"/>
      <c r="AM23" s="1163"/>
      <c r="AN23" s="1163"/>
      <c r="AO23" s="1163"/>
      <c r="AP23" s="1158">
        <v>5036</v>
      </c>
      <c r="AQ23" s="1158"/>
      <c r="AR23" s="1158"/>
      <c r="AS23" s="1158"/>
      <c r="AT23" s="1158"/>
      <c r="AU23" s="1164"/>
      <c r="AV23" s="1164"/>
      <c r="AW23" s="1164"/>
      <c r="AX23" s="1164"/>
      <c r="AY23" s="1165"/>
      <c r="AZ23" s="1154" t="s">
        <v>385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1912</v>
      </c>
      <c r="R28" s="1143"/>
      <c r="S28" s="1143"/>
      <c r="T28" s="1143"/>
      <c r="U28" s="1143"/>
      <c r="V28" s="1143">
        <v>1882</v>
      </c>
      <c r="W28" s="1143"/>
      <c r="X28" s="1143"/>
      <c r="Y28" s="1143"/>
      <c r="Z28" s="1143"/>
      <c r="AA28" s="1143">
        <v>30</v>
      </c>
      <c r="AB28" s="1143"/>
      <c r="AC28" s="1143"/>
      <c r="AD28" s="1143"/>
      <c r="AE28" s="1144"/>
      <c r="AF28" s="1145">
        <v>29</v>
      </c>
      <c r="AG28" s="1143"/>
      <c r="AH28" s="1143"/>
      <c r="AI28" s="1143"/>
      <c r="AJ28" s="1146"/>
      <c r="AK28" s="1147">
        <v>142</v>
      </c>
      <c r="AL28" s="1135"/>
      <c r="AM28" s="1135"/>
      <c r="AN28" s="1135"/>
      <c r="AO28" s="1135"/>
      <c r="AP28" s="1135" t="s">
        <v>572</v>
      </c>
      <c r="AQ28" s="1135"/>
      <c r="AR28" s="1135"/>
      <c r="AS28" s="1135"/>
      <c r="AT28" s="1135"/>
      <c r="AU28" s="1135" t="s">
        <v>572</v>
      </c>
      <c r="AV28" s="1135"/>
      <c r="AW28" s="1135"/>
      <c r="AX28" s="1135"/>
      <c r="AY28" s="1135"/>
      <c r="AZ28" s="1136" t="s">
        <v>572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181</v>
      </c>
      <c r="R29" s="1133"/>
      <c r="S29" s="1133"/>
      <c r="T29" s="1133"/>
      <c r="U29" s="1133"/>
      <c r="V29" s="1133">
        <v>180</v>
      </c>
      <c r="W29" s="1133"/>
      <c r="X29" s="1133"/>
      <c r="Y29" s="1133"/>
      <c r="Z29" s="1133"/>
      <c r="AA29" s="1133">
        <v>1</v>
      </c>
      <c r="AB29" s="1133"/>
      <c r="AC29" s="1133"/>
      <c r="AD29" s="1133"/>
      <c r="AE29" s="1134"/>
      <c r="AF29" s="1108">
        <v>1</v>
      </c>
      <c r="AG29" s="1109"/>
      <c r="AH29" s="1109"/>
      <c r="AI29" s="1109"/>
      <c r="AJ29" s="1110"/>
      <c r="AK29" s="1069">
        <v>51</v>
      </c>
      <c r="AL29" s="1060"/>
      <c r="AM29" s="1060"/>
      <c r="AN29" s="1060"/>
      <c r="AO29" s="1060"/>
      <c r="AP29" s="1060" t="s">
        <v>572</v>
      </c>
      <c r="AQ29" s="1060"/>
      <c r="AR29" s="1060"/>
      <c r="AS29" s="1060"/>
      <c r="AT29" s="1060"/>
      <c r="AU29" s="1060" t="s">
        <v>572</v>
      </c>
      <c r="AV29" s="1060"/>
      <c r="AW29" s="1060"/>
      <c r="AX29" s="1060"/>
      <c r="AY29" s="1060"/>
      <c r="AZ29" s="1131" t="s">
        <v>572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1320</v>
      </c>
      <c r="R30" s="1133"/>
      <c r="S30" s="1133"/>
      <c r="T30" s="1133"/>
      <c r="U30" s="1133"/>
      <c r="V30" s="1133">
        <v>1273</v>
      </c>
      <c r="W30" s="1133"/>
      <c r="X30" s="1133"/>
      <c r="Y30" s="1133"/>
      <c r="Z30" s="1133"/>
      <c r="AA30" s="1133">
        <v>47</v>
      </c>
      <c r="AB30" s="1133"/>
      <c r="AC30" s="1133"/>
      <c r="AD30" s="1133"/>
      <c r="AE30" s="1134"/>
      <c r="AF30" s="1108">
        <v>47</v>
      </c>
      <c r="AG30" s="1109"/>
      <c r="AH30" s="1109"/>
      <c r="AI30" s="1109"/>
      <c r="AJ30" s="1110"/>
      <c r="AK30" s="1069">
        <v>189</v>
      </c>
      <c r="AL30" s="1060"/>
      <c r="AM30" s="1060"/>
      <c r="AN30" s="1060"/>
      <c r="AO30" s="1060"/>
      <c r="AP30" s="1060" t="s">
        <v>572</v>
      </c>
      <c r="AQ30" s="1060"/>
      <c r="AR30" s="1060"/>
      <c r="AS30" s="1060"/>
      <c r="AT30" s="1060"/>
      <c r="AU30" s="1060" t="s">
        <v>572</v>
      </c>
      <c r="AV30" s="1060"/>
      <c r="AW30" s="1060"/>
      <c r="AX30" s="1060"/>
      <c r="AY30" s="1060"/>
      <c r="AZ30" s="1131" t="s">
        <v>572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399</v>
      </c>
      <c r="C31" s="1127"/>
      <c r="D31" s="1127"/>
      <c r="E31" s="1127"/>
      <c r="F31" s="1127"/>
      <c r="G31" s="1127"/>
      <c r="H31" s="1127"/>
      <c r="I31" s="1127"/>
      <c r="J31" s="1127"/>
      <c r="K31" s="1127"/>
      <c r="L31" s="1127"/>
      <c r="M31" s="1127"/>
      <c r="N31" s="1127"/>
      <c r="O31" s="1127"/>
      <c r="P31" s="1128"/>
      <c r="Q31" s="1132">
        <v>418</v>
      </c>
      <c r="R31" s="1133"/>
      <c r="S31" s="1133"/>
      <c r="T31" s="1133"/>
      <c r="U31" s="1133"/>
      <c r="V31" s="1133">
        <v>388</v>
      </c>
      <c r="W31" s="1133"/>
      <c r="X31" s="1133"/>
      <c r="Y31" s="1133"/>
      <c r="Z31" s="1133"/>
      <c r="AA31" s="1133">
        <v>30</v>
      </c>
      <c r="AB31" s="1133"/>
      <c r="AC31" s="1133"/>
      <c r="AD31" s="1133"/>
      <c r="AE31" s="1134"/>
      <c r="AF31" s="1108">
        <v>757</v>
      </c>
      <c r="AG31" s="1109"/>
      <c r="AH31" s="1109"/>
      <c r="AI31" s="1109"/>
      <c r="AJ31" s="1110"/>
      <c r="AK31" s="1069">
        <v>2</v>
      </c>
      <c r="AL31" s="1060"/>
      <c r="AM31" s="1060"/>
      <c r="AN31" s="1060"/>
      <c r="AO31" s="1060"/>
      <c r="AP31" s="1060">
        <v>830</v>
      </c>
      <c r="AQ31" s="1060"/>
      <c r="AR31" s="1060"/>
      <c r="AS31" s="1060"/>
      <c r="AT31" s="1060"/>
      <c r="AU31" s="1060" t="s">
        <v>572</v>
      </c>
      <c r="AV31" s="1060"/>
      <c r="AW31" s="1060"/>
      <c r="AX31" s="1060"/>
      <c r="AY31" s="1060"/>
      <c r="AZ31" s="1131" t="s">
        <v>572</v>
      </c>
      <c r="BA31" s="1131"/>
      <c r="BB31" s="1131"/>
      <c r="BC31" s="1131"/>
      <c r="BD31" s="1131"/>
      <c r="BE31" s="1121" t="s">
        <v>400</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2">
        <v>49</v>
      </c>
      <c r="R32" s="1133"/>
      <c r="S32" s="1133"/>
      <c r="T32" s="1133"/>
      <c r="U32" s="1133"/>
      <c r="V32" s="1133">
        <v>22</v>
      </c>
      <c r="W32" s="1133"/>
      <c r="X32" s="1133"/>
      <c r="Y32" s="1133"/>
      <c r="Z32" s="1133"/>
      <c r="AA32" s="1133">
        <v>27</v>
      </c>
      <c r="AB32" s="1133"/>
      <c r="AC32" s="1133"/>
      <c r="AD32" s="1133"/>
      <c r="AE32" s="1134"/>
      <c r="AF32" s="1108">
        <v>1</v>
      </c>
      <c r="AG32" s="1109"/>
      <c r="AH32" s="1109"/>
      <c r="AI32" s="1109"/>
      <c r="AJ32" s="1110"/>
      <c r="AK32" s="1069">
        <v>25</v>
      </c>
      <c r="AL32" s="1060"/>
      <c r="AM32" s="1060"/>
      <c r="AN32" s="1060"/>
      <c r="AO32" s="1060"/>
      <c r="AP32" s="1060" t="s">
        <v>572</v>
      </c>
      <c r="AQ32" s="1060"/>
      <c r="AR32" s="1060"/>
      <c r="AS32" s="1060"/>
      <c r="AT32" s="1060"/>
      <c r="AU32" s="1060" t="s">
        <v>572</v>
      </c>
      <c r="AV32" s="1060"/>
      <c r="AW32" s="1060"/>
      <c r="AX32" s="1060"/>
      <c r="AY32" s="1060"/>
      <c r="AZ32" s="1131" t="s">
        <v>572</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835</v>
      </c>
      <c r="AG63" s="1048"/>
      <c r="AH63" s="1048"/>
      <c r="AI63" s="1048"/>
      <c r="AJ63" s="1119"/>
      <c r="AK63" s="1120"/>
      <c r="AL63" s="1052"/>
      <c r="AM63" s="1052"/>
      <c r="AN63" s="1052"/>
      <c r="AO63" s="1052"/>
      <c r="AP63" s="1048">
        <v>830</v>
      </c>
      <c r="AQ63" s="1048"/>
      <c r="AR63" s="1048"/>
      <c r="AS63" s="1048"/>
      <c r="AT63" s="1048"/>
      <c r="AU63" s="1048" t="s">
        <v>572</v>
      </c>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388</v>
      </c>
      <c r="R66" s="1091"/>
      <c r="S66" s="1091"/>
      <c r="T66" s="1091"/>
      <c r="U66" s="1092"/>
      <c r="V66" s="1090" t="s">
        <v>408</v>
      </c>
      <c r="W66" s="1091"/>
      <c r="X66" s="1091"/>
      <c r="Y66" s="1091"/>
      <c r="Z66" s="1092"/>
      <c r="AA66" s="1090" t="s">
        <v>409</v>
      </c>
      <c r="AB66" s="1091"/>
      <c r="AC66" s="1091"/>
      <c r="AD66" s="1091"/>
      <c r="AE66" s="1092"/>
      <c r="AF66" s="1096" t="s">
        <v>410</v>
      </c>
      <c r="AG66" s="1097"/>
      <c r="AH66" s="1097"/>
      <c r="AI66" s="1097"/>
      <c r="AJ66" s="1098"/>
      <c r="AK66" s="1090" t="s">
        <v>392</v>
      </c>
      <c r="AL66" s="1085"/>
      <c r="AM66" s="1085"/>
      <c r="AN66" s="1085"/>
      <c r="AO66" s="1086"/>
      <c r="AP66" s="1090" t="s">
        <v>411</v>
      </c>
      <c r="AQ66" s="1091"/>
      <c r="AR66" s="1091"/>
      <c r="AS66" s="1091"/>
      <c r="AT66" s="1092"/>
      <c r="AU66" s="1090" t="s">
        <v>412</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573</v>
      </c>
      <c r="C68" s="1075"/>
      <c r="D68" s="1075"/>
      <c r="E68" s="1075"/>
      <c r="F68" s="1075"/>
      <c r="G68" s="1075"/>
      <c r="H68" s="1075"/>
      <c r="I68" s="1075"/>
      <c r="J68" s="1075"/>
      <c r="K68" s="1075"/>
      <c r="L68" s="1075"/>
      <c r="M68" s="1075"/>
      <c r="N68" s="1075"/>
      <c r="O68" s="1075"/>
      <c r="P68" s="1076"/>
      <c r="Q68" s="1077">
        <v>30</v>
      </c>
      <c r="R68" s="1071"/>
      <c r="S68" s="1071"/>
      <c r="T68" s="1071"/>
      <c r="U68" s="1071"/>
      <c r="V68" s="1071">
        <v>30</v>
      </c>
      <c r="W68" s="1071"/>
      <c r="X68" s="1071"/>
      <c r="Y68" s="1071"/>
      <c r="Z68" s="1071"/>
      <c r="AA68" s="1071">
        <v>0</v>
      </c>
      <c r="AB68" s="1071"/>
      <c r="AC68" s="1071"/>
      <c r="AD68" s="1071"/>
      <c r="AE68" s="1071"/>
      <c r="AF68" s="1071">
        <v>0</v>
      </c>
      <c r="AG68" s="1071"/>
      <c r="AH68" s="1071"/>
      <c r="AI68" s="1071"/>
      <c r="AJ68" s="1071"/>
      <c r="AK68" s="1071" t="s">
        <v>572</v>
      </c>
      <c r="AL68" s="1071"/>
      <c r="AM68" s="1071"/>
      <c r="AN68" s="1071"/>
      <c r="AO68" s="1071"/>
      <c r="AP68" s="1071">
        <v>326</v>
      </c>
      <c r="AQ68" s="1071"/>
      <c r="AR68" s="1071"/>
      <c r="AS68" s="1071"/>
      <c r="AT68" s="1071"/>
      <c r="AU68" s="1071" t="s">
        <v>572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574</v>
      </c>
      <c r="C69" s="1064"/>
      <c r="D69" s="1064"/>
      <c r="E69" s="1064"/>
      <c r="F69" s="1064"/>
      <c r="G69" s="1064"/>
      <c r="H69" s="1064"/>
      <c r="I69" s="1064"/>
      <c r="J69" s="1064"/>
      <c r="K69" s="1064"/>
      <c r="L69" s="1064"/>
      <c r="M69" s="1064"/>
      <c r="N69" s="1064"/>
      <c r="O69" s="1064"/>
      <c r="P69" s="1065"/>
      <c r="Q69" s="1066">
        <v>1943</v>
      </c>
      <c r="R69" s="1060"/>
      <c r="S69" s="1060"/>
      <c r="T69" s="1060"/>
      <c r="U69" s="1060"/>
      <c r="V69" s="1060">
        <v>1897</v>
      </c>
      <c r="W69" s="1060"/>
      <c r="X69" s="1060"/>
      <c r="Y69" s="1060"/>
      <c r="Z69" s="1060"/>
      <c r="AA69" s="1060">
        <v>46</v>
      </c>
      <c r="AB69" s="1060"/>
      <c r="AC69" s="1060"/>
      <c r="AD69" s="1060"/>
      <c r="AE69" s="1060"/>
      <c r="AF69" s="1060">
        <v>46</v>
      </c>
      <c r="AG69" s="1060"/>
      <c r="AH69" s="1060"/>
      <c r="AI69" s="1060"/>
      <c r="AJ69" s="1060"/>
      <c r="AK69" s="1060">
        <v>117</v>
      </c>
      <c r="AL69" s="1060"/>
      <c r="AM69" s="1060"/>
      <c r="AN69" s="1060"/>
      <c r="AO69" s="1060"/>
      <c r="AP69" s="1060">
        <v>818</v>
      </c>
      <c r="AQ69" s="1060"/>
      <c r="AR69" s="1060"/>
      <c r="AS69" s="1060"/>
      <c r="AT69" s="1060"/>
      <c r="AU69" s="1060" t="s">
        <v>572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575</v>
      </c>
      <c r="C70" s="1064"/>
      <c r="D70" s="1064"/>
      <c r="E70" s="1064"/>
      <c r="F70" s="1064"/>
      <c r="G70" s="1064"/>
      <c r="H70" s="1064"/>
      <c r="I70" s="1064"/>
      <c r="J70" s="1064"/>
      <c r="K70" s="1064"/>
      <c r="L70" s="1064"/>
      <c r="M70" s="1064"/>
      <c r="N70" s="1064"/>
      <c r="O70" s="1064"/>
      <c r="P70" s="1065"/>
      <c r="Q70" s="1066">
        <v>44</v>
      </c>
      <c r="R70" s="1060"/>
      <c r="S70" s="1060"/>
      <c r="T70" s="1060"/>
      <c r="U70" s="1060"/>
      <c r="V70" s="1060">
        <v>41</v>
      </c>
      <c r="W70" s="1060"/>
      <c r="X70" s="1060"/>
      <c r="Y70" s="1060"/>
      <c r="Z70" s="1060"/>
      <c r="AA70" s="1060">
        <v>2</v>
      </c>
      <c r="AB70" s="1060"/>
      <c r="AC70" s="1060"/>
      <c r="AD70" s="1060"/>
      <c r="AE70" s="1060"/>
      <c r="AF70" s="1060">
        <v>2</v>
      </c>
      <c r="AG70" s="1060"/>
      <c r="AH70" s="1060"/>
      <c r="AI70" s="1060"/>
      <c r="AJ70" s="1060"/>
      <c r="AK70" s="1060" t="s">
        <v>572</v>
      </c>
      <c r="AL70" s="1060"/>
      <c r="AM70" s="1060"/>
      <c r="AN70" s="1060"/>
      <c r="AO70" s="1060"/>
      <c r="AP70" s="1060" t="s">
        <v>572</v>
      </c>
      <c r="AQ70" s="1060"/>
      <c r="AR70" s="1060"/>
      <c r="AS70" s="1060"/>
      <c r="AT70" s="1060"/>
      <c r="AU70" s="1060" t="s">
        <v>572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576</v>
      </c>
      <c r="C71" s="1064"/>
      <c r="D71" s="1064"/>
      <c r="E71" s="1064"/>
      <c r="F71" s="1064"/>
      <c r="G71" s="1064"/>
      <c r="H71" s="1064"/>
      <c r="I71" s="1064"/>
      <c r="J71" s="1064"/>
      <c r="K71" s="1064"/>
      <c r="L71" s="1064"/>
      <c r="M71" s="1064"/>
      <c r="N71" s="1064"/>
      <c r="O71" s="1064"/>
      <c r="P71" s="1065"/>
      <c r="Q71" s="1066">
        <v>4705</v>
      </c>
      <c r="R71" s="1060"/>
      <c r="S71" s="1060"/>
      <c r="T71" s="1060"/>
      <c r="U71" s="1060"/>
      <c r="V71" s="1060">
        <v>4309</v>
      </c>
      <c r="W71" s="1060"/>
      <c r="X71" s="1060"/>
      <c r="Y71" s="1060"/>
      <c r="Z71" s="1060"/>
      <c r="AA71" s="1060">
        <v>396</v>
      </c>
      <c r="AB71" s="1060"/>
      <c r="AC71" s="1060"/>
      <c r="AD71" s="1060"/>
      <c r="AE71" s="1060"/>
      <c r="AF71" s="1060">
        <v>396</v>
      </c>
      <c r="AG71" s="1060"/>
      <c r="AH71" s="1060"/>
      <c r="AI71" s="1060"/>
      <c r="AJ71" s="1060"/>
      <c r="AK71" s="1060" t="s">
        <v>572</v>
      </c>
      <c r="AL71" s="1060"/>
      <c r="AM71" s="1060"/>
      <c r="AN71" s="1060"/>
      <c r="AO71" s="1060"/>
      <c r="AP71" s="1060" t="s">
        <v>572</v>
      </c>
      <c r="AQ71" s="1060"/>
      <c r="AR71" s="1060"/>
      <c r="AS71" s="1060"/>
      <c r="AT71" s="1060"/>
      <c r="AU71" s="1060" t="s">
        <v>572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577</v>
      </c>
      <c r="C72" s="1064"/>
      <c r="D72" s="1064"/>
      <c r="E72" s="1064"/>
      <c r="F72" s="1064"/>
      <c r="G72" s="1064"/>
      <c r="H72" s="1064"/>
      <c r="I72" s="1064"/>
      <c r="J72" s="1064"/>
      <c r="K72" s="1064"/>
      <c r="L72" s="1064"/>
      <c r="M72" s="1064"/>
      <c r="N72" s="1064"/>
      <c r="O72" s="1064"/>
      <c r="P72" s="1065"/>
      <c r="Q72" s="1066">
        <v>297</v>
      </c>
      <c r="R72" s="1060"/>
      <c r="S72" s="1060"/>
      <c r="T72" s="1060"/>
      <c r="U72" s="1060"/>
      <c r="V72" s="1060">
        <v>286</v>
      </c>
      <c r="W72" s="1060"/>
      <c r="X72" s="1060"/>
      <c r="Y72" s="1060"/>
      <c r="Z72" s="1060"/>
      <c r="AA72" s="1060">
        <v>11</v>
      </c>
      <c r="AB72" s="1060"/>
      <c r="AC72" s="1060"/>
      <c r="AD72" s="1060"/>
      <c r="AE72" s="1060"/>
      <c r="AF72" s="1060">
        <v>11</v>
      </c>
      <c r="AG72" s="1060"/>
      <c r="AH72" s="1060"/>
      <c r="AI72" s="1060"/>
      <c r="AJ72" s="1060"/>
      <c r="AK72" s="1060">
        <v>5</v>
      </c>
      <c r="AL72" s="1060"/>
      <c r="AM72" s="1060"/>
      <c r="AN72" s="1060"/>
      <c r="AO72" s="1060"/>
      <c r="AP72" s="1060" t="s">
        <v>572</v>
      </c>
      <c r="AQ72" s="1060"/>
      <c r="AR72" s="1060"/>
      <c r="AS72" s="1060"/>
      <c r="AT72" s="1060"/>
      <c r="AU72" s="1060" t="s">
        <v>572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578</v>
      </c>
      <c r="C73" s="1064"/>
      <c r="D73" s="1064"/>
      <c r="E73" s="1064"/>
      <c r="F73" s="1064"/>
      <c r="G73" s="1064"/>
      <c r="H73" s="1064"/>
      <c r="I73" s="1064"/>
      <c r="J73" s="1064"/>
      <c r="K73" s="1064"/>
      <c r="L73" s="1064"/>
      <c r="M73" s="1064"/>
      <c r="N73" s="1064"/>
      <c r="O73" s="1064"/>
      <c r="P73" s="1065"/>
      <c r="Q73" s="1066">
        <v>6168</v>
      </c>
      <c r="R73" s="1060"/>
      <c r="S73" s="1060"/>
      <c r="T73" s="1060"/>
      <c r="U73" s="1060"/>
      <c r="V73" s="1060">
        <v>6045</v>
      </c>
      <c r="W73" s="1060"/>
      <c r="X73" s="1060"/>
      <c r="Y73" s="1060"/>
      <c r="Z73" s="1060"/>
      <c r="AA73" s="1060">
        <v>123</v>
      </c>
      <c r="AB73" s="1060"/>
      <c r="AC73" s="1060"/>
      <c r="AD73" s="1060"/>
      <c r="AE73" s="1060"/>
      <c r="AF73" s="1060">
        <v>123</v>
      </c>
      <c r="AG73" s="1060"/>
      <c r="AH73" s="1060"/>
      <c r="AI73" s="1060"/>
      <c r="AJ73" s="1060"/>
      <c r="AK73" s="1060">
        <v>26</v>
      </c>
      <c r="AL73" s="1060"/>
      <c r="AM73" s="1060"/>
      <c r="AN73" s="1060"/>
      <c r="AO73" s="1060"/>
      <c r="AP73" s="1060">
        <v>1668</v>
      </c>
      <c r="AQ73" s="1060"/>
      <c r="AR73" s="1060"/>
      <c r="AS73" s="1060"/>
      <c r="AT73" s="1060"/>
      <c r="AU73" s="1060" t="s">
        <v>572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579</v>
      </c>
      <c r="C74" s="1064"/>
      <c r="D74" s="1064"/>
      <c r="E74" s="1064"/>
      <c r="F74" s="1064"/>
      <c r="G74" s="1064"/>
      <c r="H74" s="1064"/>
      <c r="I74" s="1064"/>
      <c r="J74" s="1064"/>
      <c r="K74" s="1064"/>
      <c r="L74" s="1064"/>
      <c r="M74" s="1064"/>
      <c r="N74" s="1064"/>
      <c r="O74" s="1064"/>
      <c r="P74" s="1065"/>
      <c r="Q74" s="1066">
        <v>1556</v>
      </c>
      <c r="R74" s="1060"/>
      <c r="S74" s="1060"/>
      <c r="T74" s="1060"/>
      <c r="U74" s="1060"/>
      <c r="V74" s="1060">
        <v>1545</v>
      </c>
      <c r="W74" s="1060"/>
      <c r="X74" s="1060"/>
      <c r="Y74" s="1060"/>
      <c r="Z74" s="1060"/>
      <c r="AA74" s="1060">
        <v>10</v>
      </c>
      <c r="AB74" s="1060"/>
      <c r="AC74" s="1060"/>
      <c r="AD74" s="1060"/>
      <c r="AE74" s="1060"/>
      <c r="AF74" s="1060">
        <v>10</v>
      </c>
      <c r="AG74" s="1060"/>
      <c r="AH74" s="1060"/>
      <c r="AI74" s="1060"/>
      <c r="AJ74" s="1060"/>
      <c r="AK74" s="1060" t="s">
        <v>572</v>
      </c>
      <c r="AL74" s="1060"/>
      <c r="AM74" s="1060"/>
      <c r="AN74" s="1060"/>
      <c r="AO74" s="1060"/>
      <c r="AP74" s="1060" t="s">
        <v>572</v>
      </c>
      <c r="AQ74" s="1060"/>
      <c r="AR74" s="1060"/>
      <c r="AS74" s="1060"/>
      <c r="AT74" s="1060"/>
      <c r="AU74" s="1060" t="s">
        <v>572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580</v>
      </c>
      <c r="C75" s="1064"/>
      <c r="D75" s="1064"/>
      <c r="E75" s="1064"/>
      <c r="F75" s="1064"/>
      <c r="G75" s="1064"/>
      <c r="H75" s="1064"/>
      <c r="I75" s="1064"/>
      <c r="J75" s="1064"/>
      <c r="K75" s="1064"/>
      <c r="L75" s="1064"/>
      <c r="M75" s="1064"/>
      <c r="N75" s="1064"/>
      <c r="O75" s="1064"/>
      <c r="P75" s="1065"/>
      <c r="Q75" s="1067">
        <v>422222</v>
      </c>
      <c r="R75" s="1068"/>
      <c r="S75" s="1068"/>
      <c r="T75" s="1068"/>
      <c r="U75" s="1069"/>
      <c r="V75" s="1070">
        <v>410039</v>
      </c>
      <c r="W75" s="1068"/>
      <c r="X75" s="1068"/>
      <c r="Y75" s="1068"/>
      <c r="Z75" s="1069"/>
      <c r="AA75" s="1070">
        <v>12183</v>
      </c>
      <c r="AB75" s="1068"/>
      <c r="AC75" s="1068"/>
      <c r="AD75" s="1068"/>
      <c r="AE75" s="1069"/>
      <c r="AF75" s="1070">
        <v>12183</v>
      </c>
      <c r="AG75" s="1068"/>
      <c r="AH75" s="1068"/>
      <c r="AI75" s="1068"/>
      <c r="AJ75" s="1069"/>
      <c r="AK75" s="1070">
        <v>1416</v>
      </c>
      <c r="AL75" s="1068"/>
      <c r="AM75" s="1068"/>
      <c r="AN75" s="1068"/>
      <c r="AO75" s="1069"/>
      <c r="AP75" s="1070" t="s">
        <v>572</v>
      </c>
      <c r="AQ75" s="1068"/>
      <c r="AR75" s="1068"/>
      <c r="AS75" s="1068"/>
      <c r="AT75" s="1069"/>
      <c r="AU75" s="1070" t="s">
        <v>572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581</v>
      </c>
      <c r="C76" s="1064"/>
      <c r="D76" s="1064"/>
      <c r="E76" s="1064"/>
      <c r="F76" s="1064"/>
      <c r="G76" s="1064"/>
      <c r="H76" s="1064"/>
      <c r="I76" s="1064"/>
      <c r="J76" s="1064"/>
      <c r="K76" s="1064"/>
      <c r="L76" s="1064"/>
      <c r="M76" s="1064"/>
      <c r="N76" s="1064"/>
      <c r="O76" s="1064"/>
      <c r="P76" s="1065"/>
      <c r="Q76" s="1067">
        <v>374</v>
      </c>
      <c r="R76" s="1068"/>
      <c r="S76" s="1068"/>
      <c r="T76" s="1068"/>
      <c r="U76" s="1069"/>
      <c r="V76" s="1070">
        <v>394</v>
      </c>
      <c r="W76" s="1068"/>
      <c r="X76" s="1068"/>
      <c r="Y76" s="1068"/>
      <c r="Z76" s="1069"/>
      <c r="AA76" s="1070">
        <v>-20</v>
      </c>
      <c r="AB76" s="1068"/>
      <c r="AC76" s="1068"/>
      <c r="AD76" s="1068"/>
      <c r="AE76" s="1069"/>
      <c r="AF76" s="1070">
        <v>465</v>
      </c>
      <c r="AG76" s="1068"/>
      <c r="AH76" s="1068"/>
      <c r="AI76" s="1068"/>
      <c r="AJ76" s="1069"/>
      <c r="AK76" s="1070">
        <v>223</v>
      </c>
      <c r="AL76" s="1068"/>
      <c r="AM76" s="1068"/>
      <c r="AN76" s="1068"/>
      <c r="AO76" s="1069"/>
      <c r="AP76" s="1070">
        <v>2806</v>
      </c>
      <c r="AQ76" s="1068"/>
      <c r="AR76" s="1068"/>
      <c r="AS76" s="1068"/>
      <c r="AT76" s="1069"/>
      <c r="AU76" s="1070" t="s">
        <v>572</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13236</v>
      </c>
      <c r="AG88" s="1048"/>
      <c r="AH88" s="1048"/>
      <c r="AI88" s="1048"/>
      <c r="AJ88" s="1048"/>
      <c r="AK88" s="1052"/>
      <c r="AL88" s="1052"/>
      <c r="AM88" s="1052"/>
      <c r="AN88" s="1052"/>
      <c r="AO88" s="1052"/>
      <c r="AP88" s="1048">
        <v>5618</v>
      </c>
      <c r="AQ88" s="1048"/>
      <c r="AR88" s="1048"/>
      <c r="AS88" s="1048"/>
      <c r="AT88" s="1048"/>
      <c r="AU88" s="1048" t="s">
        <v>572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303</v>
      </c>
      <c r="AG109" s="983"/>
      <c r="AH109" s="983"/>
      <c r="AI109" s="983"/>
      <c r="AJ109" s="984"/>
      <c r="AK109" s="985" t="s">
        <v>302</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303</v>
      </c>
      <c r="BW109" s="983"/>
      <c r="BX109" s="983"/>
      <c r="BY109" s="983"/>
      <c r="BZ109" s="984"/>
      <c r="CA109" s="985" t="s">
        <v>302</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303</v>
      </c>
      <c r="DM109" s="983"/>
      <c r="DN109" s="983"/>
      <c r="DO109" s="983"/>
      <c r="DP109" s="984"/>
      <c r="DQ109" s="985" t="s">
        <v>302</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512748</v>
      </c>
      <c r="AB110" s="976"/>
      <c r="AC110" s="976"/>
      <c r="AD110" s="976"/>
      <c r="AE110" s="977"/>
      <c r="AF110" s="978">
        <v>511349</v>
      </c>
      <c r="AG110" s="976"/>
      <c r="AH110" s="976"/>
      <c r="AI110" s="976"/>
      <c r="AJ110" s="977"/>
      <c r="AK110" s="978">
        <v>521857</v>
      </c>
      <c r="AL110" s="976"/>
      <c r="AM110" s="976"/>
      <c r="AN110" s="976"/>
      <c r="AO110" s="977"/>
      <c r="AP110" s="979">
        <v>16.8</v>
      </c>
      <c r="AQ110" s="980"/>
      <c r="AR110" s="980"/>
      <c r="AS110" s="980"/>
      <c r="AT110" s="981"/>
      <c r="AU110" s="1015" t="s">
        <v>73</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5307405</v>
      </c>
      <c r="BR110" s="923"/>
      <c r="BS110" s="923"/>
      <c r="BT110" s="923"/>
      <c r="BU110" s="923"/>
      <c r="BV110" s="923">
        <v>5150570</v>
      </c>
      <c r="BW110" s="923"/>
      <c r="BX110" s="923"/>
      <c r="BY110" s="923"/>
      <c r="BZ110" s="923"/>
      <c r="CA110" s="923">
        <v>5036237</v>
      </c>
      <c r="CB110" s="923"/>
      <c r="CC110" s="923"/>
      <c r="CD110" s="923"/>
      <c r="CE110" s="923"/>
      <c r="CF110" s="947">
        <v>162</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429</v>
      </c>
      <c r="DH110" s="923"/>
      <c r="DI110" s="923"/>
      <c r="DJ110" s="923"/>
      <c r="DK110" s="923"/>
      <c r="DL110" s="923" t="s">
        <v>385</v>
      </c>
      <c r="DM110" s="923"/>
      <c r="DN110" s="923"/>
      <c r="DO110" s="923"/>
      <c r="DP110" s="923"/>
      <c r="DQ110" s="923" t="s">
        <v>429</v>
      </c>
      <c r="DR110" s="923"/>
      <c r="DS110" s="923"/>
      <c r="DT110" s="923"/>
      <c r="DU110" s="923"/>
      <c r="DV110" s="924" t="s">
        <v>385</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385</v>
      </c>
      <c r="AB111" s="1004"/>
      <c r="AC111" s="1004"/>
      <c r="AD111" s="1004"/>
      <c r="AE111" s="1005"/>
      <c r="AF111" s="1006" t="s">
        <v>385</v>
      </c>
      <c r="AG111" s="1004"/>
      <c r="AH111" s="1004"/>
      <c r="AI111" s="1004"/>
      <c r="AJ111" s="1005"/>
      <c r="AK111" s="1006" t="s">
        <v>429</v>
      </c>
      <c r="AL111" s="1004"/>
      <c r="AM111" s="1004"/>
      <c r="AN111" s="1004"/>
      <c r="AO111" s="1005"/>
      <c r="AP111" s="1007" t="s">
        <v>385</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t="s">
        <v>385</v>
      </c>
      <c r="BR111" s="895"/>
      <c r="BS111" s="895"/>
      <c r="BT111" s="895"/>
      <c r="BU111" s="895"/>
      <c r="BV111" s="895" t="s">
        <v>385</v>
      </c>
      <c r="BW111" s="895"/>
      <c r="BX111" s="895"/>
      <c r="BY111" s="895"/>
      <c r="BZ111" s="895"/>
      <c r="CA111" s="895" t="s">
        <v>385</v>
      </c>
      <c r="CB111" s="895"/>
      <c r="CC111" s="895"/>
      <c r="CD111" s="895"/>
      <c r="CE111" s="895"/>
      <c r="CF111" s="956" t="s">
        <v>429</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385</v>
      </c>
      <c r="DH111" s="895"/>
      <c r="DI111" s="895"/>
      <c r="DJ111" s="895"/>
      <c r="DK111" s="895"/>
      <c r="DL111" s="895" t="s">
        <v>128</v>
      </c>
      <c r="DM111" s="895"/>
      <c r="DN111" s="895"/>
      <c r="DO111" s="895"/>
      <c r="DP111" s="895"/>
      <c r="DQ111" s="895" t="s">
        <v>429</v>
      </c>
      <c r="DR111" s="895"/>
      <c r="DS111" s="895"/>
      <c r="DT111" s="895"/>
      <c r="DU111" s="895"/>
      <c r="DV111" s="872" t="s">
        <v>128</v>
      </c>
      <c r="DW111" s="872"/>
      <c r="DX111" s="872"/>
      <c r="DY111" s="872"/>
      <c r="DZ111" s="873"/>
    </row>
    <row r="112" spans="1:131" s="246" customFormat="1" ht="26.25" customHeight="1" x14ac:dyDescent="0.15">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429</v>
      </c>
      <c r="AB112" s="858"/>
      <c r="AC112" s="858"/>
      <c r="AD112" s="858"/>
      <c r="AE112" s="859"/>
      <c r="AF112" s="860" t="s">
        <v>429</v>
      </c>
      <c r="AG112" s="858"/>
      <c r="AH112" s="858"/>
      <c r="AI112" s="858"/>
      <c r="AJ112" s="859"/>
      <c r="AK112" s="860" t="s">
        <v>385</v>
      </c>
      <c r="AL112" s="858"/>
      <c r="AM112" s="858"/>
      <c r="AN112" s="858"/>
      <c r="AO112" s="859"/>
      <c r="AP112" s="905" t="s">
        <v>429</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t="s">
        <v>385</v>
      </c>
      <c r="BR112" s="895"/>
      <c r="BS112" s="895"/>
      <c r="BT112" s="895"/>
      <c r="BU112" s="895"/>
      <c r="BV112" s="895" t="s">
        <v>128</v>
      </c>
      <c r="BW112" s="895"/>
      <c r="BX112" s="895"/>
      <c r="BY112" s="895"/>
      <c r="BZ112" s="895"/>
      <c r="CA112" s="895" t="s">
        <v>385</v>
      </c>
      <c r="CB112" s="895"/>
      <c r="CC112" s="895"/>
      <c r="CD112" s="895"/>
      <c r="CE112" s="895"/>
      <c r="CF112" s="956" t="s">
        <v>385</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385</v>
      </c>
      <c r="DH112" s="895"/>
      <c r="DI112" s="895"/>
      <c r="DJ112" s="895"/>
      <c r="DK112" s="895"/>
      <c r="DL112" s="895" t="s">
        <v>429</v>
      </c>
      <c r="DM112" s="895"/>
      <c r="DN112" s="895"/>
      <c r="DO112" s="895"/>
      <c r="DP112" s="895"/>
      <c r="DQ112" s="895" t="s">
        <v>429</v>
      </c>
      <c r="DR112" s="895"/>
      <c r="DS112" s="895"/>
      <c r="DT112" s="895"/>
      <c r="DU112" s="895"/>
      <c r="DV112" s="872" t="s">
        <v>429</v>
      </c>
      <c r="DW112" s="872"/>
      <c r="DX112" s="872"/>
      <c r="DY112" s="872"/>
      <c r="DZ112" s="873"/>
    </row>
    <row r="113" spans="1:130" s="246" customFormat="1" ht="26.25" customHeight="1" x14ac:dyDescent="0.15">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t="s">
        <v>385</v>
      </c>
      <c r="AB113" s="1004"/>
      <c r="AC113" s="1004"/>
      <c r="AD113" s="1004"/>
      <c r="AE113" s="1005"/>
      <c r="AF113" s="1006" t="s">
        <v>128</v>
      </c>
      <c r="AG113" s="1004"/>
      <c r="AH113" s="1004"/>
      <c r="AI113" s="1004"/>
      <c r="AJ113" s="1005"/>
      <c r="AK113" s="1006" t="s">
        <v>385</v>
      </c>
      <c r="AL113" s="1004"/>
      <c r="AM113" s="1004"/>
      <c r="AN113" s="1004"/>
      <c r="AO113" s="1005"/>
      <c r="AP113" s="1007" t="s">
        <v>429</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v>80222</v>
      </c>
      <c r="BR113" s="895"/>
      <c r="BS113" s="895"/>
      <c r="BT113" s="895"/>
      <c r="BU113" s="895"/>
      <c r="BV113" s="895">
        <v>75759</v>
      </c>
      <c r="BW113" s="895"/>
      <c r="BX113" s="895"/>
      <c r="BY113" s="895"/>
      <c r="BZ113" s="895"/>
      <c r="CA113" s="895">
        <v>521554</v>
      </c>
      <c r="CB113" s="895"/>
      <c r="CC113" s="895"/>
      <c r="CD113" s="895"/>
      <c r="CE113" s="895"/>
      <c r="CF113" s="956">
        <v>16.8</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385</v>
      </c>
      <c r="DH113" s="858"/>
      <c r="DI113" s="858"/>
      <c r="DJ113" s="858"/>
      <c r="DK113" s="859"/>
      <c r="DL113" s="860" t="s">
        <v>385</v>
      </c>
      <c r="DM113" s="858"/>
      <c r="DN113" s="858"/>
      <c r="DO113" s="858"/>
      <c r="DP113" s="859"/>
      <c r="DQ113" s="860" t="s">
        <v>385</v>
      </c>
      <c r="DR113" s="858"/>
      <c r="DS113" s="858"/>
      <c r="DT113" s="858"/>
      <c r="DU113" s="859"/>
      <c r="DV113" s="905" t="s">
        <v>385</v>
      </c>
      <c r="DW113" s="906"/>
      <c r="DX113" s="906"/>
      <c r="DY113" s="906"/>
      <c r="DZ113" s="907"/>
    </row>
    <row r="114" spans="1:130" s="246" customFormat="1" ht="26.25" customHeight="1" x14ac:dyDescent="0.15">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102588</v>
      </c>
      <c r="AB114" s="858"/>
      <c r="AC114" s="858"/>
      <c r="AD114" s="858"/>
      <c r="AE114" s="859"/>
      <c r="AF114" s="860">
        <v>60470</v>
      </c>
      <c r="AG114" s="858"/>
      <c r="AH114" s="858"/>
      <c r="AI114" s="858"/>
      <c r="AJ114" s="859"/>
      <c r="AK114" s="860">
        <v>4561</v>
      </c>
      <c r="AL114" s="858"/>
      <c r="AM114" s="858"/>
      <c r="AN114" s="858"/>
      <c r="AO114" s="859"/>
      <c r="AP114" s="905">
        <v>0.1</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1118785</v>
      </c>
      <c r="BR114" s="895"/>
      <c r="BS114" s="895"/>
      <c r="BT114" s="895"/>
      <c r="BU114" s="895"/>
      <c r="BV114" s="895">
        <v>1221457</v>
      </c>
      <c r="BW114" s="895"/>
      <c r="BX114" s="895"/>
      <c r="BY114" s="895"/>
      <c r="BZ114" s="895"/>
      <c r="CA114" s="895">
        <v>1364156</v>
      </c>
      <c r="CB114" s="895"/>
      <c r="CC114" s="895"/>
      <c r="CD114" s="895"/>
      <c r="CE114" s="895"/>
      <c r="CF114" s="956">
        <v>43.9</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385</v>
      </c>
      <c r="DH114" s="858"/>
      <c r="DI114" s="858"/>
      <c r="DJ114" s="858"/>
      <c r="DK114" s="859"/>
      <c r="DL114" s="860" t="s">
        <v>429</v>
      </c>
      <c r="DM114" s="858"/>
      <c r="DN114" s="858"/>
      <c r="DO114" s="858"/>
      <c r="DP114" s="859"/>
      <c r="DQ114" s="860" t="s">
        <v>429</v>
      </c>
      <c r="DR114" s="858"/>
      <c r="DS114" s="858"/>
      <c r="DT114" s="858"/>
      <c r="DU114" s="859"/>
      <c r="DV114" s="905" t="s">
        <v>385</v>
      </c>
      <c r="DW114" s="906"/>
      <c r="DX114" s="906"/>
      <c r="DY114" s="906"/>
      <c r="DZ114" s="907"/>
    </row>
    <row r="115" spans="1:130" s="246" customFormat="1" ht="26.25" customHeight="1" x14ac:dyDescent="0.15">
      <c r="A115" s="999"/>
      <c r="B115" s="1000"/>
      <c r="C115" s="828" t="s">
        <v>443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1117</v>
      </c>
      <c r="AB115" s="1004"/>
      <c r="AC115" s="1004"/>
      <c r="AD115" s="1004"/>
      <c r="AE115" s="1005"/>
      <c r="AF115" s="1006">
        <v>1262</v>
      </c>
      <c r="AG115" s="1004"/>
      <c r="AH115" s="1004"/>
      <c r="AI115" s="1004"/>
      <c r="AJ115" s="1005"/>
      <c r="AK115" s="1006">
        <v>964</v>
      </c>
      <c r="AL115" s="1004"/>
      <c r="AM115" s="1004"/>
      <c r="AN115" s="1004"/>
      <c r="AO115" s="1005"/>
      <c r="AP115" s="1007">
        <v>0</v>
      </c>
      <c r="AQ115" s="1008"/>
      <c r="AR115" s="1008"/>
      <c r="AS115" s="1008"/>
      <c r="AT115" s="1009"/>
      <c r="AU115" s="1017"/>
      <c r="AV115" s="1018"/>
      <c r="AW115" s="1018"/>
      <c r="AX115" s="1018"/>
      <c r="AY115" s="1018"/>
      <c r="AZ115" s="893" t="s">
        <v>444</v>
      </c>
      <c r="BA115" s="828"/>
      <c r="BB115" s="828"/>
      <c r="BC115" s="828"/>
      <c r="BD115" s="828"/>
      <c r="BE115" s="828"/>
      <c r="BF115" s="828"/>
      <c r="BG115" s="828"/>
      <c r="BH115" s="828"/>
      <c r="BI115" s="828"/>
      <c r="BJ115" s="828"/>
      <c r="BK115" s="828"/>
      <c r="BL115" s="828"/>
      <c r="BM115" s="828"/>
      <c r="BN115" s="828"/>
      <c r="BO115" s="828"/>
      <c r="BP115" s="829"/>
      <c r="BQ115" s="894" t="s">
        <v>385</v>
      </c>
      <c r="BR115" s="895"/>
      <c r="BS115" s="895"/>
      <c r="BT115" s="895"/>
      <c r="BU115" s="895"/>
      <c r="BV115" s="895" t="s">
        <v>429</v>
      </c>
      <c r="BW115" s="895"/>
      <c r="BX115" s="895"/>
      <c r="BY115" s="895"/>
      <c r="BZ115" s="895"/>
      <c r="CA115" s="895" t="s">
        <v>429</v>
      </c>
      <c r="CB115" s="895"/>
      <c r="CC115" s="895"/>
      <c r="CD115" s="895"/>
      <c r="CE115" s="895"/>
      <c r="CF115" s="956" t="s">
        <v>385</v>
      </c>
      <c r="CG115" s="957"/>
      <c r="CH115" s="957"/>
      <c r="CI115" s="957"/>
      <c r="CJ115" s="957"/>
      <c r="CK115" s="1012"/>
      <c r="CL115" s="899"/>
      <c r="CM115" s="893" t="s">
        <v>445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429</v>
      </c>
      <c r="DH115" s="858"/>
      <c r="DI115" s="858"/>
      <c r="DJ115" s="858"/>
      <c r="DK115" s="859"/>
      <c r="DL115" s="860" t="s">
        <v>385</v>
      </c>
      <c r="DM115" s="858"/>
      <c r="DN115" s="858"/>
      <c r="DO115" s="858"/>
      <c r="DP115" s="859"/>
      <c r="DQ115" s="860" t="s">
        <v>429</v>
      </c>
      <c r="DR115" s="858"/>
      <c r="DS115" s="858"/>
      <c r="DT115" s="858"/>
      <c r="DU115" s="859"/>
      <c r="DV115" s="905" t="s">
        <v>429</v>
      </c>
      <c r="DW115" s="906"/>
      <c r="DX115" s="906"/>
      <c r="DY115" s="906"/>
      <c r="DZ115" s="907"/>
    </row>
    <row r="116" spans="1:130" s="246" customFormat="1" ht="26.25" customHeight="1" x14ac:dyDescent="0.15">
      <c r="A116" s="1001"/>
      <c r="B116" s="1002"/>
      <c r="C116" s="961" t="s">
        <v>446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385</v>
      </c>
      <c r="AB116" s="858"/>
      <c r="AC116" s="858"/>
      <c r="AD116" s="858"/>
      <c r="AE116" s="859"/>
      <c r="AF116" s="860" t="s">
        <v>429</v>
      </c>
      <c r="AG116" s="858"/>
      <c r="AH116" s="858"/>
      <c r="AI116" s="858"/>
      <c r="AJ116" s="859"/>
      <c r="AK116" s="860" t="s">
        <v>385</v>
      </c>
      <c r="AL116" s="858"/>
      <c r="AM116" s="858"/>
      <c r="AN116" s="858"/>
      <c r="AO116" s="859"/>
      <c r="AP116" s="905" t="s">
        <v>429</v>
      </c>
      <c r="AQ116" s="906"/>
      <c r="AR116" s="906"/>
      <c r="AS116" s="906"/>
      <c r="AT116" s="907"/>
      <c r="AU116" s="1017"/>
      <c r="AV116" s="1018"/>
      <c r="AW116" s="1018"/>
      <c r="AX116" s="1018"/>
      <c r="AY116" s="1018"/>
      <c r="AZ116" s="944" t="s">
        <v>447</v>
      </c>
      <c r="BA116" s="945"/>
      <c r="BB116" s="945"/>
      <c r="BC116" s="945"/>
      <c r="BD116" s="945"/>
      <c r="BE116" s="945"/>
      <c r="BF116" s="945"/>
      <c r="BG116" s="945"/>
      <c r="BH116" s="945"/>
      <c r="BI116" s="945"/>
      <c r="BJ116" s="945"/>
      <c r="BK116" s="945"/>
      <c r="BL116" s="945"/>
      <c r="BM116" s="945"/>
      <c r="BN116" s="945"/>
      <c r="BO116" s="945"/>
      <c r="BP116" s="946"/>
      <c r="BQ116" s="894" t="s">
        <v>385</v>
      </c>
      <c r="BR116" s="895"/>
      <c r="BS116" s="895"/>
      <c r="BT116" s="895"/>
      <c r="BU116" s="895"/>
      <c r="BV116" s="895" t="s">
        <v>385</v>
      </c>
      <c r="BW116" s="895"/>
      <c r="BX116" s="895"/>
      <c r="BY116" s="895"/>
      <c r="BZ116" s="895"/>
      <c r="CA116" s="895" t="s">
        <v>385</v>
      </c>
      <c r="CB116" s="895"/>
      <c r="CC116" s="895"/>
      <c r="CD116" s="895"/>
      <c r="CE116" s="895"/>
      <c r="CF116" s="956" t="s">
        <v>385</v>
      </c>
      <c r="CG116" s="957"/>
      <c r="CH116" s="957"/>
      <c r="CI116" s="957"/>
      <c r="CJ116" s="957"/>
      <c r="CK116" s="1012"/>
      <c r="CL116" s="899"/>
      <c r="CM116" s="902" t="s">
        <v>448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385</v>
      </c>
      <c r="DH116" s="858"/>
      <c r="DI116" s="858"/>
      <c r="DJ116" s="858"/>
      <c r="DK116" s="859"/>
      <c r="DL116" s="860" t="s">
        <v>385</v>
      </c>
      <c r="DM116" s="858"/>
      <c r="DN116" s="858"/>
      <c r="DO116" s="858"/>
      <c r="DP116" s="859"/>
      <c r="DQ116" s="860" t="s">
        <v>385</v>
      </c>
      <c r="DR116" s="858"/>
      <c r="DS116" s="858"/>
      <c r="DT116" s="858"/>
      <c r="DU116" s="859"/>
      <c r="DV116" s="905" t="s">
        <v>128</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449</v>
      </c>
      <c r="Z117" s="984"/>
      <c r="AA117" s="989">
        <v>616453</v>
      </c>
      <c r="AB117" s="990"/>
      <c r="AC117" s="990"/>
      <c r="AD117" s="990"/>
      <c r="AE117" s="991"/>
      <c r="AF117" s="992">
        <v>573081</v>
      </c>
      <c r="AG117" s="990"/>
      <c r="AH117" s="990"/>
      <c r="AI117" s="990"/>
      <c r="AJ117" s="991"/>
      <c r="AK117" s="992">
        <v>527382</v>
      </c>
      <c r="AL117" s="990"/>
      <c r="AM117" s="990"/>
      <c r="AN117" s="990"/>
      <c r="AO117" s="991"/>
      <c r="AP117" s="993"/>
      <c r="AQ117" s="994"/>
      <c r="AR117" s="994"/>
      <c r="AS117" s="994"/>
      <c r="AT117" s="995"/>
      <c r="AU117" s="1017"/>
      <c r="AV117" s="1018"/>
      <c r="AW117" s="1018"/>
      <c r="AX117" s="1018"/>
      <c r="AY117" s="1018"/>
      <c r="AZ117" s="944" t="s">
        <v>450</v>
      </c>
      <c r="BA117" s="945"/>
      <c r="BB117" s="945"/>
      <c r="BC117" s="945"/>
      <c r="BD117" s="945"/>
      <c r="BE117" s="945"/>
      <c r="BF117" s="945"/>
      <c r="BG117" s="945"/>
      <c r="BH117" s="945"/>
      <c r="BI117" s="945"/>
      <c r="BJ117" s="945"/>
      <c r="BK117" s="945"/>
      <c r="BL117" s="945"/>
      <c r="BM117" s="945"/>
      <c r="BN117" s="945"/>
      <c r="BO117" s="945"/>
      <c r="BP117" s="946"/>
      <c r="BQ117" s="894" t="s">
        <v>429</v>
      </c>
      <c r="BR117" s="895"/>
      <c r="BS117" s="895"/>
      <c r="BT117" s="895"/>
      <c r="BU117" s="895"/>
      <c r="BV117" s="895" t="s">
        <v>385</v>
      </c>
      <c r="BW117" s="895"/>
      <c r="BX117" s="895"/>
      <c r="BY117" s="895"/>
      <c r="BZ117" s="895"/>
      <c r="CA117" s="895" t="s">
        <v>385</v>
      </c>
      <c r="CB117" s="895"/>
      <c r="CC117" s="895"/>
      <c r="CD117" s="895"/>
      <c r="CE117" s="895"/>
      <c r="CF117" s="956" t="s">
        <v>429</v>
      </c>
      <c r="CG117" s="957"/>
      <c r="CH117" s="957"/>
      <c r="CI117" s="957"/>
      <c r="CJ117" s="957"/>
      <c r="CK117" s="1012"/>
      <c r="CL117" s="899"/>
      <c r="CM117" s="902" t="s">
        <v>451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385</v>
      </c>
      <c r="DH117" s="858"/>
      <c r="DI117" s="858"/>
      <c r="DJ117" s="858"/>
      <c r="DK117" s="859"/>
      <c r="DL117" s="860" t="s">
        <v>385</v>
      </c>
      <c r="DM117" s="858"/>
      <c r="DN117" s="858"/>
      <c r="DO117" s="858"/>
      <c r="DP117" s="859"/>
      <c r="DQ117" s="860" t="s">
        <v>385</v>
      </c>
      <c r="DR117" s="858"/>
      <c r="DS117" s="858"/>
      <c r="DT117" s="858"/>
      <c r="DU117" s="859"/>
      <c r="DV117" s="905" t="s">
        <v>385</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303</v>
      </c>
      <c r="AG118" s="983"/>
      <c r="AH118" s="983"/>
      <c r="AI118" s="983"/>
      <c r="AJ118" s="984"/>
      <c r="AK118" s="985" t="s">
        <v>302</v>
      </c>
      <c r="AL118" s="983"/>
      <c r="AM118" s="983"/>
      <c r="AN118" s="983"/>
      <c r="AO118" s="984"/>
      <c r="AP118" s="986" t="s">
        <v>423</v>
      </c>
      <c r="AQ118" s="987"/>
      <c r="AR118" s="987"/>
      <c r="AS118" s="987"/>
      <c r="AT118" s="988"/>
      <c r="AU118" s="1017"/>
      <c r="AV118" s="1018"/>
      <c r="AW118" s="1018"/>
      <c r="AX118" s="1018"/>
      <c r="AY118" s="1018"/>
      <c r="AZ118" s="960" t="s">
        <v>452</v>
      </c>
      <c r="BA118" s="961"/>
      <c r="BB118" s="961"/>
      <c r="BC118" s="961"/>
      <c r="BD118" s="961"/>
      <c r="BE118" s="961"/>
      <c r="BF118" s="961"/>
      <c r="BG118" s="961"/>
      <c r="BH118" s="961"/>
      <c r="BI118" s="961"/>
      <c r="BJ118" s="961"/>
      <c r="BK118" s="961"/>
      <c r="BL118" s="961"/>
      <c r="BM118" s="961"/>
      <c r="BN118" s="961"/>
      <c r="BO118" s="961"/>
      <c r="BP118" s="962"/>
      <c r="BQ118" s="963" t="s">
        <v>385</v>
      </c>
      <c r="BR118" s="926"/>
      <c r="BS118" s="926"/>
      <c r="BT118" s="926"/>
      <c r="BU118" s="926"/>
      <c r="BV118" s="926" t="s">
        <v>429</v>
      </c>
      <c r="BW118" s="926"/>
      <c r="BX118" s="926"/>
      <c r="BY118" s="926"/>
      <c r="BZ118" s="926"/>
      <c r="CA118" s="926" t="s">
        <v>429</v>
      </c>
      <c r="CB118" s="926"/>
      <c r="CC118" s="926"/>
      <c r="CD118" s="926"/>
      <c r="CE118" s="926"/>
      <c r="CF118" s="956" t="s">
        <v>385</v>
      </c>
      <c r="CG118" s="957"/>
      <c r="CH118" s="957"/>
      <c r="CI118" s="957"/>
      <c r="CJ118" s="957"/>
      <c r="CK118" s="1012"/>
      <c r="CL118" s="899"/>
      <c r="CM118" s="902" t="s">
        <v>453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385</v>
      </c>
      <c r="DH118" s="858"/>
      <c r="DI118" s="858"/>
      <c r="DJ118" s="858"/>
      <c r="DK118" s="859"/>
      <c r="DL118" s="860" t="s">
        <v>429</v>
      </c>
      <c r="DM118" s="858"/>
      <c r="DN118" s="858"/>
      <c r="DO118" s="858"/>
      <c r="DP118" s="859"/>
      <c r="DQ118" s="860" t="s">
        <v>429</v>
      </c>
      <c r="DR118" s="858"/>
      <c r="DS118" s="858"/>
      <c r="DT118" s="858"/>
      <c r="DU118" s="859"/>
      <c r="DV118" s="905" t="s">
        <v>385</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385</v>
      </c>
      <c r="AB119" s="976"/>
      <c r="AC119" s="976"/>
      <c r="AD119" s="976"/>
      <c r="AE119" s="977"/>
      <c r="AF119" s="978" t="s">
        <v>385</v>
      </c>
      <c r="AG119" s="976"/>
      <c r="AH119" s="976"/>
      <c r="AI119" s="976"/>
      <c r="AJ119" s="977"/>
      <c r="AK119" s="978" t="s">
        <v>429</v>
      </c>
      <c r="AL119" s="976"/>
      <c r="AM119" s="976"/>
      <c r="AN119" s="976"/>
      <c r="AO119" s="977"/>
      <c r="AP119" s="979" t="s">
        <v>385</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454</v>
      </c>
      <c r="BP119" s="959"/>
      <c r="BQ119" s="963">
        <v>6506412</v>
      </c>
      <c r="BR119" s="926"/>
      <c r="BS119" s="926"/>
      <c r="BT119" s="926"/>
      <c r="BU119" s="926"/>
      <c r="BV119" s="926">
        <v>6447786</v>
      </c>
      <c r="BW119" s="926"/>
      <c r="BX119" s="926"/>
      <c r="BY119" s="926"/>
      <c r="BZ119" s="926"/>
      <c r="CA119" s="926">
        <v>6921947</v>
      </c>
      <c r="CB119" s="926"/>
      <c r="CC119" s="926"/>
      <c r="CD119" s="926"/>
      <c r="CE119" s="926"/>
      <c r="CF119" s="824"/>
      <c r="CG119" s="825"/>
      <c r="CH119" s="825"/>
      <c r="CI119" s="825"/>
      <c r="CJ119" s="915"/>
      <c r="CK119" s="1013"/>
      <c r="CL119" s="901"/>
      <c r="CM119" s="919" t="s">
        <v>455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385</v>
      </c>
      <c r="DH119" s="841"/>
      <c r="DI119" s="841"/>
      <c r="DJ119" s="841"/>
      <c r="DK119" s="842"/>
      <c r="DL119" s="843" t="s">
        <v>429</v>
      </c>
      <c r="DM119" s="841"/>
      <c r="DN119" s="841"/>
      <c r="DO119" s="841"/>
      <c r="DP119" s="842"/>
      <c r="DQ119" s="843" t="s">
        <v>429</v>
      </c>
      <c r="DR119" s="841"/>
      <c r="DS119" s="841"/>
      <c r="DT119" s="841"/>
      <c r="DU119" s="842"/>
      <c r="DV119" s="929" t="s">
        <v>385</v>
      </c>
      <c r="DW119" s="930"/>
      <c r="DX119" s="930"/>
      <c r="DY119" s="930"/>
      <c r="DZ119" s="931"/>
    </row>
    <row r="120" spans="1:130" s="246"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429</v>
      </c>
      <c r="AB120" s="858"/>
      <c r="AC120" s="858"/>
      <c r="AD120" s="858"/>
      <c r="AE120" s="859"/>
      <c r="AF120" s="860" t="s">
        <v>385</v>
      </c>
      <c r="AG120" s="858"/>
      <c r="AH120" s="858"/>
      <c r="AI120" s="858"/>
      <c r="AJ120" s="859"/>
      <c r="AK120" s="860" t="s">
        <v>429</v>
      </c>
      <c r="AL120" s="858"/>
      <c r="AM120" s="858"/>
      <c r="AN120" s="858"/>
      <c r="AO120" s="859"/>
      <c r="AP120" s="905" t="s">
        <v>385</v>
      </c>
      <c r="AQ120" s="906"/>
      <c r="AR120" s="906"/>
      <c r="AS120" s="906"/>
      <c r="AT120" s="907"/>
      <c r="AU120" s="964" t="s">
        <v>456</v>
      </c>
      <c r="AV120" s="965"/>
      <c r="AW120" s="965"/>
      <c r="AX120" s="965"/>
      <c r="AY120" s="966"/>
      <c r="AZ120" s="941" t="s">
        <v>457</v>
      </c>
      <c r="BA120" s="886"/>
      <c r="BB120" s="886"/>
      <c r="BC120" s="886"/>
      <c r="BD120" s="886"/>
      <c r="BE120" s="886"/>
      <c r="BF120" s="886"/>
      <c r="BG120" s="886"/>
      <c r="BH120" s="886"/>
      <c r="BI120" s="886"/>
      <c r="BJ120" s="886"/>
      <c r="BK120" s="886"/>
      <c r="BL120" s="886"/>
      <c r="BM120" s="886"/>
      <c r="BN120" s="886"/>
      <c r="BO120" s="886"/>
      <c r="BP120" s="887"/>
      <c r="BQ120" s="942">
        <v>625977</v>
      </c>
      <c r="BR120" s="923"/>
      <c r="BS120" s="923"/>
      <c r="BT120" s="923"/>
      <c r="BU120" s="923"/>
      <c r="BV120" s="923">
        <v>716752</v>
      </c>
      <c r="BW120" s="923"/>
      <c r="BX120" s="923"/>
      <c r="BY120" s="923"/>
      <c r="BZ120" s="923"/>
      <c r="CA120" s="923">
        <v>676789</v>
      </c>
      <c r="CB120" s="923"/>
      <c r="CC120" s="923"/>
      <c r="CD120" s="923"/>
      <c r="CE120" s="923"/>
      <c r="CF120" s="947">
        <v>21.8</v>
      </c>
      <c r="CG120" s="948"/>
      <c r="CH120" s="948"/>
      <c r="CI120" s="948"/>
      <c r="CJ120" s="948"/>
      <c r="CK120" s="949" t="s">
        <v>458</v>
      </c>
      <c r="CL120" s="933"/>
      <c r="CM120" s="933"/>
      <c r="CN120" s="933"/>
      <c r="CO120" s="934"/>
      <c r="CP120" s="953" t="s">
        <v>398</v>
      </c>
      <c r="CQ120" s="954"/>
      <c r="CR120" s="954"/>
      <c r="CS120" s="954"/>
      <c r="CT120" s="954"/>
      <c r="CU120" s="954"/>
      <c r="CV120" s="954"/>
      <c r="CW120" s="954"/>
      <c r="CX120" s="954"/>
      <c r="CY120" s="954"/>
      <c r="CZ120" s="954"/>
      <c r="DA120" s="954"/>
      <c r="DB120" s="954"/>
      <c r="DC120" s="954"/>
      <c r="DD120" s="954"/>
      <c r="DE120" s="954"/>
      <c r="DF120" s="955"/>
      <c r="DG120" s="942" t="s">
        <v>429</v>
      </c>
      <c r="DH120" s="923"/>
      <c r="DI120" s="923"/>
      <c r="DJ120" s="923"/>
      <c r="DK120" s="923"/>
      <c r="DL120" s="923" t="s">
        <v>385</v>
      </c>
      <c r="DM120" s="923"/>
      <c r="DN120" s="923"/>
      <c r="DO120" s="923"/>
      <c r="DP120" s="923"/>
      <c r="DQ120" s="923" t="s">
        <v>385</v>
      </c>
      <c r="DR120" s="923"/>
      <c r="DS120" s="923"/>
      <c r="DT120" s="923"/>
      <c r="DU120" s="923"/>
      <c r="DV120" s="924" t="s">
        <v>385</v>
      </c>
      <c r="DW120" s="924"/>
      <c r="DX120" s="924"/>
      <c r="DY120" s="924"/>
      <c r="DZ120" s="925"/>
    </row>
    <row r="121" spans="1:130" s="246" customFormat="1" ht="26.25" customHeight="1" x14ac:dyDescent="0.15">
      <c r="A121" s="898"/>
      <c r="B121" s="899"/>
      <c r="C121" s="944" t="s">
        <v>459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429</v>
      </c>
      <c r="AB121" s="858"/>
      <c r="AC121" s="858"/>
      <c r="AD121" s="858"/>
      <c r="AE121" s="859"/>
      <c r="AF121" s="860" t="s">
        <v>429</v>
      </c>
      <c r="AG121" s="858"/>
      <c r="AH121" s="858"/>
      <c r="AI121" s="858"/>
      <c r="AJ121" s="859"/>
      <c r="AK121" s="860" t="s">
        <v>385</v>
      </c>
      <c r="AL121" s="858"/>
      <c r="AM121" s="858"/>
      <c r="AN121" s="858"/>
      <c r="AO121" s="859"/>
      <c r="AP121" s="905" t="s">
        <v>385</v>
      </c>
      <c r="AQ121" s="906"/>
      <c r="AR121" s="906"/>
      <c r="AS121" s="906"/>
      <c r="AT121" s="907"/>
      <c r="AU121" s="967"/>
      <c r="AV121" s="968"/>
      <c r="AW121" s="968"/>
      <c r="AX121" s="968"/>
      <c r="AY121" s="969"/>
      <c r="AZ121" s="893" t="s">
        <v>460</v>
      </c>
      <c r="BA121" s="828"/>
      <c r="BB121" s="828"/>
      <c r="BC121" s="828"/>
      <c r="BD121" s="828"/>
      <c r="BE121" s="828"/>
      <c r="BF121" s="828"/>
      <c r="BG121" s="828"/>
      <c r="BH121" s="828"/>
      <c r="BI121" s="828"/>
      <c r="BJ121" s="828"/>
      <c r="BK121" s="828"/>
      <c r="BL121" s="828"/>
      <c r="BM121" s="828"/>
      <c r="BN121" s="828"/>
      <c r="BO121" s="828"/>
      <c r="BP121" s="829"/>
      <c r="BQ121" s="894" t="s">
        <v>429</v>
      </c>
      <c r="BR121" s="895"/>
      <c r="BS121" s="895"/>
      <c r="BT121" s="895"/>
      <c r="BU121" s="895"/>
      <c r="BV121" s="895" t="s">
        <v>385</v>
      </c>
      <c r="BW121" s="895"/>
      <c r="BX121" s="895"/>
      <c r="BY121" s="895"/>
      <c r="BZ121" s="895"/>
      <c r="CA121" s="895" t="s">
        <v>128</v>
      </c>
      <c r="CB121" s="895"/>
      <c r="CC121" s="895"/>
      <c r="CD121" s="895"/>
      <c r="CE121" s="895"/>
      <c r="CF121" s="956" t="s">
        <v>385</v>
      </c>
      <c r="CG121" s="957"/>
      <c r="CH121" s="957"/>
      <c r="CI121" s="957"/>
      <c r="CJ121" s="957"/>
      <c r="CK121" s="950"/>
      <c r="CL121" s="936"/>
      <c r="CM121" s="936"/>
      <c r="CN121" s="936"/>
      <c r="CO121" s="937"/>
      <c r="CP121" s="916" t="s">
        <v>461</v>
      </c>
      <c r="CQ121" s="917"/>
      <c r="CR121" s="917"/>
      <c r="CS121" s="917"/>
      <c r="CT121" s="917"/>
      <c r="CU121" s="917"/>
      <c r="CV121" s="917"/>
      <c r="CW121" s="917"/>
      <c r="CX121" s="917"/>
      <c r="CY121" s="917"/>
      <c r="CZ121" s="917"/>
      <c r="DA121" s="917"/>
      <c r="DB121" s="917"/>
      <c r="DC121" s="917"/>
      <c r="DD121" s="917"/>
      <c r="DE121" s="917"/>
      <c r="DF121" s="918"/>
      <c r="DG121" s="894" t="s">
        <v>429</v>
      </c>
      <c r="DH121" s="895"/>
      <c r="DI121" s="895"/>
      <c r="DJ121" s="895"/>
      <c r="DK121" s="895"/>
      <c r="DL121" s="895" t="s">
        <v>128</v>
      </c>
      <c r="DM121" s="895"/>
      <c r="DN121" s="895"/>
      <c r="DO121" s="895"/>
      <c r="DP121" s="895"/>
      <c r="DQ121" s="895" t="s">
        <v>429</v>
      </c>
      <c r="DR121" s="895"/>
      <c r="DS121" s="895"/>
      <c r="DT121" s="895"/>
      <c r="DU121" s="895"/>
      <c r="DV121" s="872" t="s">
        <v>385</v>
      </c>
      <c r="DW121" s="872"/>
      <c r="DX121" s="872"/>
      <c r="DY121" s="872"/>
      <c r="DZ121" s="873"/>
    </row>
    <row r="122" spans="1:130" s="246" customFormat="1" ht="26.25" customHeight="1" x14ac:dyDescent="0.15">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429</v>
      </c>
      <c r="AB122" s="858"/>
      <c r="AC122" s="858"/>
      <c r="AD122" s="858"/>
      <c r="AE122" s="859"/>
      <c r="AF122" s="860" t="s">
        <v>385</v>
      </c>
      <c r="AG122" s="858"/>
      <c r="AH122" s="858"/>
      <c r="AI122" s="858"/>
      <c r="AJ122" s="859"/>
      <c r="AK122" s="860" t="s">
        <v>385</v>
      </c>
      <c r="AL122" s="858"/>
      <c r="AM122" s="858"/>
      <c r="AN122" s="858"/>
      <c r="AO122" s="859"/>
      <c r="AP122" s="905" t="s">
        <v>385</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4374241</v>
      </c>
      <c r="BR122" s="926"/>
      <c r="BS122" s="926"/>
      <c r="BT122" s="926"/>
      <c r="BU122" s="926"/>
      <c r="BV122" s="926">
        <v>4320547</v>
      </c>
      <c r="BW122" s="926"/>
      <c r="BX122" s="926"/>
      <c r="BY122" s="926"/>
      <c r="BZ122" s="926"/>
      <c r="CA122" s="926">
        <v>4439676</v>
      </c>
      <c r="CB122" s="926"/>
      <c r="CC122" s="926"/>
      <c r="CD122" s="926"/>
      <c r="CE122" s="926"/>
      <c r="CF122" s="927">
        <v>142.80000000000001</v>
      </c>
      <c r="CG122" s="928"/>
      <c r="CH122" s="928"/>
      <c r="CI122" s="928"/>
      <c r="CJ122" s="928"/>
      <c r="CK122" s="950"/>
      <c r="CL122" s="936"/>
      <c r="CM122" s="936"/>
      <c r="CN122" s="936"/>
      <c r="CO122" s="937"/>
      <c r="CP122" s="916" t="s">
        <v>463</v>
      </c>
      <c r="CQ122" s="917"/>
      <c r="CR122" s="917"/>
      <c r="CS122" s="917"/>
      <c r="CT122" s="917"/>
      <c r="CU122" s="917"/>
      <c r="CV122" s="917"/>
      <c r="CW122" s="917"/>
      <c r="CX122" s="917"/>
      <c r="CY122" s="917"/>
      <c r="CZ122" s="917"/>
      <c r="DA122" s="917"/>
      <c r="DB122" s="917"/>
      <c r="DC122" s="917"/>
      <c r="DD122" s="917"/>
      <c r="DE122" s="917"/>
      <c r="DF122" s="918"/>
      <c r="DG122" s="894" t="s">
        <v>385</v>
      </c>
      <c r="DH122" s="895"/>
      <c r="DI122" s="895"/>
      <c r="DJ122" s="895"/>
      <c r="DK122" s="895"/>
      <c r="DL122" s="895" t="s">
        <v>429</v>
      </c>
      <c r="DM122" s="895"/>
      <c r="DN122" s="895"/>
      <c r="DO122" s="895"/>
      <c r="DP122" s="895"/>
      <c r="DQ122" s="895" t="s">
        <v>429</v>
      </c>
      <c r="DR122" s="895"/>
      <c r="DS122" s="895"/>
      <c r="DT122" s="895"/>
      <c r="DU122" s="895"/>
      <c r="DV122" s="872" t="s">
        <v>429</v>
      </c>
      <c r="DW122" s="872"/>
      <c r="DX122" s="872"/>
      <c r="DY122" s="872"/>
      <c r="DZ122" s="873"/>
    </row>
    <row r="123" spans="1:130" s="246" customFormat="1" ht="26.25" customHeight="1" x14ac:dyDescent="0.15">
      <c r="A123" s="898"/>
      <c r="B123" s="899"/>
      <c r="C123" s="902" t="s">
        <v>448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429</v>
      </c>
      <c r="AB123" s="858"/>
      <c r="AC123" s="858"/>
      <c r="AD123" s="858"/>
      <c r="AE123" s="859"/>
      <c r="AF123" s="860" t="s">
        <v>385</v>
      </c>
      <c r="AG123" s="858"/>
      <c r="AH123" s="858"/>
      <c r="AI123" s="858"/>
      <c r="AJ123" s="859"/>
      <c r="AK123" s="860" t="s">
        <v>385</v>
      </c>
      <c r="AL123" s="858"/>
      <c r="AM123" s="858"/>
      <c r="AN123" s="858"/>
      <c r="AO123" s="859"/>
      <c r="AP123" s="905" t="s">
        <v>429</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464</v>
      </c>
      <c r="BP123" s="959"/>
      <c r="BQ123" s="913">
        <v>5000218</v>
      </c>
      <c r="BR123" s="914"/>
      <c r="BS123" s="914"/>
      <c r="BT123" s="914"/>
      <c r="BU123" s="914"/>
      <c r="BV123" s="914">
        <v>5037299</v>
      </c>
      <c r="BW123" s="914"/>
      <c r="BX123" s="914"/>
      <c r="BY123" s="914"/>
      <c r="BZ123" s="914"/>
      <c r="CA123" s="914">
        <v>5116465</v>
      </c>
      <c r="CB123" s="914"/>
      <c r="CC123" s="914"/>
      <c r="CD123" s="914"/>
      <c r="CE123" s="914"/>
      <c r="CF123" s="824"/>
      <c r="CG123" s="825"/>
      <c r="CH123" s="825"/>
      <c r="CI123" s="825"/>
      <c r="CJ123" s="915"/>
      <c r="CK123" s="950"/>
      <c r="CL123" s="936"/>
      <c r="CM123" s="936"/>
      <c r="CN123" s="936"/>
      <c r="CO123" s="937"/>
      <c r="CP123" s="916" t="s">
        <v>399</v>
      </c>
      <c r="CQ123" s="917"/>
      <c r="CR123" s="917"/>
      <c r="CS123" s="917"/>
      <c r="CT123" s="917"/>
      <c r="CU123" s="917"/>
      <c r="CV123" s="917"/>
      <c r="CW123" s="917"/>
      <c r="CX123" s="917"/>
      <c r="CY123" s="917"/>
      <c r="CZ123" s="917"/>
      <c r="DA123" s="917"/>
      <c r="DB123" s="917"/>
      <c r="DC123" s="917"/>
      <c r="DD123" s="917"/>
      <c r="DE123" s="917"/>
      <c r="DF123" s="918"/>
      <c r="DG123" s="857" t="s">
        <v>429</v>
      </c>
      <c r="DH123" s="858"/>
      <c r="DI123" s="858"/>
      <c r="DJ123" s="858"/>
      <c r="DK123" s="859"/>
      <c r="DL123" s="860" t="s">
        <v>429</v>
      </c>
      <c r="DM123" s="858"/>
      <c r="DN123" s="858"/>
      <c r="DO123" s="858"/>
      <c r="DP123" s="859"/>
      <c r="DQ123" s="860" t="s">
        <v>385</v>
      </c>
      <c r="DR123" s="858"/>
      <c r="DS123" s="858"/>
      <c r="DT123" s="858"/>
      <c r="DU123" s="859"/>
      <c r="DV123" s="905" t="s">
        <v>429</v>
      </c>
      <c r="DW123" s="906"/>
      <c r="DX123" s="906"/>
      <c r="DY123" s="906"/>
      <c r="DZ123" s="907"/>
    </row>
    <row r="124" spans="1:130" s="246" customFormat="1" ht="26.25" customHeight="1" thickBot="1" x14ac:dyDescent="0.2">
      <c r="A124" s="898"/>
      <c r="B124" s="899"/>
      <c r="C124" s="902" t="s">
        <v>451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429</v>
      </c>
      <c r="AB124" s="858"/>
      <c r="AC124" s="858"/>
      <c r="AD124" s="858"/>
      <c r="AE124" s="859"/>
      <c r="AF124" s="860" t="s">
        <v>429</v>
      </c>
      <c r="AG124" s="858"/>
      <c r="AH124" s="858"/>
      <c r="AI124" s="858"/>
      <c r="AJ124" s="859"/>
      <c r="AK124" s="860" t="s">
        <v>429</v>
      </c>
      <c r="AL124" s="858"/>
      <c r="AM124" s="858"/>
      <c r="AN124" s="858"/>
      <c r="AO124" s="859"/>
      <c r="AP124" s="905" t="s">
        <v>385</v>
      </c>
      <c r="AQ124" s="906"/>
      <c r="AR124" s="906"/>
      <c r="AS124" s="906"/>
      <c r="AT124" s="907"/>
      <c r="AU124" s="908" t="s">
        <v>465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48.1</v>
      </c>
      <c r="BR124" s="912"/>
      <c r="BS124" s="912"/>
      <c r="BT124" s="912"/>
      <c r="BU124" s="912"/>
      <c r="BV124" s="912">
        <v>44.9</v>
      </c>
      <c r="BW124" s="912"/>
      <c r="BX124" s="912"/>
      <c r="BY124" s="912"/>
      <c r="BZ124" s="912"/>
      <c r="CA124" s="912">
        <v>58</v>
      </c>
      <c r="CB124" s="912"/>
      <c r="CC124" s="912"/>
      <c r="CD124" s="912"/>
      <c r="CE124" s="912"/>
      <c r="CF124" s="802"/>
      <c r="CG124" s="803"/>
      <c r="CH124" s="803"/>
      <c r="CI124" s="803"/>
      <c r="CJ124" s="943"/>
      <c r="CK124" s="951"/>
      <c r="CL124" s="951"/>
      <c r="CM124" s="951"/>
      <c r="CN124" s="951"/>
      <c r="CO124" s="952"/>
      <c r="CP124" s="916" t="s">
        <v>466</v>
      </c>
      <c r="CQ124" s="917"/>
      <c r="CR124" s="917"/>
      <c r="CS124" s="917"/>
      <c r="CT124" s="917"/>
      <c r="CU124" s="917"/>
      <c r="CV124" s="917"/>
      <c r="CW124" s="917"/>
      <c r="CX124" s="917"/>
      <c r="CY124" s="917"/>
      <c r="CZ124" s="917"/>
      <c r="DA124" s="917"/>
      <c r="DB124" s="917"/>
      <c r="DC124" s="917"/>
      <c r="DD124" s="917"/>
      <c r="DE124" s="917"/>
      <c r="DF124" s="918"/>
      <c r="DG124" s="840" t="s">
        <v>385</v>
      </c>
      <c r="DH124" s="841"/>
      <c r="DI124" s="841"/>
      <c r="DJ124" s="841"/>
      <c r="DK124" s="842"/>
      <c r="DL124" s="843" t="s">
        <v>385</v>
      </c>
      <c r="DM124" s="841"/>
      <c r="DN124" s="841"/>
      <c r="DO124" s="841"/>
      <c r="DP124" s="842"/>
      <c r="DQ124" s="843" t="s">
        <v>385</v>
      </c>
      <c r="DR124" s="841"/>
      <c r="DS124" s="841"/>
      <c r="DT124" s="841"/>
      <c r="DU124" s="842"/>
      <c r="DV124" s="929" t="s">
        <v>385</v>
      </c>
      <c r="DW124" s="930"/>
      <c r="DX124" s="930"/>
      <c r="DY124" s="930"/>
      <c r="DZ124" s="931"/>
    </row>
    <row r="125" spans="1:130" s="246" customFormat="1" ht="26.25" customHeight="1" x14ac:dyDescent="0.15">
      <c r="A125" s="898"/>
      <c r="B125" s="899"/>
      <c r="C125" s="902" t="s">
        <v>453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385</v>
      </c>
      <c r="AG125" s="858"/>
      <c r="AH125" s="858"/>
      <c r="AI125" s="858"/>
      <c r="AJ125" s="859"/>
      <c r="AK125" s="860" t="s">
        <v>385</v>
      </c>
      <c r="AL125" s="858"/>
      <c r="AM125" s="858"/>
      <c r="AN125" s="858"/>
      <c r="AO125" s="859"/>
      <c r="AP125" s="905" t="s">
        <v>385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467</v>
      </c>
      <c r="CL125" s="933"/>
      <c r="CM125" s="933"/>
      <c r="CN125" s="933"/>
      <c r="CO125" s="934"/>
      <c r="CP125" s="941" t="s">
        <v>468</v>
      </c>
      <c r="CQ125" s="886"/>
      <c r="CR125" s="886"/>
      <c r="CS125" s="886"/>
      <c r="CT125" s="886"/>
      <c r="CU125" s="886"/>
      <c r="CV125" s="886"/>
      <c r="CW125" s="886"/>
      <c r="CX125" s="886"/>
      <c r="CY125" s="886"/>
      <c r="CZ125" s="886"/>
      <c r="DA125" s="886"/>
      <c r="DB125" s="886"/>
      <c r="DC125" s="886"/>
      <c r="DD125" s="886"/>
      <c r="DE125" s="886"/>
      <c r="DF125" s="887"/>
      <c r="DG125" s="942" t="s">
        <v>385</v>
      </c>
      <c r="DH125" s="923"/>
      <c r="DI125" s="923"/>
      <c r="DJ125" s="923"/>
      <c r="DK125" s="923"/>
      <c r="DL125" s="923" t="s">
        <v>385</v>
      </c>
      <c r="DM125" s="923"/>
      <c r="DN125" s="923"/>
      <c r="DO125" s="923"/>
      <c r="DP125" s="923"/>
      <c r="DQ125" s="923" t="s">
        <v>385</v>
      </c>
      <c r="DR125" s="923"/>
      <c r="DS125" s="923"/>
      <c r="DT125" s="923"/>
      <c r="DU125" s="923"/>
      <c r="DV125" s="924" t="s">
        <v>385</v>
      </c>
      <c r="DW125" s="924"/>
      <c r="DX125" s="924"/>
      <c r="DY125" s="924"/>
      <c r="DZ125" s="925"/>
    </row>
    <row r="126" spans="1:130" s="246" customFormat="1" ht="26.25" customHeight="1" thickBot="1" x14ac:dyDescent="0.2">
      <c r="A126" s="898"/>
      <c r="B126" s="899"/>
      <c r="C126" s="902" t="s">
        <v>455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385</v>
      </c>
      <c r="AB126" s="858"/>
      <c r="AC126" s="858"/>
      <c r="AD126" s="858"/>
      <c r="AE126" s="859"/>
      <c r="AF126" s="860" t="s">
        <v>385</v>
      </c>
      <c r="AG126" s="858"/>
      <c r="AH126" s="858"/>
      <c r="AI126" s="858"/>
      <c r="AJ126" s="859"/>
      <c r="AK126" s="860" t="s">
        <v>385</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469</v>
      </c>
      <c r="CQ126" s="828"/>
      <c r="CR126" s="828"/>
      <c r="CS126" s="828"/>
      <c r="CT126" s="828"/>
      <c r="CU126" s="828"/>
      <c r="CV126" s="828"/>
      <c r="CW126" s="828"/>
      <c r="CX126" s="828"/>
      <c r="CY126" s="828"/>
      <c r="CZ126" s="828"/>
      <c r="DA126" s="828"/>
      <c r="DB126" s="828"/>
      <c r="DC126" s="828"/>
      <c r="DD126" s="828"/>
      <c r="DE126" s="828"/>
      <c r="DF126" s="829"/>
      <c r="DG126" s="894" t="s">
        <v>385</v>
      </c>
      <c r="DH126" s="895"/>
      <c r="DI126" s="895"/>
      <c r="DJ126" s="895"/>
      <c r="DK126" s="895"/>
      <c r="DL126" s="895" t="s">
        <v>385</v>
      </c>
      <c r="DM126" s="895"/>
      <c r="DN126" s="895"/>
      <c r="DO126" s="895"/>
      <c r="DP126" s="895"/>
      <c r="DQ126" s="895" t="s">
        <v>385</v>
      </c>
      <c r="DR126" s="895"/>
      <c r="DS126" s="895"/>
      <c r="DT126" s="895"/>
      <c r="DU126" s="895"/>
      <c r="DV126" s="872" t="s">
        <v>385</v>
      </c>
      <c r="DW126" s="872"/>
      <c r="DX126" s="872"/>
      <c r="DY126" s="872"/>
      <c r="DZ126" s="873"/>
    </row>
    <row r="127" spans="1:130" s="246" customFormat="1" ht="26.25" customHeight="1" x14ac:dyDescent="0.15">
      <c r="A127" s="900"/>
      <c r="B127" s="901"/>
      <c r="C127" s="919" t="s">
        <v>470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1117</v>
      </c>
      <c r="AB127" s="858"/>
      <c r="AC127" s="858"/>
      <c r="AD127" s="858"/>
      <c r="AE127" s="859"/>
      <c r="AF127" s="860">
        <v>1262</v>
      </c>
      <c r="AG127" s="858"/>
      <c r="AH127" s="858"/>
      <c r="AI127" s="858"/>
      <c r="AJ127" s="859"/>
      <c r="AK127" s="860">
        <v>964</v>
      </c>
      <c r="AL127" s="858"/>
      <c r="AM127" s="858"/>
      <c r="AN127" s="858"/>
      <c r="AO127" s="859"/>
      <c r="AP127" s="905">
        <v>0</v>
      </c>
      <c r="AQ127" s="906"/>
      <c r="AR127" s="906"/>
      <c r="AS127" s="906"/>
      <c r="AT127" s="907"/>
      <c r="AU127" s="282"/>
      <c r="AV127" s="282"/>
      <c r="AW127" s="282"/>
      <c r="AX127" s="922" t="s">
        <v>471</v>
      </c>
      <c r="AY127" s="890"/>
      <c r="AZ127" s="890"/>
      <c r="BA127" s="890"/>
      <c r="BB127" s="890"/>
      <c r="BC127" s="890"/>
      <c r="BD127" s="890"/>
      <c r="BE127" s="891"/>
      <c r="BF127" s="889" t="s">
        <v>472</v>
      </c>
      <c r="BG127" s="890"/>
      <c r="BH127" s="890"/>
      <c r="BI127" s="890"/>
      <c r="BJ127" s="890"/>
      <c r="BK127" s="890"/>
      <c r="BL127" s="891"/>
      <c r="BM127" s="889" t="s">
        <v>473</v>
      </c>
      <c r="BN127" s="890"/>
      <c r="BO127" s="890"/>
      <c r="BP127" s="890"/>
      <c r="BQ127" s="890"/>
      <c r="BR127" s="890"/>
      <c r="BS127" s="891"/>
      <c r="BT127" s="889" t="s">
        <v>474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475</v>
      </c>
      <c r="CQ127" s="828"/>
      <c r="CR127" s="828"/>
      <c r="CS127" s="828"/>
      <c r="CT127" s="828"/>
      <c r="CU127" s="828"/>
      <c r="CV127" s="828"/>
      <c r="CW127" s="828"/>
      <c r="CX127" s="828"/>
      <c r="CY127" s="828"/>
      <c r="CZ127" s="828"/>
      <c r="DA127" s="828"/>
      <c r="DB127" s="828"/>
      <c r="DC127" s="828"/>
      <c r="DD127" s="828"/>
      <c r="DE127" s="828"/>
      <c r="DF127" s="829"/>
      <c r="DG127" s="894" t="s">
        <v>429</v>
      </c>
      <c r="DH127" s="895"/>
      <c r="DI127" s="895"/>
      <c r="DJ127" s="895"/>
      <c r="DK127" s="895"/>
      <c r="DL127" s="895" t="s">
        <v>385</v>
      </c>
      <c r="DM127" s="895"/>
      <c r="DN127" s="895"/>
      <c r="DO127" s="895"/>
      <c r="DP127" s="895"/>
      <c r="DQ127" s="895" t="s">
        <v>385</v>
      </c>
      <c r="DR127" s="895"/>
      <c r="DS127" s="895"/>
      <c r="DT127" s="895"/>
      <c r="DU127" s="895"/>
      <c r="DV127" s="872" t="s">
        <v>385</v>
      </c>
      <c r="DW127" s="872"/>
      <c r="DX127" s="872"/>
      <c r="DY127" s="872"/>
      <c r="DZ127" s="873"/>
    </row>
    <row r="128" spans="1:130" s="246" customFormat="1" ht="26.25" customHeight="1" thickBot="1" x14ac:dyDescent="0.2">
      <c r="A128" s="874" t="s">
        <v>476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477</v>
      </c>
      <c r="X128" s="876"/>
      <c r="Y128" s="876"/>
      <c r="Z128" s="877"/>
      <c r="AA128" s="878" t="s">
        <v>385</v>
      </c>
      <c r="AB128" s="879"/>
      <c r="AC128" s="879"/>
      <c r="AD128" s="879"/>
      <c r="AE128" s="880"/>
      <c r="AF128" s="881" t="s">
        <v>385</v>
      </c>
      <c r="AG128" s="879"/>
      <c r="AH128" s="879"/>
      <c r="AI128" s="879"/>
      <c r="AJ128" s="880"/>
      <c r="AK128" s="881" t="s">
        <v>385</v>
      </c>
      <c r="AL128" s="879"/>
      <c r="AM128" s="879"/>
      <c r="AN128" s="879"/>
      <c r="AO128" s="880"/>
      <c r="AP128" s="882"/>
      <c r="AQ128" s="883"/>
      <c r="AR128" s="883"/>
      <c r="AS128" s="883"/>
      <c r="AT128" s="884"/>
      <c r="AU128" s="282"/>
      <c r="AV128" s="282"/>
      <c r="AW128" s="282"/>
      <c r="AX128" s="885" t="s">
        <v>478</v>
      </c>
      <c r="AY128" s="886"/>
      <c r="AZ128" s="886"/>
      <c r="BA128" s="886"/>
      <c r="BB128" s="886"/>
      <c r="BC128" s="886"/>
      <c r="BD128" s="886"/>
      <c r="BE128" s="887"/>
      <c r="BF128" s="864" t="s">
        <v>385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479</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385</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480</v>
      </c>
      <c r="X129" s="855"/>
      <c r="Y129" s="855"/>
      <c r="Z129" s="856"/>
      <c r="AA129" s="857">
        <v>3537127</v>
      </c>
      <c r="AB129" s="858"/>
      <c r="AC129" s="858"/>
      <c r="AD129" s="858"/>
      <c r="AE129" s="859"/>
      <c r="AF129" s="860">
        <v>3522925</v>
      </c>
      <c r="AG129" s="858"/>
      <c r="AH129" s="858"/>
      <c r="AI129" s="858"/>
      <c r="AJ129" s="859"/>
      <c r="AK129" s="860">
        <v>3490269</v>
      </c>
      <c r="AL129" s="858"/>
      <c r="AM129" s="858"/>
      <c r="AN129" s="858"/>
      <c r="AO129" s="859"/>
      <c r="AP129" s="861"/>
      <c r="AQ129" s="862"/>
      <c r="AR129" s="862"/>
      <c r="AS129" s="862"/>
      <c r="AT129" s="863"/>
      <c r="AU129" s="284"/>
      <c r="AV129" s="284"/>
      <c r="AW129" s="284"/>
      <c r="AX129" s="827" t="s">
        <v>481</v>
      </c>
      <c r="AY129" s="828"/>
      <c r="AZ129" s="828"/>
      <c r="BA129" s="828"/>
      <c r="BB129" s="828"/>
      <c r="BC129" s="828"/>
      <c r="BD129" s="828"/>
      <c r="BE129" s="829"/>
      <c r="BF129" s="847" t="s">
        <v>385</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483</v>
      </c>
      <c r="X130" s="855"/>
      <c r="Y130" s="855"/>
      <c r="Z130" s="856"/>
      <c r="AA130" s="857">
        <v>409615</v>
      </c>
      <c r="AB130" s="858"/>
      <c r="AC130" s="858"/>
      <c r="AD130" s="858"/>
      <c r="AE130" s="859"/>
      <c r="AF130" s="860">
        <v>384224</v>
      </c>
      <c r="AG130" s="858"/>
      <c r="AH130" s="858"/>
      <c r="AI130" s="858"/>
      <c r="AJ130" s="859"/>
      <c r="AK130" s="860">
        <v>380791</v>
      </c>
      <c r="AL130" s="858"/>
      <c r="AM130" s="858"/>
      <c r="AN130" s="858"/>
      <c r="AO130" s="859"/>
      <c r="AP130" s="861"/>
      <c r="AQ130" s="862"/>
      <c r="AR130" s="862"/>
      <c r="AS130" s="862"/>
      <c r="AT130" s="863"/>
      <c r="AU130" s="284"/>
      <c r="AV130" s="284"/>
      <c r="AW130" s="284"/>
      <c r="AX130" s="827" t="s">
        <v>484</v>
      </c>
      <c r="AY130" s="828"/>
      <c r="AZ130" s="828"/>
      <c r="BA130" s="828"/>
      <c r="BB130" s="828"/>
      <c r="BC130" s="828"/>
      <c r="BD130" s="828"/>
      <c r="BE130" s="829"/>
      <c r="BF130" s="830">
        <v>5.7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485</v>
      </c>
      <c r="X131" s="838"/>
      <c r="Y131" s="838"/>
      <c r="Z131" s="839"/>
      <c r="AA131" s="840">
        <v>3127512</v>
      </c>
      <c r="AB131" s="841"/>
      <c r="AC131" s="841"/>
      <c r="AD131" s="841"/>
      <c r="AE131" s="842"/>
      <c r="AF131" s="843">
        <v>3138701</v>
      </c>
      <c r="AG131" s="841"/>
      <c r="AH131" s="841"/>
      <c r="AI131" s="841"/>
      <c r="AJ131" s="842"/>
      <c r="AK131" s="843">
        <v>3109478</v>
      </c>
      <c r="AL131" s="841"/>
      <c r="AM131" s="841"/>
      <c r="AN131" s="841"/>
      <c r="AO131" s="842"/>
      <c r="AP131" s="844"/>
      <c r="AQ131" s="845"/>
      <c r="AR131" s="845"/>
      <c r="AS131" s="845"/>
      <c r="AT131" s="846"/>
      <c r="AU131" s="284"/>
      <c r="AV131" s="284"/>
      <c r="AW131" s="284"/>
      <c r="AX131" s="805" t="s">
        <v>486</v>
      </c>
      <c r="AY131" s="806"/>
      <c r="AZ131" s="806"/>
      <c r="BA131" s="806"/>
      <c r="BB131" s="806"/>
      <c r="BC131" s="806"/>
      <c r="BD131" s="806"/>
      <c r="BE131" s="807"/>
      <c r="BF131" s="808">
        <v>58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488</v>
      </c>
      <c r="W132" s="818"/>
      <c r="X132" s="818"/>
      <c r="Y132" s="818"/>
      <c r="Z132" s="819"/>
      <c r="AA132" s="820">
        <v>6.6134998039999999</v>
      </c>
      <c r="AB132" s="821"/>
      <c r="AC132" s="821"/>
      <c r="AD132" s="821"/>
      <c r="AE132" s="822"/>
      <c r="AF132" s="823">
        <v>6.0170433560000003</v>
      </c>
      <c r="AG132" s="821"/>
      <c r="AH132" s="821"/>
      <c r="AI132" s="821"/>
      <c r="AJ132" s="822"/>
      <c r="AK132" s="823">
        <v>4.714328257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489</v>
      </c>
      <c r="W133" s="797"/>
      <c r="X133" s="797"/>
      <c r="Y133" s="797"/>
      <c r="Z133" s="798"/>
      <c r="AA133" s="799">
        <v>6.7</v>
      </c>
      <c r="AB133" s="800"/>
      <c r="AC133" s="800"/>
      <c r="AD133" s="800"/>
      <c r="AE133" s="801"/>
      <c r="AF133" s="799">
        <v>6.5</v>
      </c>
      <c r="AG133" s="800"/>
      <c r="AH133" s="800"/>
      <c r="AI133" s="800"/>
      <c r="AJ133" s="801"/>
      <c r="AK133" s="799">
        <v>5.7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TnTEny2KN+GuzGnLmxyHeX+Ad9biYcXbK8fKD/Xn2JAtQwRK7zy7El35WTv+tc9vhsI5sPO2UZTMrP4zsI5OA==" saltValue="Kls5ek7+L+hmNXvU7H+n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2tRJtAmE+JZAzrOYFtXf7DvxIs4dJDM2BamHXaFUzexumpGPWnotrcL3OmX4pQkTbNUqwOBTyJobpDQ7d9KxA==" saltValue="SJeNdKeCUJPIObXNwrY7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110" zoomScaleNormal="11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w9U0Ctg3LTLozlGF9irz7AvEUv8J+Ovrxg2kn7NgwTQ+7WuXGKb5H5jnFmRvNezBn4cnT16GkkAZTwkiqRMMw==" saltValue="YLTVlIO21y4Tx/aOXYZD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498</v>
      </c>
      <c r="AL9" s="1227"/>
      <c r="AM9" s="1227"/>
      <c r="AN9" s="1228"/>
      <c r="AO9" s="312">
        <v>1018135</v>
      </c>
      <c r="AP9" s="312">
        <v>82930</v>
      </c>
      <c r="AQ9" s="313">
        <v>89955</v>
      </c>
      <c r="AR9" s="314">
        <v>-7.8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499</v>
      </c>
      <c r="AL10" s="1227"/>
      <c r="AM10" s="1227"/>
      <c r="AN10" s="1228"/>
      <c r="AO10" s="315">
        <v>79104</v>
      </c>
      <c r="AP10" s="315">
        <v>6443</v>
      </c>
      <c r="AQ10" s="316">
        <v>10661</v>
      </c>
      <c r="AR10" s="317">
        <v>-39.6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500</v>
      </c>
      <c r="AL11" s="1227"/>
      <c r="AM11" s="1227"/>
      <c r="AN11" s="1228"/>
      <c r="AO11" s="315">
        <v>266445</v>
      </c>
      <c r="AP11" s="315">
        <v>21703</v>
      </c>
      <c r="AQ11" s="316">
        <v>13679</v>
      </c>
      <c r="AR11" s="317">
        <v>58.7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501</v>
      </c>
      <c r="AL12" s="1227"/>
      <c r="AM12" s="1227"/>
      <c r="AN12" s="1228"/>
      <c r="AO12" s="315" t="s">
        <v>502</v>
      </c>
      <c r="AP12" s="315" t="s">
        <v>502</v>
      </c>
      <c r="AQ12" s="316">
        <v>972</v>
      </c>
      <c r="AR12" s="317" t="s">
        <v>502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503</v>
      </c>
      <c r="AL13" s="1227"/>
      <c r="AM13" s="1227"/>
      <c r="AN13" s="1228"/>
      <c r="AO13" s="315" t="s">
        <v>502</v>
      </c>
      <c r="AP13" s="315" t="s">
        <v>502</v>
      </c>
      <c r="AQ13" s="316">
        <v>32</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504</v>
      </c>
      <c r="AL14" s="1227"/>
      <c r="AM14" s="1227"/>
      <c r="AN14" s="1228"/>
      <c r="AO14" s="315">
        <v>57602</v>
      </c>
      <c r="AP14" s="315">
        <v>4692</v>
      </c>
      <c r="AQ14" s="316">
        <v>4100</v>
      </c>
      <c r="AR14" s="317">
        <v>14.4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505</v>
      </c>
      <c r="AL15" s="1227"/>
      <c r="AM15" s="1227"/>
      <c r="AN15" s="1228"/>
      <c r="AO15" s="315">
        <v>31918</v>
      </c>
      <c r="AP15" s="315">
        <v>2600</v>
      </c>
      <c r="AQ15" s="316">
        <v>1979</v>
      </c>
      <c r="AR15" s="317">
        <v>31.4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506</v>
      </c>
      <c r="AL16" s="1230"/>
      <c r="AM16" s="1230"/>
      <c r="AN16" s="1231"/>
      <c r="AO16" s="315">
        <v>-105055</v>
      </c>
      <c r="AP16" s="315">
        <v>-8557</v>
      </c>
      <c r="AQ16" s="316">
        <v>-8950</v>
      </c>
      <c r="AR16" s="317">
        <v>-4.4000000000000004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1348149</v>
      </c>
      <c r="AP17" s="315">
        <v>109811</v>
      </c>
      <c r="AQ17" s="316">
        <v>112428</v>
      </c>
      <c r="AR17" s="317">
        <v>-2.2999999999999998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511</v>
      </c>
      <c r="AL21" s="1224"/>
      <c r="AM21" s="1224"/>
      <c r="AN21" s="1225"/>
      <c r="AO21" s="327">
        <v>9.61</v>
      </c>
      <c r="AP21" s="328">
        <v>10.34</v>
      </c>
      <c r="AQ21" s="329">
        <v>-0.73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512</v>
      </c>
      <c r="AL22" s="1224"/>
      <c r="AM22" s="1224"/>
      <c r="AN22" s="1225"/>
      <c r="AO22" s="332">
        <v>94.5</v>
      </c>
      <c r="AP22" s="333">
        <v>96.7</v>
      </c>
      <c r="AQ22" s="334">
        <v>-2.2000000000000002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516</v>
      </c>
      <c r="AL32" s="1215"/>
      <c r="AM32" s="1215"/>
      <c r="AN32" s="1216"/>
      <c r="AO32" s="342">
        <v>521857</v>
      </c>
      <c r="AP32" s="342">
        <v>42507</v>
      </c>
      <c r="AQ32" s="343">
        <v>52443</v>
      </c>
      <c r="AR32" s="344">
        <v>-18.899999999999999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517</v>
      </c>
      <c r="AL33" s="1215"/>
      <c r="AM33" s="1215"/>
      <c r="AN33" s="1216"/>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518</v>
      </c>
      <c r="AL34" s="1215"/>
      <c r="AM34" s="1215"/>
      <c r="AN34" s="1216"/>
      <c r="AO34" s="342" t="s">
        <v>502</v>
      </c>
      <c r="AP34" s="342" t="s">
        <v>502</v>
      </c>
      <c r="AQ34" s="343" t="s">
        <v>502</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519</v>
      </c>
      <c r="AL35" s="1215"/>
      <c r="AM35" s="1215"/>
      <c r="AN35" s="1216"/>
      <c r="AO35" s="342" t="s">
        <v>502</v>
      </c>
      <c r="AP35" s="342" t="s">
        <v>502</v>
      </c>
      <c r="AQ35" s="343">
        <v>14640</v>
      </c>
      <c r="AR35" s="344" t="s">
        <v>502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520</v>
      </c>
      <c r="AL36" s="1215"/>
      <c r="AM36" s="1215"/>
      <c r="AN36" s="1216"/>
      <c r="AO36" s="342">
        <v>4561</v>
      </c>
      <c r="AP36" s="342">
        <v>372</v>
      </c>
      <c r="AQ36" s="343">
        <v>3738</v>
      </c>
      <c r="AR36" s="344">
        <v>-90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521</v>
      </c>
      <c r="AL37" s="1215"/>
      <c r="AM37" s="1215"/>
      <c r="AN37" s="1216"/>
      <c r="AO37" s="342">
        <v>964</v>
      </c>
      <c r="AP37" s="342">
        <v>79</v>
      </c>
      <c r="AQ37" s="343">
        <v>1128</v>
      </c>
      <c r="AR37" s="344">
        <v>-93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522</v>
      </c>
      <c r="AL38" s="1218"/>
      <c r="AM38" s="1218"/>
      <c r="AN38" s="1219"/>
      <c r="AO38" s="345" t="s">
        <v>502</v>
      </c>
      <c r="AP38" s="345" t="s">
        <v>502</v>
      </c>
      <c r="AQ38" s="346">
        <v>7</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523</v>
      </c>
      <c r="AL39" s="1218"/>
      <c r="AM39" s="1218"/>
      <c r="AN39" s="1219"/>
      <c r="AO39" s="342" t="s">
        <v>502</v>
      </c>
      <c r="AP39" s="342" t="s">
        <v>502</v>
      </c>
      <c r="AQ39" s="343">
        <v>-2426</v>
      </c>
      <c r="AR39" s="344" t="s">
        <v>502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524</v>
      </c>
      <c r="AL40" s="1215"/>
      <c r="AM40" s="1215"/>
      <c r="AN40" s="1216"/>
      <c r="AO40" s="342">
        <v>-380791</v>
      </c>
      <c r="AP40" s="342">
        <v>-31017</v>
      </c>
      <c r="AQ40" s="343">
        <v>-48318</v>
      </c>
      <c r="AR40" s="344">
        <v>-35.799999999999997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146591</v>
      </c>
      <c r="AP41" s="342">
        <v>11940</v>
      </c>
      <c r="AQ41" s="343">
        <v>21212</v>
      </c>
      <c r="AR41" s="344">
        <v>-43.7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493</v>
      </c>
      <c r="AN49" s="1209" t="s">
        <v>528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441127</v>
      </c>
      <c r="AN51" s="364">
        <v>33250</v>
      </c>
      <c r="AO51" s="365">
        <v>-39.6</v>
      </c>
      <c r="AP51" s="366">
        <v>91837</v>
      </c>
      <c r="AQ51" s="367">
        <v>11</v>
      </c>
      <c r="AR51" s="368">
        <v>-50.6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250559</v>
      </c>
      <c r="AN52" s="372">
        <v>18886</v>
      </c>
      <c r="AO52" s="373">
        <v>-20.2</v>
      </c>
      <c r="AP52" s="374">
        <v>54439</v>
      </c>
      <c r="AQ52" s="375">
        <v>21.7</v>
      </c>
      <c r="AR52" s="376">
        <v>-41.9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614644</v>
      </c>
      <c r="AN53" s="364">
        <v>47179</v>
      </c>
      <c r="AO53" s="365">
        <v>41.9</v>
      </c>
      <c r="AP53" s="366">
        <v>75972</v>
      </c>
      <c r="AQ53" s="367">
        <v>-17.3</v>
      </c>
      <c r="AR53" s="368">
        <v>59.2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263151</v>
      </c>
      <c r="AN54" s="372">
        <v>20199</v>
      </c>
      <c r="AO54" s="373">
        <v>7</v>
      </c>
      <c r="AP54" s="374">
        <v>40712</v>
      </c>
      <c r="AQ54" s="375">
        <v>-25.2</v>
      </c>
      <c r="AR54" s="376">
        <v>32.200000000000003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393383</v>
      </c>
      <c r="AN55" s="364">
        <v>30873</v>
      </c>
      <c r="AO55" s="365">
        <v>-34.6</v>
      </c>
      <c r="AP55" s="366">
        <v>79466</v>
      </c>
      <c r="AQ55" s="367">
        <v>4.5999999999999996</v>
      </c>
      <c r="AR55" s="368">
        <v>-39.200000000000003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129117</v>
      </c>
      <c r="AN56" s="372">
        <v>10133</v>
      </c>
      <c r="AO56" s="373">
        <v>-49.8</v>
      </c>
      <c r="AP56" s="374">
        <v>44645</v>
      </c>
      <c r="AQ56" s="375">
        <v>9.6999999999999993</v>
      </c>
      <c r="AR56" s="376">
        <v>-59.5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298616</v>
      </c>
      <c r="AN57" s="364">
        <v>23855</v>
      </c>
      <c r="AO57" s="365">
        <v>-22.7</v>
      </c>
      <c r="AP57" s="366">
        <v>90072</v>
      </c>
      <c r="AQ57" s="367">
        <v>13.3</v>
      </c>
      <c r="AR57" s="368">
        <v>-36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139146</v>
      </c>
      <c r="AN58" s="372">
        <v>11116</v>
      </c>
      <c r="AO58" s="373">
        <v>9.6999999999999993</v>
      </c>
      <c r="AP58" s="374">
        <v>46083</v>
      </c>
      <c r="AQ58" s="375">
        <v>3.2</v>
      </c>
      <c r="AR58" s="376">
        <v>6.5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426079</v>
      </c>
      <c r="AN59" s="364">
        <v>34705</v>
      </c>
      <c r="AO59" s="365">
        <v>45.5</v>
      </c>
      <c r="AP59" s="366">
        <v>88328</v>
      </c>
      <c r="AQ59" s="367">
        <v>-1.9</v>
      </c>
      <c r="AR59" s="368">
        <v>47.4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216480</v>
      </c>
      <c r="AN60" s="372">
        <v>17633</v>
      </c>
      <c r="AO60" s="373">
        <v>58.6</v>
      </c>
      <c r="AP60" s="374">
        <v>49013</v>
      </c>
      <c r="AQ60" s="375">
        <v>6.4</v>
      </c>
      <c r="AR60" s="376">
        <v>52.2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434770</v>
      </c>
      <c r="AN61" s="379">
        <v>33972</v>
      </c>
      <c r="AO61" s="380">
        <v>-1.9</v>
      </c>
      <c r="AP61" s="381">
        <v>85135</v>
      </c>
      <c r="AQ61" s="382">
        <v>1.9</v>
      </c>
      <c r="AR61" s="368">
        <v>-3.8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199691</v>
      </c>
      <c r="AN62" s="372">
        <v>15593</v>
      </c>
      <c r="AO62" s="373">
        <v>1.1000000000000001</v>
      </c>
      <c r="AP62" s="374">
        <v>46978</v>
      </c>
      <c r="AQ62" s="375">
        <v>3.2</v>
      </c>
      <c r="AR62" s="376">
        <v>-2.1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lieb6EsDcHfAXAdPKLDWF/P8c8jsum4y62HTm6CaU+RNp39Hcf4zyVLp9r8ipfHaoSSSoQzEI9BAz7yt++xAg==" saltValue="M1HgZG7IQ4KcsrbieSDx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bIFE2LmDE27IUei2Ciol+M5K+8OQdZLXU3ZoxBALOx+aTG8PFsH0W513TtF8VzaeCv6PX+e8BTquBdRK4fYVg==" saltValue="C+IxRe1hTAnZFQw1re3r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1fdJFCvFoSPCTqqZQV51yIbnO//wE5APnkBdfuoCRv2/G6f6iVWtfC4X/dY+Lugk0XbNoRKEoHasq/dN7iNwg==" saltValue="Xb5rDrKcsISBi45PqA76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2" t="s">
        <v>3</v>
      </c>
      <c r="D47" s="1232"/>
      <c r="E47" s="1233"/>
      <c r="F47" s="11">
        <v>18.440000000000001</v>
      </c>
      <c r="G47" s="12">
        <v>20.14</v>
      </c>
      <c r="H47" s="12">
        <v>17.7</v>
      </c>
      <c r="I47" s="12">
        <v>20.350000000000001</v>
      </c>
      <c r="J47" s="13">
        <v>19.39</v>
      </c>
    </row>
    <row r="48" spans="2:10" ht="57.75" customHeight="1" x14ac:dyDescent="0.15">
      <c r="B48" s="14"/>
      <c r="C48" s="1234" t="s">
        <v>4</v>
      </c>
      <c r="D48" s="1234"/>
      <c r="E48" s="1235"/>
      <c r="F48" s="15">
        <v>6.15</v>
      </c>
      <c r="G48" s="16">
        <v>5.56</v>
      </c>
      <c r="H48" s="16">
        <v>8.36</v>
      </c>
      <c r="I48" s="16">
        <v>6.26</v>
      </c>
      <c r="J48" s="17">
        <v>6.77</v>
      </c>
    </row>
    <row r="49" spans="2:10" ht="57.75" customHeight="1" thickBot="1" x14ac:dyDescent="0.2">
      <c r="B49" s="18"/>
      <c r="C49" s="1236" t="s">
        <v>5</v>
      </c>
      <c r="D49" s="1236"/>
      <c r="E49" s="1237"/>
      <c r="F49" s="19" t="s">
        <v>549</v>
      </c>
      <c r="G49" s="20" t="s">
        <v>550</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YzS2OPG23E7jef2nWzrktbrNnD97oIHatQabrgl6n+8d2kujsLnHhp0VAbBWwunJOIb+CigKcPfh6Fptq+RiJw==" saltValue="omiTORVtWnI3JR+7dCR0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正浩</dc:creator>
  <cp:lastModifiedBy>東伊豆町役場(No2909016)</cp:lastModifiedBy>
  <cp:lastPrinted>2020-08-27T05:47:10Z</cp:lastPrinted>
  <dcterms:created xsi:type="dcterms:W3CDTF">2020-03-03T00:51:44Z</dcterms:created>
  <dcterms:modified xsi:type="dcterms:W3CDTF">2020-09-08T09:08:41Z</dcterms:modified>
</cp:coreProperties>
</file>